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3820"/>
  <bookViews>
    <workbookView xWindow="-105" yWindow="-105" windowWidth="19425" windowHeight="10425" tabRatio="740" activeTab="5"/>
  </bookViews>
  <sheets>
    <sheet name="表紙" sheetId="33" r:id="rId1"/>
    <sheet name="変更履歴" sheetId="20" r:id="rId2"/>
    <sheet name="見積案" sheetId="4" r:id="rId3"/>
    <sheet name="範囲・想定" sheetId="34" r:id="rId4"/>
    <sheet name="見積詳細" sheetId="37" r:id="rId5"/>
    <sheet name="マスタースケジュール" sheetId="40" r:id="rId6"/>
    <sheet name="パラメータ" sheetId="16" r:id="rId7"/>
  </sheets>
  <definedNames>
    <definedName name="__a1" hidden="1">{"'Sheet1'!$L$16"}</definedName>
    <definedName name="_a1" hidden="1">{"'Sheet1'!$L$16"}</definedName>
    <definedName name="a" hidden="1">{"'Sheet1'!$L$16"}</definedName>
    <definedName name="HTML_CodePage" hidden="1">932</definedName>
    <definedName name="HTML_Control" hidden="1">{"'表紙'!$A$1:$M$17"}</definedName>
    <definedName name="HTML_Description" hidden="1">""</definedName>
    <definedName name="HTML_Email" hidden="1">""</definedName>
    <definedName name="HTML_Header" hidden="1">"表紙"</definedName>
    <definedName name="HTML_LastUpdate" hidden="1">"00/11/29"</definedName>
    <definedName name="HTML_LineAfter" hidden="1">FALSE</definedName>
    <definedName name="HTML_LineBefore" hidden="1">FALSE</definedName>
    <definedName name="HTML_Name" hidden="1">"Ｓ．Ｓａｋｕｒａｉ"</definedName>
    <definedName name="HTML_OBDlg2" hidden="1">TRUE</definedName>
    <definedName name="HTML_OBDlg4" hidden="1">TRUE</definedName>
    <definedName name="HTML_OS" hidden="1">0</definedName>
    <definedName name="HTML_PathFile" hidden="1">"N:\Doc\RSS4\MyHTML.htm"</definedName>
    <definedName name="HTML_Title" hidden="1">"見積例(詳細)"</definedName>
    <definedName name="_xlnm.Print_Area" localSheetId="6">パラメータ!$A$1:$AK$45</definedName>
    <definedName name="_xlnm.Print_Area" localSheetId="5">マスタースケジュール!$A$1:$AA$13</definedName>
    <definedName name="_xlnm.Print_Area" localSheetId="1">変更履歴!$A$1:$AU$24</definedName>
    <definedName name="_xlnm.Print_Area" localSheetId="3">範囲・想定!$A$1:$AJ$71</definedName>
    <definedName name="_xlnm.Print_Area" localSheetId="0">表紙!$A$1:$AK$20</definedName>
    <definedName name="_xlnm.Print_Area" localSheetId="2">見積案!$A$1:$AO$18</definedName>
    <definedName name="_xlnm.Print_Area" localSheetId="4">見積詳細!$A$1:$U$18</definedName>
    <definedName name="ｑｑｑｑ" hidden="1">{"'表紙'!$A$1:$M$17"}</definedName>
    <definedName name="Step1" localSheetId="0">パラメータ!#REF!</definedName>
    <definedName name="Step1">パラメータ!#REF!</definedName>
    <definedName name="Step2" localSheetId="0">パラメータ!#REF!</definedName>
    <definedName name="Step2">パラメータ!#REF!</definedName>
    <definedName name="Step3" localSheetId="0">パラメータ!#REF!</definedName>
    <definedName name="Step3">パラメータ!#REF!</definedName>
    <definedName name="Step4" localSheetId="0">パラメータ!#REF!</definedName>
    <definedName name="Step4">パラメータ!#REF!</definedName>
    <definedName name="Step5" localSheetId="0">パラメータ!#REF!</definedName>
    <definedName name="Step5">パラメータ!#REF!</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Z_41442F1C_71A4_447E_AF0E_8FB51FC7D99F_.wvu.Cols" localSheetId="5" hidden="1">#REF!,#REF!,#REF!,#REF!</definedName>
    <definedName name="Z_41442F1C_71A4_447E_AF0E_8FB51FC7D99F_.wvu.Cols" hidden="1">#REF!,#REF!,#REF!,#REF!</definedName>
    <definedName name="Z_41442F1C_71A4_447E_AF0E_8FB51FC7D99F_.wvu.PrintArea" localSheetId="5" hidden="1">#REF!</definedName>
    <definedName name="Z_41442F1C_71A4_447E_AF0E_8FB51FC7D99F_.wvu.PrintArea" hidden="1">#REF!</definedName>
    <definedName name="Z_95018DD7_A252_45F5_975C_C5433E2F88AC_.wvu.Cols" localSheetId="5" hidden="1">#REF!,#REF!</definedName>
    <definedName name="Z_95018DD7_A252_45F5_975C_C5433E2F88AC_.wvu.Cols" hidden="1">#REF!,#REF!</definedName>
    <definedName name="Z_95018DD7_A252_45F5_975C_C5433E2F88AC_.wvu.PrintArea" localSheetId="5" hidden="1">#REF!</definedName>
    <definedName name="Z_95018DD7_A252_45F5_975C_C5433E2F88AC_.wvu.PrintArea" hidden="1">#REF!</definedName>
    <definedName name="Z_D062575E_61A0_4998_AF07_E741A5E67EFF_.wvu.Cols" localSheetId="5" hidden="1">#REF!</definedName>
    <definedName name="Z_D062575E_61A0_4998_AF07_E741A5E67EFF_.wvu.Cols" hidden="1">#REF!</definedName>
    <definedName name="Z_D062575E_61A0_4998_AF07_E741A5E67EFF_.wvu.PrintArea" localSheetId="5" hidden="1">#REF!</definedName>
    <definedName name="Z_D062575E_61A0_4998_AF07_E741A5E67EFF_.wvu.PrintArea" hidden="1">#REF!</definedName>
    <definedName name="ああああああああ" hidden="1">{"'表紙'!$A$1:$M$17"}</definedName>
    <definedName name="ええええええ" hidden="1">{"'表紙'!$A$1:$M$17"}</definedName>
    <definedName name="さんえい" hidden="1">{"'表紙'!$A$1:$M$17"}</definedName>
    <definedName name="算定表最終" hidden="1">{"'表紙'!$A$1:$M$17"}</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37" l="1"/>
  <c r="L5" i="37" s="1"/>
  <c r="O5" i="37" s="1"/>
  <c r="O7" i="4"/>
  <c r="O9" i="4"/>
  <c r="O11" i="4"/>
  <c r="O13" i="4"/>
  <c r="O14" i="4"/>
  <c r="Y17" i="4"/>
  <c r="S5" i="37" l="1"/>
  <c r="P5" i="37"/>
  <c r="T5" i="37"/>
  <c r="Q5" i="37"/>
  <c r="U5" i="37"/>
  <c r="R5" i="37"/>
  <c r="U1" i="37"/>
  <c r="T1" i="37"/>
  <c r="S1" i="37"/>
  <c r="R1" i="37"/>
  <c r="Q1" i="37"/>
  <c r="P1" i="37"/>
  <c r="O1" i="37"/>
  <c r="T16" i="16" l="1"/>
  <c r="K9" i="37"/>
  <c r="K8" i="37"/>
  <c r="K7" i="37"/>
  <c r="K6" i="37"/>
  <c r="K4" i="37"/>
  <c r="T18" i="16" l="1"/>
  <c r="L9" i="37"/>
  <c r="O9" i="37" s="1"/>
  <c r="L8" i="37"/>
  <c r="O8" i="37" s="1"/>
  <c r="L7" i="37"/>
  <c r="O7" i="37" s="1"/>
  <c r="L6" i="37"/>
  <c r="O6" i="37" s="1"/>
  <c r="L4" i="37"/>
  <c r="E8" i="37" l="1"/>
  <c r="O4" i="37"/>
  <c r="R4" i="37" s="1"/>
  <c r="D4" i="37"/>
  <c r="E6" i="37"/>
  <c r="R7" i="37"/>
  <c r="T7" i="37"/>
  <c r="O10" i="37"/>
  <c r="T8" i="37"/>
  <c r="R8" i="37"/>
  <c r="U6" i="37"/>
  <c r="T6" i="37"/>
  <c r="R6" i="37"/>
  <c r="T9" i="37"/>
  <c r="R9" i="37"/>
  <c r="D8" i="37"/>
  <c r="D6" i="37"/>
  <c r="K10" i="37"/>
  <c r="T19" i="16"/>
  <c r="W18" i="16"/>
  <c r="W13" i="16"/>
  <c r="T4" i="37" l="1"/>
  <c r="T10" i="37" s="1"/>
  <c r="E4" i="37"/>
  <c r="U4" i="37"/>
  <c r="U7" i="37"/>
  <c r="U9" i="37"/>
  <c r="U8" i="37"/>
  <c r="R10" i="37"/>
  <c r="D10" i="37"/>
  <c r="Q20" i="16"/>
  <c r="U10" i="37" l="1"/>
  <c r="T17" i="16"/>
  <c r="T15" i="16"/>
  <c r="T14" i="16"/>
  <c r="T13" i="16"/>
  <c r="L10" i="37"/>
  <c r="H34" i="16"/>
  <c r="P7" i="37" l="1"/>
  <c r="P4" i="37"/>
  <c r="P6" i="37"/>
  <c r="P8" i="37"/>
  <c r="P9" i="37"/>
  <c r="Q6" i="37"/>
  <c r="S8" i="37"/>
  <c r="S9" i="37"/>
  <c r="Q8" i="37"/>
  <c r="S4" i="37"/>
  <c r="S6" i="37"/>
  <c r="Q7" i="37"/>
  <c r="S7" i="37"/>
  <c r="Q9" i="37"/>
  <c r="Q4" i="37"/>
  <c r="E10" i="37"/>
  <c r="S10" i="37" l="1"/>
  <c r="Q10" i="37"/>
  <c r="P10" i="37"/>
  <c r="Y18" i="4" l="1"/>
</calcChain>
</file>

<file path=xl/sharedStrings.xml><?xml version="1.0" encoding="utf-8"?>
<sst xmlns="http://schemas.openxmlformats.org/spreadsheetml/2006/main" count="252" uniqueCount="163">
  <si>
    <t>#</t>
  </si>
  <si>
    <t>備考</t>
  </si>
  <si>
    <t>F</t>
  </si>
  <si>
    <t>U</t>
  </si>
  <si>
    <t>サイト</t>
  </si>
  <si>
    <t>値</t>
  </si>
  <si>
    <t xml:space="preserve">No </t>
  </si>
  <si>
    <t>　</t>
  </si>
  <si>
    <t>UI</t>
  </si>
  <si>
    <t>API</t>
  </si>
  <si>
    <t>Sum</t>
  </si>
  <si>
    <t>A</t>
  </si>
  <si>
    <t>BrSE/SE</t>
  </si>
  <si>
    <t>01-BM/PM/VTI</t>
  </si>
  <si>
    <t>No</t>
  </si>
  <si>
    <t>担当者</t>
  </si>
  <si>
    <t>更新日</t>
  </si>
  <si>
    <t>確認者</t>
  </si>
  <si>
    <t>変更履歴</t>
  </si>
  <si>
    <t>版</t>
  </si>
  <si>
    <t>日付</t>
  </si>
  <si>
    <t>変更内容</t>
  </si>
  <si>
    <t>承認者</t>
  </si>
  <si>
    <t>見積案</t>
  </si>
  <si>
    <t>工程</t>
  </si>
  <si>
    <t>工数
（人月）</t>
  </si>
  <si>
    <t>開発</t>
  </si>
  <si>
    <t>要件定義</t>
  </si>
  <si>
    <t>設計</t>
  </si>
  <si>
    <t>結合テスト</t>
  </si>
  <si>
    <t>オーバーヘッド</t>
  </si>
  <si>
    <t>受入テスト支援</t>
  </si>
  <si>
    <t>管理・コミュニケーション</t>
  </si>
  <si>
    <t>日本国内BrSE/SE</t>
  </si>
  <si>
    <t>項目</t>
  </si>
  <si>
    <t>単価
（万円/人月）</t>
  </si>
  <si>
    <t>金額合計
（税抜き）
（万円）</t>
  </si>
  <si>
    <t>合計</t>
  </si>
  <si>
    <t>製造</t>
  </si>
  <si>
    <t>まとめ</t>
  </si>
  <si>
    <t>見積詳細</t>
  </si>
  <si>
    <t>見積のパラメータ</t>
  </si>
  <si>
    <t>表①：難易度・WBSポイント</t>
  </si>
  <si>
    <t>難易度</t>
  </si>
  <si>
    <t>WBSポイント</t>
  </si>
  <si>
    <t>機能</t>
  </si>
  <si>
    <t>表②： 調整率と製造の生産性</t>
  </si>
  <si>
    <t>調整率</t>
  </si>
  <si>
    <t>生産性
（WBSポイント／人日）</t>
  </si>
  <si>
    <t>表③：工程により工数比率</t>
  </si>
  <si>
    <t>分類</t>
  </si>
  <si>
    <t>グラフ①：各工程の工数比率</t>
  </si>
  <si>
    <t>グラフ②：開発工数比率</t>
  </si>
  <si>
    <t>表④: オフショア側・オンサイト側の工数比率（パターン１：オフショア側が主に担当する）</t>
  </si>
  <si>
    <t>グラフ③：サイトでの工数比率 
（パターン１：オフショア側が主に担当する）</t>
  </si>
  <si>
    <t>製造比較</t>
  </si>
  <si>
    <t>サブ機能</t>
  </si>
  <si>
    <t>分類
(*1)</t>
  </si>
  <si>
    <t>汎用</t>
  </si>
  <si>
    <t>(*1) 分類は以下に表れる</t>
  </si>
  <si>
    <t>省略</t>
  </si>
  <si>
    <t>総合テスト</t>
  </si>
  <si>
    <t>簡単</t>
  </si>
  <si>
    <t>普通</t>
  </si>
  <si>
    <t>困難</t>
  </si>
  <si>
    <t>超簡単</t>
  </si>
  <si>
    <t>超困難</t>
  </si>
  <si>
    <t>調整
WBS
ポイント</t>
  </si>
  <si>
    <t>範囲・想定</t>
  </si>
  <si>
    <t>1. 概要</t>
  </si>
  <si>
    <t>2. 範囲</t>
  </si>
  <si>
    <t>1.1. 機能範囲</t>
  </si>
  <si>
    <t>1.2. 作業範囲</t>
  </si>
  <si>
    <t>3. 範囲外</t>
  </si>
  <si>
    <t>4. 前提条件・想定</t>
  </si>
  <si>
    <t>4.4.納品物</t>
  </si>
  <si>
    <t>5. マスタースケージュール</t>
  </si>
  <si>
    <t>6. リスク一覧</t>
  </si>
  <si>
    <t>7. その他</t>
  </si>
  <si>
    <t>内容</t>
  </si>
  <si>
    <t>日本語版</t>
  </si>
  <si>
    <t>画面設計書</t>
  </si>
  <si>
    <t>データベース設計書</t>
  </si>
  <si>
    <t>API設計書</t>
  </si>
  <si>
    <t>ソースコードパッケージ</t>
  </si>
  <si>
    <t>*.zipファイル</t>
  </si>
  <si>
    <t>環境・端末</t>
  </si>
  <si>
    <t>ウェブ管理画面</t>
  </si>
  <si>
    <t>APIサーバー</t>
  </si>
  <si>
    <t>データベース</t>
  </si>
  <si>
    <t>ウェブアプリ</t>
  </si>
  <si>
    <t>Chrome最新版</t>
  </si>
  <si>
    <t>Firefox最新版</t>
  </si>
  <si>
    <t>IE最新版</t>
  </si>
  <si>
    <t>全てのテストケースを実施</t>
  </si>
  <si>
    <t>全てのテストケースを実施せずに、主なGUI・フローのテストケースを実施</t>
  </si>
  <si>
    <t>例）</t>
  </si>
  <si>
    <t>お客様から提供して頂くため、本見積書にはライセンスツール（Adobe xdcc、デザインで使用されたスケッチなど）の費用を含めいない。</t>
  </si>
  <si>
    <t>テスト実施する時エビデンス取得を要らない。</t>
  </si>
  <si>
    <t>「見積詳細」シートをご参照ください</t>
  </si>
  <si>
    <t>開発と
オーバーヘッドの対比</t>
  </si>
  <si>
    <r>
      <rPr>
        <sz val="10"/>
        <color rgb="FF000099"/>
        <rFont val="MS Gothic"/>
        <family val="3"/>
      </rPr>
      <t>VTI</t>
    </r>
    <r>
      <rPr>
        <sz val="10"/>
        <rFont val="MS Gothic"/>
        <family val="3"/>
      </rPr>
      <t>のメトリック統計に基づく</t>
    </r>
  </si>
  <si>
    <t>製造工数
（人日）</t>
  </si>
  <si>
    <t>開発環境</t>
  </si>
  <si>
    <t>Dao Thi Thu Hien</t>
  </si>
  <si>
    <t>Nguyen Thuy Hang</t>
  </si>
  <si>
    <t>新規作成</t>
  </si>
  <si>
    <t>見積方法更新</t>
  </si>
  <si>
    <t>「見積案」シートの公式を更新</t>
  </si>
  <si>
    <t>「見積案_別版」シートを追加</t>
  </si>
  <si>
    <t>RUD作成、SRS作成、SRSレビュー</t>
  </si>
  <si>
    <t>設計書作成、設計書レビュー</t>
  </si>
  <si>
    <t>コーディング、ソースコードレビュー、単体テストケース作成、単体テストケースレビュー、単体テスト実施、システム結合実施</t>
  </si>
  <si>
    <t>結合テストケース作成、結合テストケースレビュー、結合テスト実施</t>
  </si>
  <si>
    <t>総合テストケース作成、総合テストケースレビュー、総合テスト実施</t>
  </si>
  <si>
    <t>受入テスト支援、システム展開支援、受入テスト不具合対応</t>
  </si>
  <si>
    <t>プロジェクト管理（監察と報告）、構築管理、翻訳、通訳</t>
  </si>
  <si>
    <t>詳細WBS
ポイント</t>
  </si>
  <si>
    <t>調整済みの
WBS
ポイント</t>
  </si>
  <si>
    <t>備考1</t>
  </si>
  <si>
    <t>備考2</t>
  </si>
  <si>
    <t>(*) 本テンプレートを使用する前に下記の内容を消してください。</t>
  </si>
  <si>
    <t>VTI資料No.</t>
  </si>
  <si>
    <t>VTI資料バージョン</t>
  </si>
  <si>
    <t>VTI資料発行日</t>
  </si>
  <si>
    <t>作成者</t>
  </si>
  <si>
    <t>特別
調整率</t>
  </si>
  <si>
    <t>&lt;作業工程を記述。&gt;</t>
  </si>
  <si>
    <t>詳細製造</t>
  </si>
  <si>
    <t>工数（人日）</t>
  </si>
  <si>
    <t>管理・
コミュニケーション</t>
  </si>
  <si>
    <t>Do Viet Hung</t>
  </si>
  <si>
    <t>要件定義、設計、製造、テスト</t>
  </si>
  <si>
    <t>テスト</t>
  </si>
  <si>
    <t>製造
（コーディング）</t>
  </si>
  <si>
    <t>・現在、社内でいろいろな場面に関わって時々直接に言えないことがあります。</t>
  </si>
  <si>
    <t>・また、会社のことが改善するためだれかに行ったほうがいいかと不明です。</t>
  </si>
  <si>
    <t>・VTI Confession WEB で、直接に言えないことや、意見を出したいことなどを入力するだけで公開でされ、社内のメンバーが見られます。</t>
  </si>
  <si>
    <t>概要、機能一覧、非機能要件、業務フロー</t>
  </si>
  <si>
    <t>設計書作成、設計書レビュー。（機能設計、データベース設計）</t>
  </si>
  <si>
    <t>テストケース作成、結合テストケースレビュー、テスト実施</t>
  </si>
  <si>
    <t>ウェブ画面はResponsive（画面の自動リサイズ）をサポートする。</t>
  </si>
  <si>
    <t>&lt;範囲外内容を記述&gt;</t>
  </si>
  <si>
    <t>4.1.開発環境</t>
  </si>
  <si>
    <t>HTML,CSS, Bootstrap,</t>
  </si>
  <si>
    <t>Apache、PHP</t>
  </si>
  <si>
    <t>MySQL</t>
  </si>
  <si>
    <t>4.2.テスト環境・端末</t>
  </si>
  <si>
    <t>Task</t>
  </si>
  <si>
    <t>Master Schedule</t>
  </si>
  <si>
    <t>１週間目</t>
  </si>
  <si>
    <t>２週間目</t>
  </si>
  <si>
    <t>３週間目</t>
  </si>
  <si>
    <t>４週間目</t>
  </si>
  <si>
    <t>基本設計</t>
  </si>
  <si>
    <t>詳細設計</t>
  </si>
  <si>
    <t>マスタースケジュールシートに参照ください。</t>
  </si>
  <si>
    <t>Confession送信</t>
  </si>
  <si>
    <t>Confession返信</t>
  </si>
  <si>
    <t>Confession評価</t>
  </si>
  <si>
    <t>画面デザイン</t>
  </si>
  <si>
    <t>サーバーコーディング</t>
  </si>
  <si>
    <t>Vu Dan Hung Thai</t>
  </si>
</sst>
</file>

<file path=xl/styles.xml><?xml version="1.0" encoding="utf-8"?>
<styleSheet xmlns="http://schemas.openxmlformats.org/spreadsheetml/2006/main" xmlns:mc="http://schemas.openxmlformats.org/markup-compatibility/2006" xmlns:x14ac="http://schemas.microsoft.com/office/spreadsheetml/2009/9/ac" mc:Ignorable="x14ac">
  <numFmts count="48">
    <numFmt numFmtId="5" formatCode="&quot;$&quot;#,##0_);\(&quot;$&quot;#,##0\)"/>
    <numFmt numFmtId="7" formatCode="&quot;$&quot;#,##0.00_);\(&quot;$&quot;#,##0.00\)"/>
    <numFmt numFmtId="41" formatCode="_(* #,##0_);_(* \(#,##0\);_(* &quot;-&quot;_);_(@_)"/>
    <numFmt numFmtId="164" formatCode="_-* #,##0.00_-;\-* #,##0.00_-;_-* &quot;-&quot;??_-;_-@_-"/>
    <numFmt numFmtId="165" formatCode="0.0%"/>
    <numFmt numFmtId="166" formatCode="0.0"/>
    <numFmt numFmtId="167" formatCode="[$-409]d\-mmm;@"/>
    <numFmt numFmtId="168" formatCode="[$-409]d/mmm;@"/>
    <numFmt numFmtId="169" formatCode="00.000"/>
    <numFmt numFmtId="170" formatCode="&quot;?&quot;#,##0;&quot;?&quot;\-#,##0"/>
    <numFmt numFmtId="171" formatCode="_-* #,##0_-;\-* #,##0_-;_-* &quot;-&quot;_-;_-@_-"/>
    <numFmt numFmtId="172" formatCode="&quot;¥&quot;#,##0;[Red]\-&quot;¥&quot;#,##0"/>
    <numFmt numFmtId="173" formatCode="_-* #,##0\ _F_-;\-* #,##0\ _F_-;_-* &quot;-&quot;\ _F_-;_-@_-"/>
    <numFmt numFmtId="174" formatCode="_ &quot;¥&quot;* #,##0_ ;_ &quot;¥&quot;* \-#,##0_ ;_ &quot;¥&quot;* &quot;-&quot;_ ;_ @_ "/>
    <numFmt numFmtId="175" formatCode="&quot;¥&quot;#,##0.00;[Red]&quot;¥&quot;\-#,##0.00"/>
    <numFmt numFmtId="176" formatCode="&quot;¥&quot;#,##0;[Red]&quot;¥&quot;\-#,##0"/>
    <numFmt numFmtId="177" formatCode="0%;\(0%\)"/>
    <numFmt numFmtId="178" formatCode="_ &quot;¥&quot;* #,##0.00_ ;_ &quot;¥&quot;* \-#,##0.00_ ;_ &quot;¥&quot;* &quot;-&quot;??_ ;_ @_ "/>
    <numFmt numFmtId="179" formatCode="_ * #,##0_ ;_ * \-#,##0_ ;_ * &quot;-&quot;_ ;_ @_ "/>
    <numFmt numFmtId="180" formatCode="_ * #,##0.00_ ;_ * \-#,##0.00_ ;_ * &quot;-&quot;??_ ;_ @_ "/>
    <numFmt numFmtId="181" formatCode="#,##0;\-#,##0;&quot;-&quot;"/>
    <numFmt numFmtId="182" formatCode="#,##0\ &quot;FB&quot;;[Red]\-#,##0\ &quot;FB&quot;"/>
    <numFmt numFmtId="183" formatCode="_(* #,##0_);_(* \(#,##0\);_(* &quot;-&quot;??_);_(@_)"/>
    <numFmt numFmtId="184" formatCode="&quot;C&quot;#,##0.00_);\(&quot;C&quot;#,##0.00\)"/>
    <numFmt numFmtId="185" formatCode="#,##0.0_);\(#,##0.0\)"/>
    <numFmt numFmtId="186" formatCode="&quot;$&quot;#,##0\ ;\(&quot;$&quot;#,##0\)"/>
    <numFmt numFmtId="187" formatCode="&quot;C&quot;#,##0_);\(&quot;C&quot;#,##0\)"/>
    <numFmt numFmtId="188" formatCode="&quot;C&quot;#,##0_);[Red]\(&quot;C&quot;#,##0\)"/>
    <numFmt numFmtId="189" formatCode="_-* #,##0\ _₫_-;\-* #,##0\ _₫_-;_-* &quot;-&quot;\ _₫_-;_-@_-"/>
    <numFmt numFmtId="190" formatCode="_-* #,##0.00\ _₫_-;\-* #,##0.00\ _₫_-;_-* &quot;-&quot;??\ _₫_-;_-@_-"/>
    <numFmt numFmtId="191" formatCode="&quot;¥&quot;#,##0;\-&quot;¥&quot;#,##0"/>
    <numFmt numFmtId="192" formatCode="_-&quot;£&quot;* #,##0_-;\-&quot;£&quot;* #,##0_-;_-&quot;£&quot;* &quot;-&quot;_-;_-@_-"/>
    <numFmt numFmtId="193" formatCode="#,##0\ &quot;¥&quot;_);[Red]\(#,##0\ &quot;¥&quot;\)"/>
    <numFmt numFmtId="194" formatCode="&quot;¥&quot;###,0&quot;.&quot;00_);[Red]\(&quot;¥&quot;###,0&quot;.&quot;00\)"/>
    <numFmt numFmtId="195" formatCode="_-* #,##0.00\ &quot;kr&quot;_-;\-* #,##0.00\ &quot;kr&quot;_-;_-* &quot;-&quot;??\ &quot;kr&quot;_-;_-@_-"/>
    <numFmt numFmtId="196" formatCode="_-* #,##0.00\ _k_r_-;\-* #,##0.00\ _k_r_-;_-* &quot;-&quot;??\ _k_r_-;_-@_-"/>
    <numFmt numFmtId="197" formatCode="#,##0.000000000;[Red]\-#,##0.000000000"/>
    <numFmt numFmtId="198" formatCode="#,###,&quot; &quot;"/>
    <numFmt numFmtId="199" formatCode="#,##0.00\ &quot;F&quot;;[Red]\-#,##0.00\ &quot;F&quot;"/>
    <numFmt numFmtId="200" formatCode="_-* #,##0\ &quot;F&quot;_-;\-* #,##0\ &quot;F&quot;_-;_-* &quot;-&quot;\ &quot;F&quot;_-;_-@_-"/>
    <numFmt numFmtId="201" formatCode="#,##0\ &quot;F&quot;;[Red]\-#,##0\ &quot;F&quot;"/>
    <numFmt numFmtId="202" formatCode="#,##0.00\ &quot;F&quot;;\-#,##0.00\ &quot;F&quot;"/>
    <numFmt numFmtId="203" formatCode="_-&quot;¥&quot;* #,##0_-;\-&quot;¥&quot;* #,##0_-;_-&quot;¥&quot;* &quot;-&quot;_-;_-@_-"/>
    <numFmt numFmtId="204" formatCode="_-&quot;¥&quot;* #,##0.00_-;\-&quot;¥&quot;* #,##0.00_-;_-&quot;¥&quot;* &quot;-&quot;??_-;_-@_-"/>
    <numFmt numFmtId="205" formatCode="&quot;¥&quot;#,##0.00;[Red]\-&quot;¥&quot;#,##0.00"/>
    <numFmt numFmtId="206" formatCode="&quot;¥&quot;#,##0.00;\-&quot;¥&quot;#,##0.00"/>
    <numFmt numFmtId="207" formatCode="#,##0&quot; &quot;;[Red]&quot;▲&quot;#,##0&quot; &quot;"/>
    <numFmt numFmtId="208" formatCode="#,##0\-;&quot;▲&quot;#,##0\-"/>
  </numFmts>
  <fonts count="175">
    <font>
      <sz val="10"/>
      <name val="Arial"/>
      <family val="2"/>
    </font>
    <font>
      <sz val="11"/>
      <color theme="1"/>
      <name val="Calibri"/>
      <family val="2"/>
      <scheme val="minor"/>
    </font>
    <font>
      <sz val="11"/>
      <color theme="1"/>
      <name val="Calibri"/>
      <family val="2"/>
      <scheme val="minor"/>
    </font>
    <font>
      <sz val="11"/>
      <color indexed="8"/>
      <name val="Calibri"/>
      <family val="2"/>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b/>
      <sz val="11"/>
      <color indexed="8"/>
      <name val="Calibri"/>
      <family val="2"/>
    </font>
    <font>
      <i/>
      <sz val="11"/>
      <color indexed="23"/>
      <name val="Calibri"/>
      <family val="2"/>
    </font>
    <font>
      <sz val="11"/>
      <color indexed="17"/>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sz val="11"/>
      <color indexed="10"/>
      <name val="Calibri"/>
      <family val="2"/>
    </font>
    <font>
      <sz val="11"/>
      <name val="ＭＳ Ｐゴシック"/>
      <family val="3"/>
      <charset val="128"/>
    </font>
    <font>
      <sz val="11"/>
      <color theme="1"/>
      <name val="Calibri"/>
      <family val="3"/>
      <charset val="128"/>
      <scheme val="minor"/>
    </font>
    <font>
      <sz val="11"/>
      <color theme="0"/>
      <name val="Calibri"/>
      <family val="3"/>
      <charset val="128"/>
      <scheme val="minor"/>
    </font>
    <font>
      <sz val="10"/>
      <color theme="1"/>
      <name val="Arial"/>
      <family val="2"/>
    </font>
    <font>
      <b/>
      <sz val="11"/>
      <color theme="1"/>
      <name val="Calibri"/>
      <family val="3"/>
      <charset val="128"/>
      <scheme val="minor"/>
    </font>
    <font>
      <u/>
      <sz val="11"/>
      <color theme="10"/>
      <name val="Calibri"/>
      <family val="2"/>
    </font>
    <font>
      <sz val="11"/>
      <color theme="1"/>
      <name val="Calibri"/>
      <family val="2"/>
      <scheme val="minor"/>
    </font>
    <font>
      <b/>
      <sz val="18"/>
      <color theme="3"/>
      <name val="Cambria"/>
      <family val="3"/>
      <charset val="128"/>
      <scheme val="major"/>
    </font>
    <font>
      <b/>
      <sz val="10"/>
      <name val="Arial"/>
      <family val="2"/>
    </font>
    <font>
      <b/>
      <sz val="16"/>
      <name val="Arial"/>
      <family val="2"/>
    </font>
    <font>
      <b/>
      <sz val="10"/>
      <color theme="0"/>
      <name val="Arial"/>
      <family val="2"/>
    </font>
    <font>
      <b/>
      <u/>
      <sz val="10"/>
      <name val="Arial"/>
      <family val="2"/>
    </font>
    <font>
      <b/>
      <sz val="10"/>
      <color rgb="FFFF0000"/>
      <name val="Arial"/>
      <family val="2"/>
    </font>
    <font>
      <sz val="10"/>
      <color rgb="FFFF0000"/>
      <name val="Arial"/>
      <family val="2"/>
    </font>
    <font>
      <b/>
      <sz val="16"/>
      <color rgb="FFFF0000"/>
      <name val="Arial"/>
      <family val="2"/>
    </font>
    <font>
      <b/>
      <sz val="16"/>
      <name val="MS Gothic"/>
      <family val="3"/>
    </font>
    <font>
      <sz val="10"/>
      <name val="MS Gothic"/>
      <family val="3"/>
    </font>
    <font>
      <b/>
      <sz val="10"/>
      <name val="MS Gothic"/>
      <family val="3"/>
    </font>
    <font>
      <i/>
      <sz val="10"/>
      <name val="MS Gothic"/>
      <family val="3"/>
    </font>
    <font>
      <b/>
      <sz val="10"/>
      <color theme="0"/>
      <name val="MS Gothic"/>
      <family val="3"/>
    </font>
    <font>
      <b/>
      <i/>
      <sz val="10"/>
      <name val="MS Gothic"/>
      <family val="3"/>
    </font>
    <font>
      <sz val="10"/>
      <color theme="1"/>
      <name val="MS Gothic"/>
      <family val="3"/>
    </font>
    <font>
      <sz val="10"/>
      <color theme="0"/>
      <name val="MS Gothic"/>
      <family val="3"/>
    </font>
    <font>
      <sz val="10"/>
      <color rgb="FFD8D8D8"/>
      <name val="MS Gothic"/>
      <family val="3"/>
    </font>
    <font>
      <i/>
      <sz val="10"/>
      <color rgb="FFFF0000"/>
      <name val="MS Gothic"/>
      <family val="3"/>
    </font>
    <font>
      <sz val="10"/>
      <color rgb="FFFF0000"/>
      <name val="MS Gothic"/>
      <family val="3"/>
    </font>
    <font>
      <b/>
      <sz val="10"/>
      <color rgb="FF000000"/>
      <name val="MS Gothic"/>
      <family val="3"/>
    </font>
    <font>
      <b/>
      <sz val="10"/>
      <color rgb="FFFFFFFF"/>
      <name val="MS Gothic"/>
      <family val="3"/>
    </font>
    <font>
      <sz val="10"/>
      <color rgb="FF000000"/>
      <name val="MS Gothic"/>
      <family val="3"/>
    </font>
    <font>
      <sz val="10"/>
      <color rgb="FFFFFFFF"/>
      <name val="MS Gothic"/>
      <family val="3"/>
    </font>
    <font>
      <b/>
      <sz val="15"/>
      <name val="MS Gothic"/>
      <family val="3"/>
    </font>
    <font>
      <b/>
      <sz val="10"/>
      <color indexed="10"/>
      <name val="MS Gothic"/>
      <family val="3"/>
    </font>
    <font>
      <sz val="10"/>
      <color indexed="10"/>
      <name val="MS Gothic"/>
      <family val="3"/>
    </font>
    <font>
      <sz val="10"/>
      <color rgb="FF000099"/>
      <name val="MS Gothic"/>
      <family val="3"/>
    </font>
    <font>
      <b/>
      <sz val="16"/>
      <name val="MS Gothic"/>
      <family val="3"/>
    </font>
    <font>
      <sz val="10"/>
      <color theme="1"/>
      <name val="MS Gothic"/>
      <family val="3"/>
    </font>
    <font>
      <sz val="10"/>
      <color rgb="FFFF0000"/>
      <name val="MS Gothic"/>
      <family val="3"/>
    </font>
    <font>
      <b/>
      <sz val="10"/>
      <name val="MS Gothic"/>
      <family val="3"/>
    </font>
    <font>
      <sz val="10"/>
      <name val="MS Gothic"/>
      <family val="3"/>
    </font>
    <font>
      <sz val="10"/>
      <color theme="0" tint="-0.14999847407452621"/>
      <name val="Arial"/>
      <family val="2"/>
    </font>
    <font>
      <b/>
      <sz val="10"/>
      <color rgb="FFFFFFFF"/>
      <name val="Arial"/>
      <family val="2"/>
    </font>
    <font>
      <b/>
      <sz val="10"/>
      <color rgb="FF000000"/>
      <name val="Arial"/>
      <family val="2"/>
    </font>
    <font>
      <sz val="10"/>
      <color rgb="FF000000"/>
      <name val="Arial"/>
      <family val="2"/>
    </font>
    <font>
      <sz val="11"/>
      <name val="Calibri"/>
      <family val="2"/>
    </font>
    <font>
      <b/>
      <sz val="10"/>
      <name val="Calibri"/>
      <family val="2"/>
    </font>
    <font>
      <sz val="10"/>
      <name val="Calibri"/>
      <family val="2"/>
    </font>
    <font>
      <sz val="11"/>
      <color theme="1"/>
      <name val="Calibri"/>
      <family val="2"/>
    </font>
    <font>
      <b/>
      <i/>
      <sz val="10"/>
      <name val="Arial"/>
      <family val="2"/>
    </font>
    <font>
      <i/>
      <sz val="10"/>
      <color rgb="FFFF0000"/>
      <name val="Calibri"/>
      <family val="2"/>
    </font>
    <font>
      <b/>
      <sz val="20"/>
      <name val="Arial"/>
      <family val="2"/>
    </font>
    <font>
      <b/>
      <sz val="20"/>
      <color theme="0"/>
      <name val="Arial"/>
      <family val="2"/>
    </font>
    <font>
      <sz val="11"/>
      <name val="??"/>
      <charset val="134"/>
    </font>
    <font>
      <sz val="10"/>
      <name val="?? ??"/>
      <charset val="136"/>
    </font>
    <font>
      <sz val="14"/>
      <name val="??"/>
      <charset val="134"/>
    </font>
    <font>
      <sz val="12"/>
      <name val="????"/>
      <charset val="136"/>
    </font>
    <font>
      <sz val="12"/>
      <name val="Courier"/>
      <family val="3"/>
    </font>
    <font>
      <sz val="12"/>
      <name val="Times New Roman"/>
      <family val="1"/>
    </font>
    <font>
      <sz val="12"/>
      <name val="|??¢¥¢¬¨Ï"/>
      <charset val="129"/>
    </font>
    <font>
      <sz val="12"/>
      <name val=".VnTime"/>
      <charset val="134"/>
    </font>
    <font>
      <sz val="10"/>
      <name val="MS Sans Serif"/>
      <family val="2"/>
    </font>
    <font>
      <sz val="10"/>
      <name val=".VnTime"/>
      <charset val="134"/>
    </font>
    <font>
      <sz val="12"/>
      <name val="???"/>
      <charset val="134"/>
    </font>
    <font>
      <u/>
      <sz val="11"/>
      <color indexed="36"/>
      <name val="‚l‚r –¾’©"/>
      <charset val="128"/>
    </font>
    <font>
      <sz val="11"/>
      <name val="‚l‚r ‚oƒSƒVƒbƒN"/>
      <charset val="134"/>
    </font>
    <font>
      <sz val="11"/>
      <name val="lr oSVbN"/>
      <charset val="134"/>
    </font>
    <font>
      <sz val="13"/>
      <name val="Tms Rmn"/>
      <charset val="134"/>
    </font>
    <font>
      <i/>
      <sz val="12"/>
      <color indexed="8"/>
      <name val=".VnBook-AntiquaH"/>
      <charset val="134"/>
    </font>
    <font>
      <sz val="11"/>
      <color indexed="8"/>
      <name val="ＭＳ Ｐゴシック"/>
      <family val="2"/>
    </font>
    <font>
      <b/>
      <sz val="12"/>
      <color indexed="8"/>
      <name val=".VnBook-Antiqua"/>
      <charset val="134"/>
    </font>
    <font>
      <i/>
      <sz val="12"/>
      <color indexed="8"/>
      <name val=".VnBook-Antiqua"/>
      <charset val="134"/>
    </font>
    <font>
      <sz val="11"/>
      <color indexed="9"/>
      <name val="ＭＳ Ｐゴシック"/>
      <family val="2"/>
    </font>
    <font>
      <sz val="12"/>
      <name val="±¼¸²Ã¼"/>
      <charset val="129"/>
    </font>
    <font>
      <sz val="12"/>
      <name val="¹UAAA¼"/>
      <charset val="129"/>
    </font>
    <font>
      <sz val="11"/>
      <name val="±¼¸²Ã¼"/>
      <charset val="129"/>
    </font>
    <font>
      <sz val="12"/>
      <name val="µ¸¿òÃ¼"/>
      <charset val="129"/>
    </font>
    <font>
      <sz val="10"/>
      <name val="±¼¸²A¼"/>
      <charset val="129"/>
    </font>
    <font>
      <sz val="10"/>
      <color indexed="8"/>
      <name val="Arial"/>
      <family val="2"/>
    </font>
    <font>
      <sz val="11"/>
      <name val="ＭＳ Ｐゴシック"/>
      <family val="2"/>
    </font>
    <font>
      <b/>
      <sz val="10"/>
      <name val="Helv"/>
      <charset val="134"/>
    </font>
    <font>
      <sz val="10"/>
      <name val=".VnArial"/>
      <charset val="134"/>
    </font>
    <font>
      <b/>
      <sz val="13"/>
      <name val="Tms Rmn"/>
      <charset val="134"/>
    </font>
    <font>
      <sz val="10"/>
      <name val="Arial CE"/>
      <charset val="238"/>
    </font>
    <font>
      <sz val="9"/>
      <name val="Times New Roman"/>
      <family val="1"/>
    </font>
    <font>
      <u/>
      <sz val="11"/>
      <color indexed="12"/>
      <name val="‚l‚r –¾’©"/>
      <charset val="128"/>
    </font>
    <font>
      <sz val="14"/>
      <name val="明朝"/>
      <charset val="128"/>
    </font>
    <font>
      <b/>
      <sz val="12"/>
      <name val="Helv"/>
      <charset val="134"/>
    </font>
    <font>
      <b/>
      <sz val="12"/>
      <name val="Arial"/>
      <family val="2"/>
    </font>
    <font>
      <b/>
      <sz val="38"/>
      <color theme="1" tint="0.24994659260841701"/>
      <name val="Calibri"/>
      <family val="2"/>
      <scheme val="minor"/>
    </font>
    <font>
      <b/>
      <sz val="18"/>
      <name val="Arial"/>
      <family val="2"/>
    </font>
    <font>
      <b/>
      <sz val="10"/>
      <name val=".VnTime"/>
      <charset val="134"/>
    </font>
    <font>
      <b/>
      <sz val="14"/>
      <name val=".VnTimeH"/>
      <charset val="134"/>
    </font>
    <font>
      <u/>
      <sz val="10"/>
      <color indexed="12"/>
      <name val="Arial"/>
      <family val="2"/>
    </font>
    <font>
      <u/>
      <sz val="11"/>
      <color indexed="12"/>
      <name val="ＭＳ Ｐゴシック"/>
      <family val="2"/>
    </font>
    <font>
      <sz val="10"/>
      <name val="ＭＳ ゴシック"/>
      <family val="3"/>
    </font>
    <font>
      <u/>
      <sz val="10"/>
      <color indexed="36"/>
      <name val="Arial"/>
      <family val="2"/>
    </font>
    <font>
      <b/>
      <sz val="11"/>
      <name val="Helv"/>
      <charset val="134"/>
    </font>
    <font>
      <sz val="12"/>
      <name val="Arial"/>
      <family val="2"/>
    </font>
    <font>
      <sz val="10"/>
      <name val="Times New Roman"/>
      <family val="1"/>
    </font>
    <font>
      <sz val="7"/>
      <name val="Small Fonts"/>
      <family val="2"/>
    </font>
    <font>
      <sz val="13"/>
      <color theme="1"/>
      <name val="Times New Roman"/>
      <family val="1"/>
    </font>
    <font>
      <sz val="11"/>
      <name val="Arial"/>
      <family val="2"/>
    </font>
    <font>
      <sz val="8"/>
      <color indexed="16"/>
      <name val="Century Schoolbook"/>
      <family val="1"/>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i/>
      <sz val="10"/>
      <name val="Times New Roman"/>
      <family val="1"/>
    </font>
    <font>
      <sz val="8"/>
      <name val="Times New Roman"/>
      <family val="1"/>
    </font>
    <font>
      <sz val="13"/>
      <name val=".VnTime"/>
      <charset val="134"/>
    </font>
    <font>
      <b/>
      <sz val="8"/>
      <name val="VN Helvetica"/>
      <charset val="134"/>
    </font>
    <font>
      <b/>
      <sz val="12"/>
      <name val=".VnTime"/>
      <charset val="134"/>
    </font>
    <font>
      <b/>
      <sz val="10"/>
      <name val="VN AvantGBook"/>
      <charset val="134"/>
    </font>
    <font>
      <b/>
      <sz val="16"/>
      <name val=".VnTime"/>
      <charset val="134"/>
    </font>
    <font>
      <sz val="9"/>
      <name val=".VnTime"/>
      <charset val="134"/>
    </font>
    <font>
      <sz val="14"/>
      <name val=".VnArial"/>
      <charset val="134"/>
    </font>
    <font>
      <sz val="12"/>
      <name val="ｹﾙﾅﾁﾃｼ"/>
      <charset val="128"/>
    </font>
    <font>
      <b/>
      <sz val="18"/>
      <color indexed="56"/>
      <name val="ＭＳ Ｐゴシック"/>
      <family val="2"/>
    </font>
    <font>
      <b/>
      <sz val="11"/>
      <color indexed="9"/>
      <name val="ＭＳ Ｐゴシック"/>
      <family val="2"/>
    </font>
    <font>
      <sz val="11"/>
      <name val="ｵｸｿ "/>
      <charset val="128"/>
    </font>
    <font>
      <sz val="11"/>
      <color indexed="60"/>
      <name val="ＭＳ Ｐゴシック"/>
      <family val="2"/>
    </font>
    <font>
      <sz val="11"/>
      <color indexed="52"/>
      <name val="ＭＳ Ｐゴシック"/>
      <family val="2"/>
    </font>
    <font>
      <sz val="10"/>
      <name val=" "/>
      <charset val="136"/>
    </font>
    <font>
      <sz val="14"/>
      <name val="뼻뮝"/>
      <charset val="129"/>
    </font>
    <font>
      <sz val="12"/>
      <name val="바탕체"/>
      <charset val="134"/>
    </font>
    <font>
      <sz val="12"/>
      <name val="뼻뮝"/>
      <charset val="129"/>
    </font>
    <font>
      <sz val="12"/>
      <name val="바탕체"/>
      <charset val="129"/>
    </font>
    <font>
      <sz val="10"/>
      <name val="굴림체"/>
      <charset val="129"/>
    </font>
    <font>
      <sz val="8"/>
      <name val="ＦＡ 明朝"/>
      <charset val="128"/>
    </font>
    <font>
      <sz val="11"/>
      <color indexed="62"/>
      <name val="ＭＳ Ｐゴシック"/>
      <family val="2"/>
    </font>
    <font>
      <b/>
      <sz val="11"/>
      <color indexed="63"/>
      <name val="ＭＳ Ｐゴシック"/>
      <family val="2"/>
    </font>
    <font>
      <sz val="9"/>
      <name val="Arial"/>
      <family val="2"/>
    </font>
    <font>
      <sz val="8"/>
      <name val="ＭＳ ゴシック"/>
      <family val="3"/>
    </font>
    <font>
      <sz val="10"/>
      <name val="MS UI Gothic"/>
      <family val="2"/>
    </font>
    <font>
      <sz val="11"/>
      <color indexed="20"/>
      <name val="ＭＳ Ｐゴシック"/>
      <family val="2"/>
    </font>
    <font>
      <sz val="12"/>
      <name val="細明朝体"/>
      <charset val="128"/>
    </font>
    <font>
      <sz val="11"/>
      <name val="ＭＳ 明朝"/>
      <family val="3"/>
    </font>
    <font>
      <sz val="14"/>
      <name val="ＭＳ 明朝"/>
      <family val="3"/>
    </font>
    <font>
      <sz val="11"/>
      <name val="ＭＳ ゴシック"/>
      <family val="3"/>
    </font>
    <font>
      <sz val="9"/>
      <name val="ＭＳ Ｐ明朝"/>
      <family val="1"/>
    </font>
    <font>
      <sz val="11"/>
      <color indexed="17"/>
      <name val="ＭＳ Ｐゴシック"/>
      <family val="2"/>
    </font>
    <font>
      <b/>
      <sz val="15"/>
      <color indexed="56"/>
      <name val="ＭＳ Ｐゴシック"/>
      <family val="2"/>
    </font>
    <font>
      <b/>
      <sz val="13"/>
      <color indexed="56"/>
      <name val="ＭＳ Ｐゴシック"/>
      <family val="2"/>
    </font>
    <font>
      <b/>
      <sz val="11"/>
      <color indexed="56"/>
      <name val="ＭＳ Ｐゴシック"/>
      <family val="2"/>
    </font>
    <font>
      <sz val="10"/>
      <name val="明朝"/>
      <charset val="128"/>
    </font>
    <font>
      <b/>
      <sz val="11"/>
      <color indexed="52"/>
      <name val="ＭＳ Ｐゴシック"/>
      <family val="2"/>
    </font>
    <font>
      <i/>
      <sz val="11"/>
      <color indexed="23"/>
      <name val="ＭＳ Ｐゴシック"/>
      <family val="2"/>
    </font>
    <font>
      <sz val="11"/>
      <color indexed="10"/>
      <name val="ＭＳ Ｐゴシック"/>
      <family val="2"/>
    </font>
    <font>
      <sz val="10"/>
      <color indexed="10"/>
      <name val="細明朝体"/>
      <charset val="128"/>
    </font>
    <font>
      <sz val="12"/>
      <name val="ＭＳ 明朝"/>
      <family val="3"/>
    </font>
    <font>
      <b/>
      <sz val="11"/>
      <color indexed="8"/>
      <name val="ＭＳ Ｐゴシック"/>
      <family val="2"/>
    </font>
    <font>
      <sz val="10"/>
      <color indexed="12"/>
      <name val="細明朝体"/>
      <charset val="128"/>
    </font>
  </fonts>
  <fills count="11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bgColor indexed="62"/>
      </patternFill>
    </fill>
    <fill>
      <patternFill patternType="solid">
        <fgColor indexed="31"/>
        <bgColor indexed="31"/>
      </patternFill>
    </fill>
    <fill>
      <patternFill patternType="solid">
        <fgColor indexed="44"/>
        <bgColor indexed="44"/>
      </patternFill>
    </fill>
    <fill>
      <patternFill patternType="solid">
        <fgColor indexed="30"/>
        <bgColor indexed="30"/>
      </patternFill>
    </fill>
    <fill>
      <patternFill patternType="solid">
        <fgColor indexed="10"/>
        <bgColor indexed="10"/>
      </patternFill>
    </fill>
    <fill>
      <patternFill patternType="solid">
        <fgColor indexed="45"/>
        <bgColor indexed="45"/>
      </patternFill>
    </fill>
    <fill>
      <patternFill patternType="solid">
        <fgColor indexed="29"/>
        <bgColor indexed="29"/>
      </patternFill>
    </fill>
    <fill>
      <patternFill patternType="solid">
        <fgColor indexed="57"/>
        <bgColor indexed="57"/>
      </patternFill>
    </fill>
    <fill>
      <patternFill patternType="solid">
        <fgColor indexed="42"/>
        <bgColor indexed="42"/>
      </patternFill>
    </fill>
    <fill>
      <patternFill patternType="solid">
        <fgColor indexed="11"/>
        <bgColor indexed="11"/>
      </patternFill>
    </fill>
    <fill>
      <patternFill patternType="solid">
        <fgColor indexed="36"/>
        <bgColor indexed="36"/>
      </patternFill>
    </fill>
    <fill>
      <patternFill patternType="solid">
        <fgColor indexed="46"/>
        <bgColor indexed="46"/>
      </patternFill>
    </fill>
    <fill>
      <patternFill patternType="solid">
        <fgColor indexed="49"/>
        <bgColor indexed="49"/>
      </patternFill>
    </fill>
    <fill>
      <patternFill patternType="solid">
        <fgColor indexed="27"/>
        <bgColor indexed="27"/>
      </patternFill>
    </fill>
    <fill>
      <patternFill patternType="solid">
        <fgColor indexed="53"/>
        <bgColor indexed="53"/>
      </patternFill>
    </fill>
    <fill>
      <patternFill patternType="solid">
        <fgColor indexed="47"/>
        <bgColor indexed="47"/>
      </patternFill>
    </fill>
    <fill>
      <patternFill patternType="solid">
        <fgColor indexed="51"/>
        <bgColor indexed="51"/>
      </patternFill>
    </fill>
    <fill>
      <patternFill patternType="solid">
        <fgColor indexed="52"/>
        <bgColor indexed="52"/>
      </patternFill>
    </fill>
    <fill>
      <patternFill patternType="solid">
        <fgColor indexed="22"/>
        <bgColor indexed="22"/>
      </patternFill>
    </fill>
    <fill>
      <patternFill patternType="solid">
        <fgColor indexed="55"/>
        <bgColor indexed="55"/>
      </patternFill>
    </fill>
    <fill>
      <patternFill patternType="lightUp">
        <fgColor indexed="9"/>
        <bgColor indexed="49"/>
      </patternFill>
    </fill>
    <fill>
      <patternFill patternType="lightUp">
        <fgColor indexed="9"/>
        <bgColor indexed="10"/>
      </patternFill>
    </fill>
    <fill>
      <patternFill patternType="lightUp">
        <fgColor indexed="9"/>
        <bgColor indexed="57"/>
      </patternFill>
    </fill>
    <fill>
      <patternFill patternType="solid">
        <fgColor indexed="43"/>
        <bgColor indexed="43"/>
      </patternFill>
    </fill>
    <fill>
      <patternFill patternType="solid">
        <fgColor indexed="26"/>
        <bgColor indexed="26"/>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FFFFCC"/>
        <bgColor rgb="FFFFFFCC"/>
      </patternFill>
    </fill>
    <fill>
      <patternFill patternType="solid">
        <fgColor theme="0"/>
        <bgColor indexed="64"/>
      </patternFill>
    </fill>
    <fill>
      <patternFill patternType="solid">
        <fgColor theme="3" tint="0.39997558519241921"/>
        <bgColor indexed="64"/>
      </patternFill>
    </fill>
    <fill>
      <patternFill patternType="solid">
        <fgColor rgb="FFFFFFFF"/>
        <bgColor rgb="FFFFFFFF"/>
      </patternFill>
    </fill>
    <fill>
      <patternFill patternType="solid">
        <fgColor theme="3" tint="0.39997558519241921"/>
        <bgColor rgb="FF1F497D"/>
      </patternFill>
    </fill>
    <fill>
      <patternFill patternType="solid">
        <fgColor theme="9" tint="0.59999389629810485"/>
        <bgColor indexed="64"/>
      </patternFill>
    </fill>
    <fill>
      <patternFill patternType="solid">
        <fgColor theme="0"/>
        <bgColor rgb="FFF2F2F2"/>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79998168889431442"/>
        <bgColor rgb="FFFFFFFF"/>
      </patternFill>
    </fill>
    <fill>
      <patternFill patternType="solid">
        <fgColor indexed="9"/>
        <bgColor indexed="64"/>
      </patternFill>
    </fill>
    <fill>
      <patternFill patternType="solid">
        <fgColor rgb="FFD9D9D9"/>
        <bgColor indexed="64"/>
      </patternFill>
    </fill>
    <fill>
      <patternFill patternType="solid">
        <fgColor theme="3" tint="0.79998168889431442"/>
        <bgColor rgb="FFF2F2F2"/>
      </patternFill>
    </fill>
    <fill>
      <patternFill patternType="solid">
        <fgColor rgb="FFFFFFFF"/>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6" tint="0.39991454817346722"/>
        <bgColor indexed="64"/>
      </patternFill>
    </fill>
    <fill>
      <patternFill patternType="solid">
        <fgColor rgb="FF0070C0"/>
        <bgColor indexed="64"/>
      </patternFill>
    </fill>
    <fill>
      <patternFill patternType="solid">
        <fgColor indexed="22"/>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0"/>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62"/>
        <bgColor indexed="64"/>
      </patternFill>
    </fill>
    <fill>
      <patternFill patternType="solid">
        <fgColor indexed="53"/>
        <bgColor indexed="64"/>
      </patternFill>
    </fill>
    <fill>
      <patternFill patternType="solid">
        <fgColor indexed="55"/>
        <bgColor indexed="64"/>
      </patternFill>
    </fill>
    <fill>
      <patternFill patternType="gray0625">
        <fgColor indexed="23"/>
      </patternFill>
    </fill>
    <fill>
      <patternFill patternType="solid">
        <fgColor rgb="FF92D050"/>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top/>
      <bottom style="thick">
        <color theme="1"/>
      </bottom>
      <diagonal/>
    </border>
    <border>
      <left/>
      <right/>
      <top/>
      <bottom style="medium">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style="hair">
        <color auto="1"/>
      </left>
      <right/>
      <top/>
      <bottom style="hair">
        <color auto="1"/>
      </bottom>
      <diagonal/>
    </border>
    <border>
      <left style="thin">
        <color indexed="23"/>
      </left>
      <right style="thin">
        <color indexed="23"/>
      </right>
      <top style="thin">
        <color indexed="23"/>
      </top>
      <bottom style="thin">
        <color indexed="23"/>
      </bottom>
      <diagonal/>
    </border>
    <border>
      <left style="thin">
        <color auto="1"/>
      </left>
      <right style="medium">
        <color auto="1"/>
      </right>
      <top style="thin">
        <color auto="1"/>
      </top>
      <bottom style="double">
        <color auto="1"/>
      </bottom>
      <diagonal/>
    </border>
    <border>
      <left/>
      <right/>
      <top style="thin">
        <color indexed="62"/>
      </top>
      <bottom style="double">
        <color indexed="62"/>
      </bottom>
      <diagonal/>
    </border>
    <border>
      <left/>
      <right/>
      <top style="thin">
        <color auto="1"/>
      </top>
      <bottom style="hair">
        <color auto="1"/>
      </bottom>
      <diagonal/>
    </border>
    <border>
      <left/>
      <right style="thin">
        <color indexed="64"/>
      </right>
      <top style="thin">
        <color auto="1"/>
      </top>
      <bottom style="hair">
        <color auto="1"/>
      </bottom>
      <diagonal/>
    </border>
    <border>
      <left style="thin">
        <color auto="1"/>
      </left>
      <right style="thin">
        <color auto="1"/>
      </right>
      <top style="thin">
        <color auto="1"/>
      </top>
      <bottom style="thin">
        <color auto="1"/>
      </bottom>
      <diagonal/>
    </border>
    <border>
      <left style="hair">
        <color auto="1"/>
      </left>
      <right/>
      <top style="thin">
        <color auto="1"/>
      </top>
      <bottom style="hair">
        <color auto="1"/>
      </bottom>
      <diagonal/>
    </border>
    <border>
      <left style="thin">
        <color auto="1"/>
      </left>
      <right style="thin">
        <color auto="1"/>
      </right>
      <top style="thin">
        <color auto="1"/>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494">
    <xf numFmtId="0" fontId="0" fillId="0" borderId="0"/>
    <xf numFmtId="0" fontId="6" fillId="2" borderId="0" applyNumberFormat="0" applyBorder="0" applyAlignment="0" applyProtection="0"/>
    <xf numFmtId="0" fontId="3" fillId="2" borderId="0" applyNumberFormat="0" applyBorder="0" applyAlignment="0" applyProtection="0"/>
    <xf numFmtId="0" fontId="6" fillId="3" borderId="0" applyNumberFormat="0" applyBorder="0" applyAlignment="0" applyProtection="0"/>
    <xf numFmtId="0" fontId="3" fillId="3" borderId="0" applyNumberFormat="0" applyBorder="0" applyAlignment="0" applyProtection="0"/>
    <xf numFmtId="0" fontId="6" fillId="4"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3" fillId="5" borderId="0" applyNumberFormat="0" applyBorder="0" applyAlignment="0" applyProtection="0"/>
    <xf numFmtId="0" fontId="6" fillId="6" borderId="0" applyNumberFormat="0" applyBorder="0" applyAlignment="0" applyProtection="0"/>
    <xf numFmtId="0" fontId="3" fillId="6" borderId="0" applyNumberFormat="0" applyBorder="0" applyAlignment="0" applyProtection="0"/>
    <xf numFmtId="0" fontId="6" fillId="7" borderId="0" applyNumberFormat="0" applyBorder="0" applyAlignment="0" applyProtection="0"/>
    <xf numFmtId="0" fontId="3" fillId="7" borderId="0" applyNumberFormat="0" applyBorder="0" applyAlignment="0" applyProtection="0"/>
    <xf numFmtId="0" fontId="6" fillId="8" borderId="0" applyNumberFormat="0" applyBorder="0" applyAlignment="0" applyProtection="0"/>
    <xf numFmtId="0" fontId="3" fillId="8" borderId="0" applyNumberFormat="0" applyBorder="0" applyAlignment="0" applyProtection="0"/>
    <xf numFmtId="0" fontId="6" fillId="9" borderId="0" applyNumberFormat="0" applyBorder="0" applyAlignment="0" applyProtection="0"/>
    <xf numFmtId="0" fontId="3" fillId="9" borderId="0" applyNumberFormat="0" applyBorder="0" applyAlignment="0" applyProtection="0"/>
    <xf numFmtId="0" fontId="6" fillId="10" borderId="0" applyNumberFormat="0" applyBorder="0" applyAlignment="0" applyProtection="0"/>
    <xf numFmtId="0" fontId="3" fillId="10" borderId="0" applyNumberFormat="0" applyBorder="0" applyAlignment="0" applyProtection="0"/>
    <xf numFmtId="0" fontId="6" fillId="5" borderId="0" applyNumberFormat="0" applyBorder="0" applyAlignment="0" applyProtection="0"/>
    <xf numFmtId="0" fontId="3" fillId="5" borderId="0" applyNumberFormat="0" applyBorder="0" applyAlignment="0" applyProtection="0"/>
    <xf numFmtId="0" fontId="6" fillId="8" borderId="0" applyNumberFormat="0" applyBorder="0" applyAlignment="0" applyProtection="0"/>
    <xf numFmtId="0" fontId="3" fillId="8" borderId="0" applyNumberFormat="0" applyBorder="0" applyAlignment="0" applyProtection="0"/>
    <xf numFmtId="0" fontId="6" fillId="11" borderId="0" applyNumberFormat="0" applyBorder="0" applyAlignment="0" applyProtection="0"/>
    <xf numFmtId="0" fontId="3"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41" borderId="0" applyNumberFormat="0" applyBorder="0" applyAlignment="0" applyProtection="0"/>
    <xf numFmtId="0" fontId="6" fillId="17" borderId="0" applyNumberFormat="0" applyBorder="0" applyAlignment="0" applyProtection="0"/>
    <xf numFmtId="0" fontId="3" fillId="17" borderId="0" applyNumberFormat="0" applyBorder="0" applyAlignment="0" applyProtection="0"/>
    <xf numFmtId="0" fontId="23" fillId="42" borderId="0" applyNumberFormat="0" applyBorder="0" applyAlignment="0" applyProtection="0"/>
    <xf numFmtId="0" fontId="6" fillId="18" borderId="0" applyNumberFormat="0" applyBorder="0" applyAlignment="0" applyProtection="0"/>
    <xf numFmtId="0" fontId="3" fillId="18" borderId="0" applyNumberFormat="0" applyBorder="0" applyAlignment="0" applyProtection="0"/>
    <xf numFmtId="0" fontId="24" fillId="43" borderId="0" applyNumberFormat="0" applyBorder="0" applyAlignment="0" applyProtection="0"/>
    <xf numFmtId="0" fontId="7" fillId="19"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23" fillId="44" borderId="0" applyNumberFormat="0" applyBorder="0" applyAlignment="0" applyProtection="0"/>
    <xf numFmtId="0" fontId="6" fillId="21" borderId="0" applyNumberFormat="0" applyBorder="0" applyAlignment="0" applyProtection="0"/>
    <xf numFmtId="0" fontId="3" fillId="21" borderId="0" applyNumberFormat="0" applyBorder="0" applyAlignment="0" applyProtection="0"/>
    <xf numFmtId="0" fontId="23" fillId="45" borderId="0" applyNumberFormat="0" applyBorder="0" applyAlignment="0" applyProtection="0"/>
    <xf numFmtId="0" fontId="6" fillId="22" borderId="0" applyNumberFormat="0" applyBorder="0" applyAlignment="0" applyProtection="0"/>
    <xf numFmtId="0" fontId="3" fillId="22" borderId="0" applyNumberFormat="0" applyBorder="0" applyAlignment="0" applyProtection="0"/>
    <xf numFmtId="0" fontId="24" fillId="46" borderId="0" applyNumberFormat="0" applyBorder="0" applyAlignment="0" applyProtection="0"/>
    <xf numFmtId="0" fontId="7" fillId="22"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23" fillId="47" borderId="0" applyNumberFormat="0" applyBorder="0" applyAlignment="0" applyProtection="0"/>
    <xf numFmtId="0" fontId="6" fillId="24" borderId="0" applyNumberFormat="0" applyBorder="0" applyAlignment="0" applyProtection="0"/>
    <xf numFmtId="0" fontId="3" fillId="24" borderId="0" applyNumberFormat="0" applyBorder="0" applyAlignment="0" applyProtection="0"/>
    <xf numFmtId="0" fontId="23" fillId="48" borderId="0" applyNumberFormat="0" applyBorder="0" applyAlignment="0" applyProtection="0"/>
    <xf numFmtId="0" fontId="6" fillId="25" borderId="0" applyNumberFormat="0" applyBorder="0" applyAlignment="0" applyProtection="0"/>
    <xf numFmtId="0" fontId="3" fillId="25" borderId="0" applyNumberFormat="0" applyBorder="0" applyAlignment="0" applyProtection="0"/>
    <xf numFmtId="0" fontId="24" fillId="49" borderId="0" applyNumberFormat="0" applyBorder="0" applyAlignment="0" applyProtection="0"/>
    <xf numFmtId="0" fontId="7" fillId="25"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23" fillId="50" borderId="0" applyNumberFormat="0" applyBorder="0" applyAlignment="0" applyProtection="0"/>
    <xf numFmtId="0" fontId="6" fillId="27" borderId="0" applyNumberFormat="0" applyBorder="0" applyAlignment="0" applyProtection="0"/>
    <xf numFmtId="0" fontId="3" fillId="27" borderId="0" applyNumberFormat="0" applyBorder="0" applyAlignment="0" applyProtection="0"/>
    <xf numFmtId="0" fontId="23" fillId="51" borderId="0" applyNumberFormat="0" applyBorder="0" applyAlignment="0" applyProtection="0"/>
    <xf numFmtId="0" fontId="6" fillId="27" borderId="0" applyNumberFormat="0" applyBorder="0" applyAlignment="0" applyProtection="0"/>
    <xf numFmtId="0" fontId="3" fillId="27" borderId="0" applyNumberFormat="0" applyBorder="0" applyAlignment="0" applyProtection="0"/>
    <xf numFmtId="0" fontId="24" fillId="52"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23" fillId="53" borderId="0" applyNumberFormat="0" applyBorder="0" applyAlignment="0" applyProtection="0"/>
    <xf numFmtId="0" fontId="6" fillId="29" borderId="0" applyNumberFormat="0" applyBorder="0" applyAlignment="0" applyProtection="0"/>
    <xf numFmtId="0" fontId="3" fillId="29" borderId="0" applyNumberFormat="0" applyBorder="0" applyAlignment="0" applyProtection="0"/>
    <xf numFmtId="0" fontId="23" fillId="54" borderId="0" applyNumberFormat="0" applyBorder="0" applyAlignment="0" applyProtection="0"/>
    <xf numFmtId="0" fontId="6" fillId="18" borderId="0" applyNumberFormat="0" applyBorder="0" applyAlignment="0" applyProtection="0"/>
    <xf numFmtId="0" fontId="3" fillId="18" borderId="0" applyNumberFormat="0" applyBorder="0" applyAlignment="0" applyProtection="0"/>
    <xf numFmtId="0" fontId="24" fillId="5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23" fillId="56" borderId="0" applyNumberFormat="0" applyBorder="0" applyAlignment="0" applyProtection="0"/>
    <xf numFmtId="0" fontId="6" fillId="31" borderId="0" applyNumberFormat="0" applyBorder="0" applyAlignment="0" applyProtection="0"/>
    <xf numFmtId="0" fontId="3" fillId="31" borderId="0" applyNumberFormat="0" applyBorder="0" applyAlignment="0" applyProtection="0"/>
    <xf numFmtId="0" fontId="23" fillId="57" borderId="0" applyNumberFormat="0" applyBorder="0" applyAlignment="0" applyProtection="0"/>
    <xf numFmtId="0" fontId="6" fillId="32" borderId="0" applyNumberFormat="0" applyBorder="0" applyAlignment="0" applyProtection="0"/>
    <xf numFmtId="0" fontId="3" fillId="32" borderId="0" applyNumberFormat="0" applyBorder="0" applyAlignment="0" applyProtection="0"/>
    <xf numFmtId="0" fontId="24" fillId="58" borderId="0" applyNumberFormat="0" applyBorder="0" applyAlignment="0" applyProtection="0"/>
    <xf numFmtId="0" fontId="7" fillId="33"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8" fillId="21" borderId="0" applyNumberFormat="0" applyBorder="0" applyAlignment="0" applyProtection="0"/>
    <xf numFmtId="0" fontId="9" fillId="34" borderId="1" applyNumberFormat="0" applyAlignment="0" applyProtection="0"/>
    <xf numFmtId="0" fontId="10" fillId="35" borderId="2" applyNumberFormat="0" applyAlignment="0" applyProtection="0"/>
    <xf numFmtId="164" fontId="25" fillId="0" borderId="0" applyFont="0" applyFill="0" applyBorder="0" applyAlignment="0" applyProtection="0"/>
    <xf numFmtId="0" fontId="26" fillId="59" borderId="0" applyNumberFormat="0" applyBorder="0" applyAlignment="0" applyProtection="0"/>
    <xf numFmtId="0" fontId="11" fillId="36" borderId="0" applyNumberFormat="0" applyBorder="0" applyAlignment="0" applyProtection="0"/>
    <xf numFmtId="0" fontId="26" fillId="60" borderId="0" applyNumberFormat="0" applyBorder="0" applyAlignment="0" applyProtection="0"/>
    <xf numFmtId="0" fontId="11" fillId="37" borderId="0" applyNumberFormat="0" applyBorder="0" applyAlignment="0" applyProtection="0"/>
    <xf numFmtId="0" fontId="26" fillId="61" borderId="0" applyNumberFormat="0" applyBorder="0" applyAlignment="0" applyProtection="0"/>
    <xf numFmtId="0" fontId="11" fillId="38" borderId="0" applyNumberFormat="0" applyBorder="0" applyAlignment="0" applyProtection="0"/>
    <xf numFmtId="0" fontId="12" fillId="0" borderId="0" applyNumberFormat="0" applyFill="0" applyBorder="0" applyAlignment="0" applyProtection="0"/>
    <xf numFmtId="0" fontId="13" fillId="2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5" fillId="0" borderId="0" applyNumberFormat="0" applyFill="0" applyBorder="0" applyAlignment="0" applyProtection="0"/>
    <xf numFmtId="0" fontId="27" fillId="0" borderId="0" applyNumberFormat="0" applyFill="0" applyBorder="0" applyAlignment="0" applyProtection="0">
      <alignment vertical="top"/>
      <protection locked="0"/>
    </xf>
    <xf numFmtId="0" fontId="16" fillId="31" borderId="1" applyNumberFormat="0" applyAlignment="0" applyProtection="0"/>
    <xf numFmtId="0" fontId="17" fillId="0" borderId="5" applyNumberFormat="0" applyFill="0" applyAlignment="0" applyProtection="0"/>
    <xf numFmtId="0" fontId="18" fillId="39" borderId="0" applyNumberFormat="0" applyBorder="0" applyAlignment="0" applyProtection="0"/>
    <xf numFmtId="0" fontId="4" fillId="0" borderId="0"/>
    <xf numFmtId="0" fontId="28" fillId="0" borderId="0"/>
    <xf numFmtId="0" fontId="4" fillId="0" borderId="0"/>
    <xf numFmtId="0" fontId="25" fillId="0" borderId="0"/>
    <xf numFmtId="0" fontId="23" fillId="0" borderId="0"/>
    <xf numFmtId="0" fontId="23" fillId="0" borderId="0">
      <alignment vertical="center"/>
    </xf>
    <xf numFmtId="0" fontId="23" fillId="0" borderId="0"/>
    <xf numFmtId="0" fontId="4" fillId="62" borderId="21" applyNumberFormat="0" applyFont="0" applyAlignment="0" applyProtection="0"/>
    <xf numFmtId="0" fontId="4" fillId="40" borderId="6" applyNumberFormat="0" applyFont="0" applyAlignment="0" applyProtection="0"/>
    <xf numFmtId="0" fontId="19" fillId="34" borderId="7" applyNumberFormat="0" applyAlignment="0" applyProtection="0"/>
    <xf numFmtId="9" fontId="4" fillId="0" borderId="0" applyFont="0" applyFill="0" applyBorder="0" applyAlignment="0" applyProtection="0"/>
    <xf numFmtId="0" fontId="29" fillId="0" borderId="0" applyNumberFormat="0" applyFill="0" applyBorder="0" applyAlignment="0" applyProtection="0"/>
    <xf numFmtId="0" fontId="20" fillId="0" borderId="0" applyNumberFormat="0" applyFill="0" applyBorder="0" applyAlignment="0" applyProtection="0"/>
    <xf numFmtId="0" fontId="11" fillId="0" borderId="8" applyNumberFormat="0" applyFill="0" applyAlignment="0" applyProtection="0"/>
    <xf numFmtId="0" fontId="21" fillId="0" borderId="0" applyNumberFormat="0" applyFill="0" applyBorder="0" applyAlignment="0" applyProtection="0"/>
    <xf numFmtId="0" fontId="22" fillId="0" borderId="0"/>
    <xf numFmtId="0" fontId="2" fillId="0" borderId="0"/>
    <xf numFmtId="9" fontId="4" fillId="0" borderId="0" applyFont="0" applyFill="0" applyBorder="0" applyAlignment="0" applyProtection="0"/>
    <xf numFmtId="168" fontId="68" fillId="0" borderId="0"/>
    <xf numFmtId="0" fontId="1" fillId="0" borderId="0"/>
    <xf numFmtId="169" fontId="73" fillId="0" borderId="0" applyFont="0" applyFill="0" applyBorder="0" applyAlignment="0" applyProtection="0"/>
    <xf numFmtId="167" fontId="74" fillId="0" borderId="0" applyFont="0" applyFill="0" applyBorder="0" applyAlignment="0" applyProtection="0"/>
    <xf numFmtId="170" fontId="73" fillId="0" borderId="0" applyFont="0" applyFill="0" applyBorder="0" applyAlignment="0" applyProtection="0"/>
    <xf numFmtId="167" fontId="4" fillId="0" borderId="0" applyNumberFormat="0" applyFill="0" applyBorder="0" applyAlignment="0" applyProtection="0"/>
    <xf numFmtId="167" fontId="4" fillId="0" borderId="0" applyNumberFormat="0" applyFill="0" applyBorder="0" applyAlignment="0" applyProtection="0"/>
    <xf numFmtId="167" fontId="4" fillId="0" borderId="0" applyNumberFormat="0" applyFill="0" applyBorder="0" applyAlignment="0" applyProtection="0"/>
    <xf numFmtId="40" fontId="75" fillId="0" borderId="0" applyFont="0" applyFill="0" applyBorder="0" applyAlignment="0" applyProtection="0"/>
    <xf numFmtId="38" fontId="75" fillId="0" borderId="0" applyFont="0" applyFill="0" applyBorder="0" applyAlignment="0" applyProtection="0"/>
    <xf numFmtId="171" fontId="76" fillId="0" borderId="0" applyFont="0" applyFill="0" applyBorder="0" applyAlignment="0" applyProtection="0"/>
    <xf numFmtId="164" fontId="76" fillId="0" borderId="0" applyFont="0" applyFill="0" applyBorder="0" applyAlignment="0" applyProtection="0"/>
    <xf numFmtId="172" fontId="77" fillId="0" borderId="0" applyFont="0" applyFill="0" applyBorder="0" applyAlignment="0" applyProtection="0"/>
    <xf numFmtId="167" fontId="78" fillId="0" borderId="0">
      <alignment vertical="center"/>
    </xf>
    <xf numFmtId="167" fontId="4" fillId="0" borderId="0" applyFont="0" applyFill="0" applyBorder="0" applyAlignment="0" applyProtection="0"/>
    <xf numFmtId="167" fontId="4" fillId="0" borderId="0" applyFont="0" applyFill="0" applyBorder="0" applyAlignment="0" applyProtection="0"/>
    <xf numFmtId="167" fontId="79" fillId="0" borderId="0"/>
    <xf numFmtId="167" fontId="4" fillId="0" borderId="0" applyNumberFormat="0" applyFill="0" applyBorder="0" applyAlignment="0" applyProtection="0"/>
    <xf numFmtId="167" fontId="4" fillId="0" borderId="0" applyNumberFormat="0" applyFill="0" applyBorder="0" applyAlignment="0" applyProtection="0"/>
    <xf numFmtId="167" fontId="4" fillId="0" borderId="0" applyNumberFormat="0" applyFill="0" applyBorder="0" applyAlignment="0" applyProtection="0"/>
    <xf numFmtId="173" fontId="80" fillId="0" borderId="0" applyFont="0" applyFill="0" applyBorder="0" applyAlignment="0" applyProtection="0"/>
    <xf numFmtId="167" fontId="81" fillId="0" borderId="0"/>
    <xf numFmtId="167" fontId="81" fillId="0" borderId="0"/>
    <xf numFmtId="167" fontId="81" fillId="0" borderId="0"/>
    <xf numFmtId="167" fontId="82" fillId="0" borderId="0" applyNumberFormat="0" applyFill="0" applyBorder="0" applyAlignment="0" applyProtection="0"/>
    <xf numFmtId="167" fontId="81" fillId="0" borderId="0"/>
    <xf numFmtId="167" fontId="78" fillId="0" borderId="0"/>
    <xf numFmtId="174" fontId="83" fillId="0" borderId="0" applyFont="0" applyFill="0" applyBorder="0" applyAlignment="0" applyProtection="0"/>
    <xf numFmtId="167"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167" fontId="85" fillId="0" borderId="0"/>
    <xf numFmtId="40" fontId="86" fillId="0" borderId="0" applyFont="0" applyFill="0" applyBorder="0" applyAlignment="0" applyProtection="0"/>
    <xf numFmtId="38" fontId="86" fillId="0" borderId="0" applyFont="0" applyFill="0" applyBorder="0" applyAlignment="0" applyProtection="0"/>
    <xf numFmtId="175" fontId="86" fillId="0" borderId="0" applyFont="0" applyFill="0" applyBorder="0" applyAlignment="0" applyProtection="0"/>
    <xf numFmtId="176" fontId="86" fillId="0" borderId="0" applyFont="0" applyFill="0" applyBorder="0" applyAlignment="0" applyProtection="0"/>
    <xf numFmtId="167" fontId="86" fillId="0" borderId="0"/>
    <xf numFmtId="177" fontId="87" fillId="0" borderId="0" applyFont="0" applyFill="0" applyBorder="0" applyAlignment="0" applyProtection="0"/>
    <xf numFmtId="165" fontId="87" fillId="0" borderId="0" applyFont="0" applyFill="0" applyBorder="0" applyAlignment="0" applyProtection="0"/>
    <xf numFmtId="10" fontId="87" fillId="0" borderId="0" applyFont="0" applyFill="0" applyBorder="0" applyAlignment="0" applyProtection="0"/>
    <xf numFmtId="174" fontId="83" fillId="0" borderId="0" applyFont="0" applyFill="0" applyBorder="0" applyAlignment="0" applyProtection="0"/>
    <xf numFmtId="167" fontId="88" fillId="80" borderId="0"/>
    <xf numFmtId="167" fontId="89" fillId="81" borderId="0" applyNumberFormat="0" applyBorder="0" applyAlignment="0" applyProtection="0">
      <alignment vertical="center"/>
    </xf>
    <xf numFmtId="167" fontId="89" fillId="82" borderId="0" applyNumberFormat="0" applyBorder="0" applyAlignment="0" applyProtection="0">
      <alignment vertical="center"/>
    </xf>
    <xf numFmtId="167" fontId="89" fillId="83" borderId="0" applyNumberFormat="0" applyBorder="0" applyAlignment="0" applyProtection="0">
      <alignment vertical="center"/>
    </xf>
    <xf numFmtId="167" fontId="89" fillId="84" borderId="0" applyNumberFormat="0" applyBorder="0" applyAlignment="0" applyProtection="0">
      <alignment vertical="center"/>
    </xf>
    <xf numFmtId="167" fontId="89" fillId="85" borderId="0" applyNumberFormat="0" applyBorder="0" applyAlignment="0" applyProtection="0">
      <alignment vertical="center"/>
    </xf>
    <xf numFmtId="167" fontId="89" fillId="86" borderId="0" applyNumberFormat="0" applyBorder="0" applyAlignment="0" applyProtection="0">
      <alignment vertical="center"/>
    </xf>
    <xf numFmtId="167" fontId="90" fillId="80" borderId="0"/>
    <xf numFmtId="167" fontId="91" fillId="0" borderId="0">
      <alignment wrapText="1"/>
    </xf>
    <xf numFmtId="167" fontId="89" fillId="87" borderId="0" applyNumberFormat="0" applyBorder="0" applyAlignment="0" applyProtection="0">
      <alignment vertical="center"/>
    </xf>
    <xf numFmtId="167" fontId="89" fillId="88" borderId="0" applyNumberFormat="0" applyBorder="0" applyAlignment="0" applyProtection="0">
      <alignment vertical="center"/>
    </xf>
    <xf numFmtId="167" fontId="89" fillId="89" borderId="0" applyNumberFormat="0" applyBorder="0" applyAlignment="0" applyProtection="0">
      <alignment vertical="center"/>
    </xf>
    <xf numFmtId="167" fontId="89" fillId="84" borderId="0" applyNumberFormat="0" applyBorder="0" applyAlignment="0" applyProtection="0">
      <alignment vertical="center"/>
    </xf>
    <xf numFmtId="167" fontId="89" fillId="87" borderId="0" applyNumberFormat="0" applyBorder="0" applyAlignment="0" applyProtection="0">
      <alignment vertical="center"/>
    </xf>
    <xf numFmtId="167" fontId="89" fillId="90" borderId="0" applyNumberFormat="0" applyBorder="0" applyAlignment="0" applyProtection="0">
      <alignment vertical="center"/>
    </xf>
    <xf numFmtId="167" fontId="92" fillId="91" borderId="0" applyNumberFormat="0" applyBorder="0" applyAlignment="0" applyProtection="0">
      <alignment vertical="center"/>
    </xf>
    <xf numFmtId="167" fontId="92" fillId="88" borderId="0" applyNumberFormat="0" applyBorder="0" applyAlignment="0" applyProtection="0">
      <alignment vertical="center"/>
    </xf>
    <xf numFmtId="167" fontId="92" fillId="89" borderId="0" applyNumberFormat="0" applyBorder="0" applyAlignment="0" applyProtection="0">
      <alignment vertical="center"/>
    </xf>
    <xf numFmtId="167" fontId="92" fillId="92" borderId="0" applyNumberFormat="0" applyBorder="0" applyAlignment="0" applyProtection="0">
      <alignment vertical="center"/>
    </xf>
    <xf numFmtId="167" fontId="92" fillId="93" borderId="0" applyNumberFormat="0" applyBorder="0" applyAlignment="0" applyProtection="0">
      <alignment vertical="center"/>
    </xf>
    <xf numFmtId="167" fontId="92" fillId="94" borderId="0" applyNumberFormat="0" applyBorder="0" applyAlignment="0" applyProtection="0">
      <alignment vertical="center"/>
    </xf>
    <xf numFmtId="174" fontId="93" fillId="0" borderId="0" applyFont="0" applyFill="0" applyBorder="0" applyAlignment="0" applyProtection="0"/>
    <xf numFmtId="167" fontId="94" fillId="0" borderId="0" applyFont="0" applyFill="0" applyBorder="0" applyAlignment="0" applyProtection="0"/>
    <xf numFmtId="174" fontId="95" fillId="0" borderId="0" applyFont="0" applyFill="0" applyBorder="0" applyAlignment="0" applyProtection="0"/>
    <xf numFmtId="178" fontId="93" fillId="0" borderId="0" applyFont="0" applyFill="0" applyBorder="0" applyAlignment="0" applyProtection="0"/>
    <xf numFmtId="167" fontId="94" fillId="0" borderId="0" applyFont="0" applyFill="0" applyBorder="0" applyAlignment="0" applyProtection="0"/>
    <xf numFmtId="178" fontId="95" fillId="0" borderId="0" applyFont="0" applyFill="0" applyBorder="0" applyAlignment="0" applyProtection="0"/>
    <xf numFmtId="179" fontId="93" fillId="0" borderId="0" applyFont="0" applyFill="0" applyBorder="0" applyAlignment="0" applyProtection="0"/>
    <xf numFmtId="167" fontId="94" fillId="0" borderId="0" applyFont="0" applyFill="0" applyBorder="0" applyAlignment="0" applyProtection="0"/>
    <xf numFmtId="179" fontId="95" fillId="0" borderId="0" applyFont="0" applyFill="0" applyBorder="0" applyAlignment="0" applyProtection="0"/>
    <xf numFmtId="180" fontId="93" fillId="0" borderId="0" applyFont="0" applyFill="0" applyBorder="0" applyAlignment="0" applyProtection="0"/>
    <xf numFmtId="167" fontId="94" fillId="0" borderId="0" applyFont="0" applyFill="0" applyBorder="0" applyAlignment="0" applyProtection="0"/>
    <xf numFmtId="180" fontId="95" fillId="0" borderId="0" applyFont="0" applyFill="0" applyBorder="0" applyAlignment="0" applyProtection="0"/>
    <xf numFmtId="167" fontId="94" fillId="0" borderId="0"/>
    <xf numFmtId="167" fontId="96" fillId="0" borderId="0"/>
    <xf numFmtId="167" fontId="94" fillId="0" borderId="0"/>
    <xf numFmtId="167" fontId="96" fillId="0" borderId="0"/>
    <xf numFmtId="167" fontId="97" fillId="0" borderId="0"/>
    <xf numFmtId="181" fontId="98" fillId="0" borderId="0" applyFill="0" applyBorder="0" applyAlignment="0"/>
    <xf numFmtId="182" fontId="99" fillId="0" borderId="0" applyFill="0" applyBorder="0" applyAlignment="0"/>
    <xf numFmtId="182" fontId="99" fillId="0" borderId="0" applyFill="0" applyBorder="0" applyAlignment="0"/>
    <xf numFmtId="167" fontId="100" fillId="0" borderId="0"/>
    <xf numFmtId="183" fontId="101" fillId="0" borderId="0" applyFont="0" applyFill="0" applyBorder="0" applyAlignment="0" applyProtection="0"/>
    <xf numFmtId="167" fontId="102" fillId="0" borderId="16" applyNumberFormat="0" applyFill="0" applyProtection="0">
      <alignment horizontal="center"/>
    </xf>
    <xf numFmtId="41" fontId="4" fillId="0" borderId="0" applyFont="0" applyFill="0" applyBorder="0" applyAlignment="0" applyProtection="0"/>
    <xf numFmtId="38" fontId="99" fillId="0" borderId="0" applyFont="0" applyFill="0" applyBorder="0" applyAlignment="0" applyProtection="0">
      <alignment vertical="center"/>
    </xf>
    <xf numFmtId="38" fontId="99" fillId="0" borderId="0" applyFont="0" applyFill="0" applyBorder="0" applyAlignment="0" applyProtection="0">
      <alignment vertical="center"/>
    </xf>
    <xf numFmtId="40" fontId="99" fillId="0" borderId="0" applyFont="0" applyFill="0" applyBorder="0" applyAlignment="0" applyProtection="0">
      <alignment vertical="center"/>
    </xf>
    <xf numFmtId="40" fontId="99" fillId="0" borderId="0" applyFont="0" applyFill="0" applyBorder="0" applyAlignment="0" applyProtection="0">
      <alignment vertical="center"/>
    </xf>
    <xf numFmtId="184" fontId="81" fillId="0" borderId="0"/>
    <xf numFmtId="37" fontId="87" fillId="0" borderId="0" applyFont="0" applyFill="0" applyBorder="0" applyAlignment="0" applyProtection="0"/>
    <xf numFmtId="185" fontId="87" fillId="0" borderId="0" applyFont="0" applyFill="0" applyBorder="0" applyAlignment="0" applyProtection="0"/>
    <xf numFmtId="39" fontId="87" fillId="0" borderId="0" applyFont="0" applyFill="0" applyBorder="0" applyAlignment="0" applyProtection="0"/>
    <xf numFmtId="3" fontId="4" fillId="0" borderId="0" applyFont="0" applyFill="0" applyBorder="0" applyAlignment="0" applyProtection="0"/>
    <xf numFmtId="5" fontId="87" fillId="0" borderId="0" applyFont="0" applyFill="0" applyBorder="0" applyAlignment="0" applyProtection="0"/>
    <xf numFmtId="7" fontId="87" fillId="0" borderId="0" applyFont="0" applyFill="0" applyBorder="0" applyAlignment="0" applyProtection="0"/>
    <xf numFmtId="186" fontId="4" fillId="0" borderId="0" applyFont="0" applyFill="0" applyBorder="0" applyAlignment="0" applyProtection="0"/>
    <xf numFmtId="187" fontId="81" fillId="0" borderId="0"/>
    <xf numFmtId="167" fontId="4" fillId="0" borderId="0" applyFont="0" applyFill="0" applyBorder="0" applyAlignment="0" applyProtection="0"/>
    <xf numFmtId="188" fontId="81" fillId="0" borderId="0"/>
    <xf numFmtId="171" fontId="103" fillId="0" borderId="0" applyFont="0" applyFill="0" applyBorder="0" applyAlignment="0" applyProtection="0"/>
    <xf numFmtId="164"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71" fontId="103" fillId="0" borderId="0" applyFont="0" applyFill="0" applyBorder="0" applyAlignment="0" applyProtection="0"/>
    <xf numFmtId="189" fontId="103" fillId="0" borderId="0" applyFont="0" applyFill="0" applyBorder="0" applyAlignment="0" applyProtection="0"/>
    <xf numFmtId="189" fontId="103" fillId="0" borderId="0" applyFont="0" applyFill="0" applyBorder="0" applyAlignment="0" applyProtection="0"/>
    <xf numFmtId="171"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64" fontId="103" fillId="0" borderId="0" applyFont="0" applyFill="0" applyBorder="0" applyAlignment="0" applyProtection="0"/>
    <xf numFmtId="190" fontId="103" fillId="0" borderId="0" applyFont="0" applyFill="0" applyBorder="0" applyAlignment="0" applyProtection="0"/>
    <xf numFmtId="190" fontId="103" fillId="0" borderId="0" applyFont="0" applyFill="0" applyBorder="0" applyAlignment="0" applyProtection="0"/>
    <xf numFmtId="164" fontId="103" fillId="0" borderId="0" applyFont="0" applyFill="0" applyBorder="0" applyAlignment="0" applyProtection="0"/>
    <xf numFmtId="167" fontId="104" fillId="0" borderId="0">
      <alignment horizontal="left"/>
    </xf>
    <xf numFmtId="2" fontId="4" fillId="0" borderId="0" applyFont="0" applyFill="0" applyBorder="0" applyAlignment="0" applyProtection="0"/>
    <xf numFmtId="167"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167" fontId="106" fillId="0" borderId="0" applyFont="0" applyBorder="0"/>
    <xf numFmtId="38" fontId="5" fillId="80" borderId="0" applyNumberFormat="0" applyBorder="0" applyAlignment="0" applyProtection="0"/>
    <xf numFmtId="167" fontId="107" fillId="0" borderId="0">
      <alignment horizontal="left"/>
    </xf>
    <xf numFmtId="167" fontId="108" fillId="0" borderId="64" applyNumberFormat="0" applyAlignment="0" applyProtection="0">
      <alignment horizontal="left" vertical="center"/>
    </xf>
    <xf numFmtId="0" fontId="108" fillId="0" borderId="64" applyNumberFormat="0" applyAlignment="0" applyProtection="0">
      <alignment horizontal="left" vertical="center"/>
    </xf>
    <xf numFmtId="167" fontId="108" fillId="0" borderId="70">
      <alignment horizontal="left" vertical="center"/>
    </xf>
    <xf numFmtId="0" fontId="108" fillId="0" borderId="70">
      <alignment horizontal="left" vertical="center"/>
    </xf>
    <xf numFmtId="0" fontId="109" fillId="0" borderId="87" applyNumberFormat="0" applyFill="0" applyAlignment="0" applyProtection="0"/>
    <xf numFmtId="167" fontId="110" fillId="0" borderId="0" applyProtection="0"/>
    <xf numFmtId="167" fontId="108" fillId="0" borderId="0" applyProtection="0"/>
    <xf numFmtId="191" fontId="111" fillId="95" borderId="68" applyNumberFormat="0" applyAlignment="0">
      <alignment horizontal="left" vertical="top"/>
    </xf>
    <xf numFmtId="49" fontId="112" fillId="0" borderId="68">
      <alignment vertical="center"/>
    </xf>
    <xf numFmtId="167" fontId="113"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10" fontId="5" fillId="96" borderId="68" applyNumberFormat="0" applyBorder="0" applyAlignment="0" applyProtection="0"/>
    <xf numFmtId="167" fontId="115" fillId="0" borderId="0"/>
    <xf numFmtId="0" fontId="115" fillId="0" borderId="0"/>
    <xf numFmtId="167" fontId="80" fillId="0" borderId="0"/>
    <xf numFmtId="167" fontId="81" fillId="0" borderId="0"/>
    <xf numFmtId="167" fontId="113"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167" fontId="116"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167" fontId="116" fillId="0" borderId="0" applyNumberFormat="0" applyFill="0" applyBorder="0" applyAlignment="0" applyProtection="0">
      <alignment vertical="top"/>
      <protection locked="0"/>
    </xf>
    <xf numFmtId="167" fontId="116"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167" fontId="116" fillId="0" borderId="0" applyNumberFormat="0" applyFill="0" applyBorder="0" applyAlignment="0" applyProtection="0">
      <alignment vertical="top"/>
      <protection locked="0"/>
    </xf>
    <xf numFmtId="167" fontId="113" fillId="0" borderId="0" applyNumberFormat="0" applyFill="0" applyBorder="0" applyAlignment="0" applyProtection="0">
      <alignment vertical="top"/>
      <protection locked="0"/>
    </xf>
    <xf numFmtId="38" fontId="81" fillId="0" borderId="0" applyFont="0" applyFill="0" applyBorder="0" applyAlignment="0" applyProtection="0"/>
    <xf numFmtId="40" fontId="81" fillId="0" borderId="0" applyFont="0" applyFill="0" applyBorder="0" applyAlignment="0" applyProtection="0"/>
    <xf numFmtId="167" fontId="117" fillId="0" borderId="88"/>
    <xf numFmtId="192" fontId="4" fillId="0" borderId="75"/>
    <xf numFmtId="193" fontId="81" fillId="0" borderId="0" applyFont="0" applyFill="0" applyBorder="0" applyAlignment="0" applyProtection="0"/>
    <xf numFmtId="194" fontId="81" fillId="0" borderId="0" applyFont="0" applyFill="0" applyBorder="0" applyAlignment="0" applyProtection="0"/>
    <xf numFmtId="195" fontId="81" fillId="0" borderId="0" applyFont="0" applyFill="0" applyBorder="0" applyAlignment="0" applyProtection="0"/>
    <xf numFmtId="196" fontId="81" fillId="0" borderId="0" applyFont="0" applyFill="0" applyBorder="0" applyAlignment="0" applyProtection="0"/>
    <xf numFmtId="167" fontId="118" fillId="0" borderId="0" applyNumberFormat="0" applyFont="0" applyFill="0" applyAlignment="0"/>
    <xf numFmtId="167" fontId="119" fillId="0" borderId="0"/>
    <xf numFmtId="37" fontId="120" fillId="0" borderId="0"/>
    <xf numFmtId="197" fontId="99" fillId="0" borderId="0"/>
    <xf numFmtId="0" fontId="4" fillId="0" borderId="0"/>
    <xf numFmtId="167" fontId="68" fillId="0" borderId="0"/>
    <xf numFmtId="167" fontId="1" fillId="0" borderId="0"/>
    <xf numFmtId="0" fontId="4" fillId="0" borderId="0"/>
    <xf numFmtId="0" fontId="4" fillId="0" borderId="0"/>
    <xf numFmtId="0" fontId="99" fillId="0" borderId="0">
      <alignment vertical="center"/>
    </xf>
    <xf numFmtId="0" fontId="4" fillId="0" borderId="0"/>
    <xf numFmtId="0" fontId="1" fillId="0" borderId="0"/>
    <xf numFmtId="0" fontId="1" fillId="0" borderId="0"/>
    <xf numFmtId="0" fontId="1" fillId="0" borderId="0"/>
    <xf numFmtId="0" fontId="1" fillId="0" borderId="0"/>
    <xf numFmtId="0" fontId="1" fillId="0" borderId="0"/>
    <xf numFmtId="167" fontId="3" fillId="0" borderId="0"/>
    <xf numFmtId="0" fontId="4" fillId="0" borderId="0"/>
    <xf numFmtId="0" fontId="4" fillId="0" borderId="0"/>
    <xf numFmtId="167" fontId="68" fillId="0" borderId="0"/>
    <xf numFmtId="167" fontId="4" fillId="0" borderId="0"/>
    <xf numFmtId="0" fontId="1" fillId="0" borderId="0"/>
    <xf numFmtId="0" fontId="1" fillId="0" borderId="0"/>
    <xf numFmtId="167" fontId="4" fillId="0" borderId="0"/>
    <xf numFmtId="167" fontId="4" fillId="0" borderId="0"/>
    <xf numFmtId="0" fontId="121" fillId="0" borderId="0"/>
    <xf numFmtId="0" fontId="1" fillId="0" borderId="0"/>
    <xf numFmtId="167" fontId="4" fillId="0" borderId="0"/>
    <xf numFmtId="167" fontId="4" fillId="0" borderId="0"/>
    <xf numFmtId="167" fontId="4" fillId="0" borderId="0"/>
    <xf numFmtId="167" fontId="1" fillId="0" borderId="0"/>
    <xf numFmtId="167" fontId="1" fillId="0" borderId="0"/>
    <xf numFmtId="167" fontId="1" fillId="0" borderId="0"/>
    <xf numFmtId="167" fontId="1" fillId="0" borderId="0"/>
    <xf numFmtId="0" fontId="99" fillId="0" borderId="0">
      <alignment vertical="center"/>
    </xf>
    <xf numFmtId="167" fontId="80" fillId="0" borderId="0"/>
    <xf numFmtId="167" fontId="103" fillId="0" borderId="0"/>
    <xf numFmtId="164" fontId="122" fillId="0" borderId="0" applyFont="0" applyFill="0" applyBorder="0" applyAlignment="0" applyProtection="0"/>
    <xf numFmtId="171" fontId="122" fillId="0" borderId="0" applyFont="0" applyFill="0" applyBorder="0" applyAlignment="0" applyProtection="0"/>
    <xf numFmtId="10"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4" fontId="104" fillId="0" borderId="0">
      <alignment horizontal="right"/>
    </xf>
    <xf numFmtId="4" fontId="123" fillId="0" borderId="0">
      <alignment horizontal="right"/>
    </xf>
    <xf numFmtId="4" fontId="124" fillId="97" borderId="89" applyNumberFormat="0" applyProtection="0">
      <alignment vertical="center"/>
    </xf>
    <xf numFmtId="4" fontId="125" fillId="97" borderId="89" applyNumberFormat="0" applyProtection="0">
      <alignment vertical="center"/>
    </xf>
    <xf numFmtId="4" fontId="126" fillId="97" borderId="89" applyNumberFormat="0" applyProtection="0">
      <alignment horizontal="left" vertical="center" indent="1"/>
    </xf>
    <xf numFmtId="4" fontId="126" fillId="98" borderId="0" applyNumberFormat="0" applyProtection="0">
      <alignment horizontal="left" vertical="center" indent="1"/>
    </xf>
    <xf numFmtId="4" fontId="126" fillId="99" borderId="89" applyNumberFormat="0" applyProtection="0">
      <alignment horizontal="right" vertical="center"/>
    </xf>
    <xf numFmtId="4" fontId="126" fillId="82" borderId="89" applyNumberFormat="0" applyProtection="0">
      <alignment horizontal="right" vertical="center"/>
    </xf>
    <xf numFmtId="4" fontId="126" fillId="88" borderId="89" applyNumberFormat="0" applyProtection="0">
      <alignment horizontal="right" vertical="center"/>
    </xf>
    <xf numFmtId="4" fontId="126" fillId="83" borderId="89" applyNumberFormat="0" applyProtection="0">
      <alignment horizontal="right" vertical="center"/>
    </xf>
    <xf numFmtId="4" fontId="126" fillId="90" borderId="89" applyNumberFormat="0" applyProtection="0">
      <alignment horizontal="right" vertical="center"/>
    </xf>
    <xf numFmtId="4" fontId="126" fillId="86" borderId="89" applyNumberFormat="0" applyProtection="0">
      <alignment horizontal="right" vertical="center"/>
    </xf>
    <xf numFmtId="4" fontId="126" fillId="100" borderId="89" applyNumberFormat="0" applyProtection="0">
      <alignment horizontal="right" vertical="center"/>
    </xf>
    <xf numFmtId="4" fontId="126" fillId="101" borderId="89" applyNumberFormat="0" applyProtection="0">
      <alignment horizontal="right" vertical="center"/>
    </xf>
    <xf numFmtId="4" fontId="126" fillId="102" borderId="89" applyNumberFormat="0" applyProtection="0">
      <alignment horizontal="right" vertical="center"/>
    </xf>
    <xf numFmtId="4" fontId="124" fillId="103" borderId="90" applyNumberFormat="0" applyProtection="0">
      <alignment horizontal="left" vertical="center" indent="1"/>
    </xf>
    <xf numFmtId="4" fontId="124" fillId="87" borderId="0" applyNumberFormat="0" applyProtection="0">
      <alignment horizontal="left" vertical="center" indent="1"/>
    </xf>
    <xf numFmtId="4" fontId="124" fillId="98" borderId="0" applyNumberFormat="0" applyProtection="0">
      <alignment horizontal="left" vertical="center" indent="1"/>
    </xf>
    <xf numFmtId="4" fontId="126" fillId="87" borderId="89" applyNumberFormat="0" applyProtection="0">
      <alignment horizontal="right" vertical="center"/>
    </xf>
    <xf numFmtId="4" fontId="98" fillId="87" borderId="0" applyNumberFormat="0" applyProtection="0">
      <alignment horizontal="left" vertical="center" indent="1"/>
    </xf>
    <xf numFmtId="4" fontId="98" fillId="98" borderId="0" applyNumberFormat="0" applyProtection="0">
      <alignment horizontal="left" vertical="center" indent="1"/>
    </xf>
    <xf numFmtId="4" fontId="126" fillId="104" borderId="89" applyNumberFormat="0" applyProtection="0">
      <alignment vertical="center"/>
    </xf>
    <xf numFmtId="4" fontId="127" fillId="104" borderId="89" applyNumberFormat="0" applyProtection="0">
      <alignment vertical="center"/>
    </xf>
    <xf numFmtId="4" fontId="124" fillId="87" borderId="91" applyNumberFormat="0" applyProtection="0">
      <alignment horizontal="left" vertical="center" indent="1"/>
    </xf>
    <xf numFmtId="4" fontId="126" fillId="104" borderId="89" applyNumberFormat="0" applyProtection="0">
      <alignment horizontal="right" vertical="center"/>
    </xf>
    <xf numFmtId="4" fontId="127" fillId="104" borderId="89" applyNumberFormat="0" applyProtection="0">
      <alignment horizontal="right" vertical="center"/>
    </xf>
    <xf numFmtId="4" fontId="124" fillId="87" borderId="89" applyNumberFormat="0" applyProtection="0">
      <alignment horizontal="left" vertical="center" indent="1"/>
    </xf>
    <xf numFmtId="4" fontId="128" fillId="95" borderId="91" applyNumberFormat="0" applyProtection="0">
      <alignment horizontal="left" vertical="center" indent="1"/>
    </xf>
    <xf numFmtId="4" fontId="129" fillId="104" borderId="89" applyNumberFormat="0" applyProtection="0">
      <alignment horizontal="right" vertical="center"/>
    </xf>
    <xf numFmtId="167" fontId="130" fillId="0" borderId="0">
      <alignment horizontal="left"/>
    </xf>
    <xf numFmtId="167" fontId="81" fillId="0" borderId="0"/>
    <xf numFmtId="183" fontId="101" fillId="0" borderId="0" applyFont="0" applyFill="0" applyBorder="0" applyAlignment="0" applyProtection="0"/>
    <xf numFmtId="198" fontId="131" fillId="1" borderId="92" applyBorder="0" applyProtection="0">
      <alignment vertical="center"/>
    </xf>
    <xf numFmtId="167" fontId="117" fillId="0" borderId="0"/>
    <xf numFmtId="0" fontId="117" fillId="0" borderId="0"/>
    <xf numFmtId="199" fontId="132" fillId="0" borderId="69">
      <alignment horizontal="right" vertical="center"/>
    </xf>
    <xf numFmtId="200" fontId="132" fillId="0" borderId="69">
      <alignment horizontal="center"/>
    </xf>
    <xf numFmtId="201" fontId="132" fillId="0" borderId="0"/>
    <xf numFmtId="202" fontId="132" fillId="0" borderId="62"/>
    <xf numFmtId="191" fontId="133" fillId="105" borderId="93">
      <alignment vertical="top"/>
    </xf>
    <xf numFmtId="167" fontId="134" fillId="106" borderId="62">
      <alignment horizontal="left" vertical="center"/>
    </xf>
    <xf numFmtId="172" fontId="135" fillId="107" borderId="93"/>
    <xf numFmtId="191" fontId="111" fillId="0" borderId="93">
      <alignment horizontal="left" vertical="top"/>
    </xf>
    <xf numFmtId="167" fontId="136" fillId="108" borderId="0">
      <alignment horizontal="left" vertical="center"/>
    </xf>
    <xf numFmtId="191" fontId="82" fillId="0" borderId="56">
      <alignment horizontal="left" vertical="top"/>
    </xf>
    <xf numFmtId="167" fontId="137" fillId="0" borderId="56">
      <alignment horizontal="left" vertical="center"/>
    </xf>
    <xf numFmtId="203" fontId="103" fillId="0" borderId="0" applyFont="0" applyFill="0" applyBorder="0" applyAlignment="0" applyProtection="0"/>
    <xf numFmtId="204" fontId="103" fillId="0" borderId="0" applyFont="0" applyFill="0" applyBorder="0" applyAlignment="0" applyProtection="0"/>
    <xf numFmtId="167" fontId="138" fillId="0" borderId="0" applyNumberFormat="0" applyFill="0" applyBorder="0" applyAlignment="0" applyProtection="0"/>
    <xf numFmtId="167" fontId="92" fillId="109" borderId="0" applyNumberFormat="0" applyBorder="0" applyAlignment="0" applyProtection="0">
      <alignment vertical="center"/>
    </xf>
    <xf numFmtId="167" fontId="92" fillId="99" borderId="0" applyNumberFormat="0" applyBorder="0" applyAlignment="0" applyProtection="0">
      <alignment vertical="center"/>
    </xf>
    <xf numFmtId="167" fontId="92" fillId="101" borderId="0" applyNumberFormat="0" applyBorder="0" applyAlignment="0" applyProtection="0">
      <alignment vertical="center"/>
    </xf>
    <xf numFmtId="167" fontId="92" fillId="92" borderId="0" applyNumberFormat="0" applyBorder="0" applyAlignment="0" applyProtection="0">
      <alignment vertical="center"/>
    </xf>
    <xf numFmtId="167" fontId="92" fillId="93" borderId="0" applyNumberFormat="0" applyBorder="0" applyAlignment="0" applyProtection="0">
      <alignment vertical="center"/>
    </xf>
    <xf numFmtId="167" fontId="92" fillId="110" borderId="0" applyNumberFormat="0" applyBorder="0" applyAlignment="0" applyProtection="0">
      <alignment vertical="center"/>
    </xf>
    <xf numFmtId="167" fontId="78" fillId="0" borderId="0"/>
    <xf numFmtId="0" fontId="78" fillId="0" borderId="0"/>
    <xf numFmtId="167" fontId="4" fillId="0" borderId="0"/>
    <xf numFmtId="0" fontId="4" fillId="0" borderId="0"/>
    <xf numFmtId="167" fontId="78" fillId="0" borderId="0"/>
    <xf numFmtId="0" fontId="78" fillId="0" borderId="0"/>
    <xf numFmtId="1" fontId="78" fillId="0" borderId="0" applyNumberFormat="0"/>
    <xf numFmtId="9" fontId="139" fillId="0" borderId="0" applyFont="0" applyFill="0" applyBorder="0" applyAlignment="0" applyProtection="0"/>
    <xf numFmtId="167" fontId="78" fillId="0" borderId="0" applyFont="0" applyFill="0" applyBorder="0" applyAlignment="0" applyProtection="0"/>
    <xf numFmtId="167" fontId="78" fillId="0" borderId="0" applyFont="0" applyFill="0" applyBorder="0" applyAlignment="0" applyProtection="0"/>
    <xf numFmtId="167" fontId="140" fillId="0" borderId="0" applyNumberFormat="0" applyFill="0" applyBorder="0" applyAlignment="0" applyProtection="0">
      <alignment vertical="center"/>
    </xf>
    <xf numFmtId="167" fontId="141" fillId="111" borderId="2" applyNumberFormat="0" applyAlignment="0" applyProtection="0">
      <alignment vertical="center"/>
    </xf>
    <xf numFmtId="179" fontId="142" fillId="0" borderId="0" applyFont="0" applyFill="0" applyBorder="0" applyAlignment="0" applyProtection="0"/>
    <xf numFmtId="180" fontId="142" fillId="0" borderId="0" applyFont="0" applyFill="0" applyBorder="0" applyAlignment="0" applyProtection="0"/>
    <xf numFmtId="167" fontId="143" fillId="97" borderId="0" applyNumberFormat="0" applyBorder="0" applyAlignment="0" applyProtection="0">
      <alignment vertical="center"/>
    </xf>
    <xf numFmtId="174" fontId="142" fillId="0" borderId="0" applyFont="0" applyFill="0" applyBorder="0" applyAlignment="0" applyProtection="0"/>
    <xf numFmtId="178" fontId="142" fillId="0" borderId="0" applyFont="0" applyFill="0" applyBorder="0" applyAlignment="0" applyProtection="0"/>
    <xf numFmtId="167" fontId="142" fillId="0" borderId="0"/>
    <xf numFmtId="38" fontId="81" fillId="0" borderId="0" applyFont="0" applyFill="0" applyBorder="0" applyAlignment="0" applyProtection="0"/>
    <xf numFmtId="40" fontId="8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0" fontId="4" fillId="0" borderId="0" applyFont="0" applyFill="0" applyBorder="0" applyAlignment="0" applyProtection="0"/>
    <xf numFmtId="167" fontId="99" fillId="96" borderId="94" applyNumberFormat="0" applyFont="0" applyAlignment="0" applyProtection="0">
      <alignment vertical="center"/>
    </xf>
    <xf numFmtId="167" fontId="144" fillId="0" borderId="5" applyNumberFormat="0" applyFill="0" applyAlignment="0" applyProtection="0">
      <alignment vertical="center"/>
    </xf>
    <xf numFmtId="167" fontId="145" fillId="0" borderId="0" applyFont="0" applyFill="0" applyBorder="0" applyAlignment="0" applyProtection="0"/>
    <xf numFmtId="167" fontId="145" fillId="0" borderId="0" applyFont="0" applyFill="0" applyBorder="0" applyAlignment="0" applyProtection="0"/>
    <xf numFmtId="167" fontId="78" fillId="0" borderId="0">
      <alignment vertical="center"/>
    </xf>
    <xf numFmtId="40" fontId="146" fillId="0" borderId="0" applyFont="0" applyFill="0" applyBorder="0" applyAlignment="0" applyProtection="0"/>
    <xf numFmtId="38" fontId="146" fillId="0" borderId="0" applyFont="0" applyFill="0" applyBorder="0" applyAlignment="0" applyProtection="0"/>
    <xf numFmtId="167" fontId="146" fillId="0" borderId="0" applyFont="0" applyFill="0" applyBorder="0" applyAlignment="0" applyProtection="0"/>
    <xf numFmtId="167" fontId="146" fillId="0" borderId="0" applyFont="0" applyFill="0" applyBorder="0" applyAlignment="0" applyProtection="0"/>
    <xf numFmtId="9" fontId="147" fillId="0" borderId="0" applyFont="0" applyFill="0" applyBorder="0" applyAlignment="0" applyProtection="0"/>
    <xf numFmtId="167" fontId="148" fillId="0" borderId="0"/>
    <xf numFmtId="167" fontId="4" fillId="0" borderId="0" applyFont="0" applyFill="0" applyBorder="0" applyAlignment="0" applyProtection="0"/>
    <xf numFmtId="205" fontId="80" fillId="0" borderId="0" applyFont="0" applyFill="0" applyBorder="0" applyAlignment="0" applyProtection="0"/>
    <xf numFmtId="175" fontId="149" fillId="0" borderId="0" applyFont="0" applyFill="0" applyBorder="0" applyAlignment="0" applyProtection="0"/>
    <xf numFmtId="176" fontId="149" fillId="0" borderId="0" applyFont="0" applyFill="0" applyBorder="0" applyAlignment="0" applyProtection="0"/>
    <xf numFmtId="167" fontId="150" fillId="0" borderId="0"/>
    <xf numFmtId="167" fontId="118" fillId="0" borderId="0"/>
    <xf numFmtId="167" fontId="151" fillId="0" borderId="0">
      <alignment vertical="center"/>
    </xf>
    <xf numFmtId="0" fontId="151" fillId="0" borderId="0">
      <alignment vertical="center"/>
    </xf>
    <xf numFmtId="167" fontId="152" fillId="86" borderId="95" applyNumberFormat="0" applyAlignment="0" applyProtection="0">
      <alignment vertical="center"/>
    </xf>
    <xf numFmtId="167" fontId="153" fillId="80" borderId="96" applyNumberFormat="0" applyAlignment="0" applyProtection="0">
      <alignment vertical="center"/>
    </xf>
    <xf numFmtId="171" fontId="154" fillId="0" borderId="0" applyFont="0" applyFill="0" applyBorder="0" applyAlignment="0" applyProtection="0"/>
    <xf numFmtId="164" fontId="154" fillId="0" borderId="0" applyFont="0" applyFill="0" applyBorder="0" applyAlignment="0" applyProtection="0"/>
    <xf numFmtId="206" fontId="155" fillId="0" borderId="0">
      <alignment vertical="center"/>
    </xf>
    <xf numFmtId="171" fontId="155" fillId="0" borderId="0" applyFont="0" applyFill="0" applyBorder="0" applyProtection="0">
      <alignment vertical="center"/>
    </xf>
    <xf numFmtId="167" fontId="156" fillId="0" borderId="0"/>
    <xf numFmtId="167" fontId="157" fillId="82" borderId="0" applyNumberFormat="0" applyBorder="0" applyAlignment="0" applyProtection="0">
      <alignment vertical="center"/>
    </xf>
    <xf numFmtId="167" fontId="158" fillId="0" borderId="92" applyNumberFormat="0" applyFont="0" applyFill="0" applyBorder="0" applyProtection="0">
      <alignment vertical="top" wrapText="1"/>
    </xf>
    <xf numFmtId="167" fontId="158" fillId="0" borderId="92" applyNumberFormat="0" applyFont="0" applyFill="0" applyBorder="0" applyProtection="0">
      <alignment vertical="center" wrapText="1"/>
    </xf>
    <xf numFmtId="207" fontId="99" fillId="0" borderId="0" applyFont="0" applyFill="0" applyBorder="0" applyProtection="0">
      <alignment vertical="center"/>
    </xf>
    <xf numFmtId="207" fontId="99" fillId="0" borderId="0" applyFont="0" applyFill="0" applyBorder="0" applyProtection="0">
      <alignment vertical="center"/>
    </xf>
    <xf numFmtId="49" fontId="159" fillId="0" borderId="0"/>
    <xf numFmtId="167" fontId="160" fillId="0" borderId="0"/>
    <xf numFmtId="0" fontId="160" fillId="0" borderId="0"/>
    <xf numFmtId="180" fontId="4" fillId="0" borderId="0" applyFont="0" applyFill="0" applyBorder="0" applyAlignment="0" applyProtection="0"/>
    <xf numFmtId="179" fontId="4" fillId="0" borderId="0" applyFont="0" applyFill="0" applyBorder="0" applyAlignment="0" applyProtection="0"/>
    <xf numFmtId="167" fontId="161" fillId="0" borderId="0">
      <alignment vertical="center"/>
    </xf>
    <xf numFmtId="167" fontId="162" fillId="0" borderId="0"/>
    <xf numFmtId="0" fontId="162" fillId="0" borderId="0"/>
    <xf numFmtId="167" fontId="159" fillId="0" borderId="0"/>
    <xf numFmtId="0" fontId="159" fillId="0" borderId="0"/>
    <xf numFmtId="167" fontId="158" fillId="0" borderId="0" applyNumberFormat="0" applyFont="0" applyBorder="0" applyAlignment="0" applyProtection="0"/>
    <xf numFmtId="167" fontId="158" fillId="112" borderId="0" applyNumberFormat="0" applyFont="0" applyBorder="0" applyAlignment="0" applyProtection="0"/>
    <xf numFmtId="204" fontId="4" fillId="0" borderId="0" applyFont="0" applyFill="0" applyBorder="0" applyAlignment="0" applyProtection="0"/>
    <xf numFmtId="203" fontId="4" fillId="0" borderId="0" applyFont="0" applyFill="0" applyBorder="0" applyAlignment="0" applyProtection="0"/>
    <xf numFmtId="167" fontId="163" fillId="83" borderId="0" applyNumberFormat="0" applyBorder="0" applyAlignment="0" applyProtection="0">
      <alignment vertical="center"/>
    </xf>
    <xf numFmtId="167" fontId="164" fillId="0" borderId="97" applyNumberFormat="0" applyFill="0" applyAlignment="0" applyProtection="0">
      <alignment vertical="center"/>
    </xf>
    <xf numFmtId="167" fontId="165" fillId="0" borderId="3" applyNumberFormat="0" applyFill="0" applyAlignment="0" applyProtection="0">
      <alignment vertical="center"/>
    </xf>
    <xf numFmtId="167" fontId="166" fillId="0" borderId="4" applyNumberFormat="0" applyFill="0" applyAlignment="0" applyProtection="0">
      <alignment vertical="center"/>
    </xf>
    <xf numFmtId="167" fontId="166" fillId="0" borderId="0" applyNumberFormat="0" applyFill="0" applyBorder="0" applyAlignment="0" applyProtection="0">
      <alignment vertical="center"/>
    </xf>
    <xf numFmtId="167" fontId="167" fillId="0" borderId="98">
      <protection locked="0"/>
    </xf>
    <xf numFmtId="167" fontId="167" fillId="0" borderId="98">
      <protection locked="0"/>
    </xf>
    <xf numFmtId="167" fontId="167" fillId="0" borderId="98">
      <protection locked="0"/>
    </xf>
    <xf numFmtId="167" fontId="167" fillId="0" borderId="98">
      <protection locked="0"/>
    </xf>
    <xf numFmtId="208" fontId="167" fillId="0" borderId="98">
      <protection locked="0"/>
    </xf>
    <xf numFmtId="208" fontId="167" fillId="0" borderId="98">
      <protection locked="0"/>
    </xf>
    <xf numFmtId="208" fontId="167" fillId="0" borderId="98">
      <protection locked="0"/>
    </xf>
    <xf numFmtId="208" fontId="167" fillId="0" borderId="98">
      <protection locked="0"/>
    </xf>
    <xf numFmtId="208" fontId="167" fillId="0" borderId="98">
      <protection locked="0"/>
    </xf>
    <xf numFmtId="208" fontId="167" fillId="0" borderId="98">
      <protection locked="0"/>
    </xf>
    <xf numFmtId="208" fontId="167" fillId="0" borderId="98">
      <protection locked="0"/>
    </xf>
    <xf numFmtId="208" fontId="167" fillId="0" borderId="98">
      <protection locked="0"/>
    </xf>
    <xf numFmtId="167" fontId="167" fillId="0" borderId="98">
      <protection locked="0"/>
    </xf>
    <xf numFmtId="167" fontId="168" fillId="80" borderId="99" applyNumberFormat="0" applyAlignment="0" applyProtection="0">
      <alignment vertical="center"/>
    </xf>
    <xf numFmtId="167" fontId="169" fillId="0" borderId="0" applyNumberFormat="0" applyFill="0" applyBorder="0" applyAlignment="0" applyProtection="0">
      <alignment vertical="center"/>
    </xf>
    <xf numFmtId="167" fontId="170" fillId="0" borderId="0" applyNumberFormat="0" applyFill="0" applyBorder="0" applyAlignment="0" applyProtection="0">
      <alignment vertical="center"/>
    </xf>
    <xf numFmtId="203" fontId="154" fillId="0" borderId="0" applyFont="0" applyFill="0" applyBorder="0" applyAlignment="0" applyProtection="0"/>
    <xf numFmtId="172" fontId="77" fillId="0" borderId="0" applyFont="0" applyFill="0" applyBorder="0" applyAlignment="0" applyProtection="0"/>
    <xf numFmtId="204" fontId="154" fillId="0" borderId="0" applyFont="0" applyFill="0" applyBorder="0" applyAlignment="0" applyProtection="0"/>
    <xf numFmtId="167" fontId="171" fillId="0" borderId="0" applyFill="0" applyAlignment="0">
      <alignment vertical="top"/>
    </xf>
    <xf numFmtId="191" fontId="172" fillId="0" borderId="100"/>
    <xf numFmtId="167" fontId="173" fillId="0" borderId="101" applyNumberFormat="0" applyFill="0" applyAlignment="0" applyProtection="0">
      <alignment vertical="center"/>
    </xf>
    <xf numFmtId="167" fontId="174" fillId="0" borderId="0">
      <alignment vertical="top"/>
    </xf>
  </cellStyleXfs>
  <cellXfs count="506">
    <xf numFmtId="0" fontId="0" fillId="0" borderId="0" xfId="0"/>
    <xf numFmtId="0" fontId="0" fillId="63" borderId="0" xfId="0" applyFont="1" applyFill="1" applyAlignment="1">
      <alignment vertical="center" wrapText="1"/>
    </xf>
    <xf numFmtId="0" fontId="0" fillId="63" borderId="0" xfId="0" applyFont="1" applyFill="1" applyAlignment="1">
      <alignment vertical="center"/>
    </xf>
    <xf numFmtId="0" fontId="0" fillId="63" borderId="0" xfId="0" applyFont="1" applyFill="1" applyBorder="1" applyAlignment="1" applyProtection="1">
      <alignment vertical="center"/>
      <protection locked="0"/>
    </xf>
    <xf numFmtId="0" fontId="0" fillId="63" borderId="0" xfId="0" applyFont="1" applyFill="1" applyAlignment="1" applyProtection="1">
      <alignment vertical="center"/>
      <protection locked="0"/>
    </xf>
    <xf numFmtId="0" fontId="32" fillId="64" borderId="9" xfId="0" applyFont="1" applyFill="1" applyBorder="1" applyAlignment="1" applyProtection="1">
      <alignment horizontal="center" vertical="center"/>
      <protection locked="0"/>
    </xf>
    <xf numFmtId="0" fontId="30" fillId="63" borderId="0" xfId="0" applyFont="1" applyFill="1" applyBorder="1" applyAlignment="1" applyProtection="1">
      <alignment horizontal="center" vertical="center" wrapText="1"/>
      <protection locked="0"/>
    </xf>
    <xf numFmtId="0" fontId="33" fillId="63" borderId="0" xfId="0" applyFont="1" applyFill="1" applyBorder="1" applyAlignment="1" applyProtection="1">
      <alignment vertical="center"/>
      <protection locked="0"/>
    </xf>
    <xf numFmtId="0" fontId="0" fillId="63" borderId="0" xfId="0" applyFont="1" applyFill="1" applyAlignment="1" applyProtection="1">
      <alignment vertical="center" wrapText="1"/>
      <protection locked="0"/>
    </xf>
    <xf numFmtId="0" fontId="32" fillId="64" borderId="9" xfId="0" applyFont="1" applyFill="1" applyBorder="1" applyAlignment="1" applyProtection="1">
      <alignment horizontal="center" vertical="center" wrapText="1"/>
      <protection locked="0"/>
    </xf>
    <xf numFmtId="0" fontId="0" fillId="67" borderId="11" xfId="0" applyFont="1" applyFill="1" applyBorder="1" applyAlignment="1" applyProtection="1">
      <alignment vertical="center"/>
      <protection locked="0"/>
    </xf>
    <xf numFmtId="0" fontId="0" fillId="67" borderId="14" xfId="0" applyFont="1" applyFill="1" applyBorder="1" applyAlignment="1" applyProtection="1">
      <alignment vertical="center"/>
      <protection locked="0"/>
    </xf>
    <xf numFmtId="0" fontId="0" fillId="67" borderId="15" xfId="0" applyFont="1" applyFill="1" applyBorder="1" applyAlignment="1" applyProtection="1">
      <alignment vertical="center"/>
      <protection locked="0"/>
    </xf>
    <xf numFmtId="0" fontId="30" fillId="63" borderId="0" xfId="0" applyFont="1" applyFill="1" applyAlignment="1" applyProtection="1">
      <alignment vertical="center"/>
      <protection locked="0"/>
    </xf>
    <xf numFmtId="0" fontId="32" fillId="64" borderId="11" xfId="0" applyFont="1" applyFill="1" applyBorder="1" applyAlignment="1" applyProtection="1">
      <alignment vertical="center"/>
      <protection locked="0"/>
    </xf>
    <xf numFmtId="0" fontId="32" fillId="64" borderId="14" xfId="0" applyFont="1" applyFill="1" applyBorder="1" applyAlignment="1" applyProtection="1">
      <alignment vertical="center"/>
      <protection locked="0"/>
    </xf>
    <xf numFmtId="0" fontId="32" fillId="64" borderId="15" xfId="0" applyFont="1" applyFill="1" applyBorder="1" applyAlignment="1" applyProtection="1">
      <alignment vertical="center"/>
      <protection locked="0"/>
    </xf>
    <xf numFmtId="0" fontId="30" fillId="69" borderId="9" xfId="0" applyFont="1" applyFill="1" applyBorder="1" applyAlignment="1" applyProtection="1">
      <alignment horizontal="center" vertical="center"/>
      <protection locked="0"/>
    </xf>
    <xf numFmtId="0" fontId="30" fillId="69" borderId="14" xfId="0" applyFont="1" applyFill="1" applyBorder="1" applyAlignment="1" applyProtection="1">
      <alignment vertical="center" wrapText="1"/>
      <protection locked="0"/>
    </xf>
    <xf numFmtId="0" fontId="30" fillId="69" borderId="15" xfId="0" applyFont="1" applyFill="1" applyBorder="1" applyAlignment="1" applyProtection="1">
      <alignment vertical="center" wrapText="1"/>
      <protection locked="0"/>
    </xf>
    <xf numFmtId="0" fontId="30" fillId="63" borderId="0" xfId="0" applyFont="1" applyFill="1" applyBorder="1" applyAlignment="1" applyProtection="1">
      <alignment horizontal="center" vertical="center"/>
      <protection locked="0"/>
    </xf>
    <xf numFmtId="2" fontId="30" fillId="63" borderId="0" xfId="0" applyNumberFormat="1" applyFont="1" applyFill="1" applyBorder="1" applyAlignment="1" applyProtection="1">
      <alignment horizontal="center" vertical="center" wrapText="1"/>
      <protection locked="0"/>
    </xf>
    <xf numFmtId="0" fontId="30" fillId="63" borderId="0" xfId="0" applyFont="1" applyFill="1" applyAlignment="1">
      <alignment vertical="center"/>
    </xf>
    <xf numFmtId="0" fontId="34" fillId="63" borderId="9" xfId="0" applyFont="1" applyFill="1" applyBorder="1" applyAlignment="1" applyProtection="1">
      <alignment horizontal="center" vertical="center"/>
      <protection locked="0"/>
    </xf>
    <xf numFmtId="0" fontId="35" fillId="63" borderId="0" xfId="0" applyFont="1" applyFill="1" applyAlignment="1" applyProtection="1">
      <alignment vertical="center"/>
      <protection locked="0"/>
    </xf>
    <xf numFmtId="0" fontId="34" fillId="63" borderId="14" xfId="0" applyFont="1" applyFill="1" applyBorder="1" applyAlignment="1" applyProtection="1">
      <alignment vertical="center" wrapText="1"/>
      <protection locked="0"/>
    </xf>
    <xf numFmtId="0" fontId="34" fillId="63" borderId="15" xfId="0" applyFont="1" applyFill="1" applyBorder="1" applyAlignment="1" applyProtection="1">
      <alignment vertical="center" wrapText="1"/>
      <protection locked="0"/>
    </xf>
    <xf numFmtId="0" fontId="35" fillId="63" borderId="0" xfId="0" applyFont="1" applyFill="1" applyAlignment="1">
      <alignment vertical="center"/>
    </xf>
    <xf numFmtId="0" fontId="38" fillId="63" borderId="0" xfId="0" applyFont="1" applyFill="1" applyAlignment="1">
      <alignment vertical="center" wrapText="1"/>
    </xf>
    <xf numFmtId="0" fontId="38" fillId="63" borderId="0" xfId="0" applyFont="1" applyFill="1" applyAlignment="1">
      <alignment vertical="center"/>
    </xf>
    <xf numFmtId="0" fontId="39" fillId="63" borderId="0" xfId="0" applyFont="1" applyFill="1" applyBorder="1" applyAlignment="1" applyProtection="1">
      <alignment vertical="center"/>
      <protection locked="0"/>
    </xf>
    <xf numFmtId="0" fontId="38" fillId="63" borderId="0" xfId="0" applyFont="1" applyFill="1" applyBorder="1" applyAlignment="1" applyProtection="1">
      <alignment vertical="center"/>
      <protection locked="0"/>
    </xf>
    <xf numFmtId="0" fontId="38" fillId="63" borderId="0" xfId="0" applyFont="1" applyFill="1" applyAlignment="1" applyProtection="1">
      <alignment vertical="center"/>
      <protection locked="0"/>
    </xf>
    <xf numFmtId="0" fontId="38" fillId="63" borderId="0" xfId="0" applyFont="1" applyFill="1" applyBorder="1" applyAlignment="1" applyProtection="1">
      <alignment horizontal="left" vertical="center"/>
      <protection locked="0"/>
    </xf>
    <xf numFmtId="0" fontId="40" fillId="63" borderId="0" xfId="0" applyFont="1" applyFill="1" applyBorder="1" applyAlignment="1" applyProtection="1">
      <alignment horizontal="left" vertical="center"/>
      <protection locked="0"/>
    </xf>
    <xf numFmtId="0" fontId="38" fillId="63" borderId="0" xfId="0" applyFont="1" applyFill="1" applyAlignment="1">
      <alignment horizontal="left" vertical="center"/>
    </xf>
    <xf numFmtId="0" fontId="39" fillId="63" borderId="0" xfId="0" applyFont="1" applyFill="1" applyBorder="1" applyAlignment="1" applyProtection="1">
      <alignment horizontal="left" vertical="center"/>
      <protection locked="0"/>
    </xf>
    <xf numFmtId="0" fontId="38" fillId="63" borderId="0" xfId="0" applyFont="1" applyFill="1" applyBorder="1" applyAlignment="1" applyProtection="1">
      <alignment horizontal="center" vertical="center" wrapText="1"/>
      <protection locked="0"/>
    </xf>
    <xf numFmtId="0" fontId="41" fillId="64" borderId="9" xfId="0" applyFont="1" applyFill="1" applyBorder="1" applyAlignment="1" applyProtection="1">
      <alignment horizontal="center" vertical="center"/>
      <protection locked="0"/>
    </xf>
    <xf numFmtId="0" fontId="40" fillId="63" borderId="9" xfId="0" applyFont="1" applyFill="1" applyBorder="1" applyAlignment="1" applyProtection="1">
      <alignment horizontal="center" vertical="center"/>
      <protection locked="0"/>
    </xf>
    <xf numFmtId="0" fontId="39" fillId="63" borderId="0" xfId="0" applyFont="1" applyFill="1" applyBorder="1" applyAlignment="1" applyProtection="1">
      <alignment horizontal="left" vertical="center" wrapText="1"/>
      <protection locked="0"/>
    </xf>
    <xf numFmtId="0" fontId="42" fillId="63" borderId="0" xfId="0" applyFont="1" applyFill="1" applyBorder="1" applyAlignment="1" applyProtection="1">
      <alignment horizontal="left" vertical="center"/>
      <protection locked="0"/>
    </xf>
    <xf numFmtId="0" fontId="39" fillId="63" borderId="0" xfId="0" applyFont="1" applyFill="1" applyBorder="1" applyAlignment="1" applyProtection="1">
      <alignment horizontal="center" vertical="center" wrapText="1"/>
      <protection locked="0"/>
    </xf>
    <xf numFmtId="0" fontId="40" fillId="63" borderId="0" xfId="0" applyFont="1" applyFill="1" applyBorder="1" applyAlignment="1" applyProtection="1">
      <alignment horizontal="left" vertical="center"/>
      <protection locked="0"/>
    </xf>
    <xf numFmtId="0" fontId="40" fillId="63" borderId="0" xfId="0" applyFont="1" applyFill="1" applyBorder="1" applyAlignment="1" applyProtection="1">
      <alignment vertical="center"/>
      <protection locked="0"/>
    </xf>
    <xf numFmtId="0" fontId="40" fillId="63" borderId="0" xfId="0" applyFont="1" applyFill="1" applyBorder="1" applyAlignment="1" applyProtection="1">
      <alignment horizontal="center" vertical="center" wrapText="1"/>
      <protection locked="0"/>
    </xf>
    <xf numFmtId="0" fontId="40" fillId="63" borderId="0" xfId="0" applyFont="1" applyFill="1" applyAlignment="1">
      <alignment vertical="center"/>
    </xf>
    <xf numFmtId="0" fontId="38" fillId="0" borderId="0" xfId="0" applyFont="1" applyFill="1" applyAlignment="1">
      <alignment vertical="center"/>
    </xf>
    <xf numFmtId="0" fontId="38" fillId="63" borderId="9" xfId="0" applyFont="1" applyFill="1" applyBorder="1" applyAlignment="1" applyProtection="1">
      <alignment horizontal="center" vertical="center"/>
      <protection locked="0"/>
    </xf>
    <xf numFmtId="0" fontId="39" fillId="63" borderId="0" xfId="0" applyFont="1" applyFill="1" applyBorder="1" applyAlignment="1">
      <alignment vertical="center"/>
    </xf>
    <xf numFmtId="0" fontId="38" fillId="63" borderId="0" xfId="0" applyFont="1" applyFill="1" applyBorder="1" applyAlignment="1">
      <alignment vertical="center"/>
    </xf>
    <xf numFmtId="15" fontId="38" fillId="63" borderId="0" xfId="0" applyNumberFormat="1" applyFont="1" applyFill="1" applyAlignment="1">
      <alignment vertical="center"/>
    </xf>
    <xf numFmtId="0" fontId="38" fillId="63" borderId="0" xfId="0" applyFont="1" applyFill="1" applyBorder="1" applyAlignment="1">
      <alignment horizontal="center" vertical="center"/>
    </xf>
    <xf numFmtId="0" fontId="44" fillId="63" borderId="0" xfId="0" applyFont="1" applyFill="1" applyBorder="1" applyAlignment="1">
      <alignment vertical="center"/>
    </xf>
    <xf numFmtId="0" fontId="38" fillId="0" borderId="0" xfId="0" applyFont="1" applyAlignment="1">
      <alignment vertical="center"/>
    </xf>
    <xf numFmtId="0" fontId="45" fillId="68" borderId="0" xfId="0" applyFont="1" applyFill="1" applyBorder="1" applyAlignment="1">
      <alignment vertical="center"/>
    </xf>
    <xf numFmtId="0" fontId="46" fillId="68" borderId="0" xfId="0" applyFont="1" applyFill="1" applyBorder="1" applyAlignment="1">
      <alignment vertical="center"/>
    </xf>
    <xf numFmtId="0" fontId="45" fillId="68" borderId="0" xfId="0" applyFont="1" applyFill="1" applyBorder="1" applyAlignment="1">
      <alignment horizontal="center" vertical="center"/>
    </xf>
    <xf numFmtId="0" fontId="45" fillId="68" borderId="0" xfId="0" applyFont="1" applyFill="1" applyBorder="1" applyAlignment="1">
      <alignment vertical="center" wrapText="1"/>
    </xf>
    <xf numFmtId="0" fontId="45" fillId="68" borderId="0" xfId="0" applyFont="1" applyFill="1" applyBorder="1" applyAlignment="1">
      <alignment horizontal="center" vertical="center" wrapText="1"/>
    </xf>
    <xf numFmtId="0" fontId="47" fillId="68" borderId="0" xfId="0" applyFont="1" applyFill="1" applyBorder="1" applyAlignment="1">
      <alignment horizontal="center" vertical="center" wrapText="1"/>
    </xf>
    <xf numFmtId="0" fontId="38" fillId="68" borderId="0" xfId="0" applyFont="1" applyFill="1" applyAlignment="1">
      <alignment vertical="center"/>
    </xf>
    <xf numFmtId="0" fontId="48" fillId="68" borderId="0" xfId="0" applyFont="1" applyFill="1" applyBorder="1" applyAlignment="1">
      <alignment horizontal="left" vertical="center"/>
    </xf>
    <xf numFmtId="0" fontId="49" fillId="66" borderId="33" xfId="0" applyFont="1" applyFill="1" applyBorder="1" applyAlignment="1">
      <alignment horizontal="center" vertical="center"/>
    </xf>
    <xf numFmtId="0" fontId="49" fillId="66" borderId="34" xfId="0" applyFont="1" applyFill="1" applyBorder="1" applyAlignment="1">
      <alignment horizontal="center" vertical="center"/>
    </xf>
    <xf numFmtId="0" fontId="49" fillId="66" borderId="34" xfId="0" applyFont="1" applyFill="1" applyBorder="1" applyAlignment="1">
      <alignment horizontal="center" vertical="center" wrapText="1"/>
    </xf>
    <xf numFmtId="0" fontId="49" fillId="66" borderId="35" xfId="0" applyFont="1" applyFill="1" applyBorder="1" applyAlignment="1">
      <alignment horizontal="center" vertical="center" wrapText="1"/>
    </xf>
    <xf numFmtId="0" fontId="50" fillId="68" borderId="0" xfId="0" applyFont="1" applyFill="1" applyBorder="1" applyAlignment="1">
      <alignment vertical="center"/>
    </xf>
    <xf numFmtId="0" fontId="49" fillId="66" borderId="36" xfId="0" applyFont="1" applyFill="1" applyBorder="1" applyAlignment="1">
      <alignment horizontal="center" vertical="center"/>
    </xf>
    <xf numFmtId="0" fontId="49" fillId="66" borderId="37" xfId="0" applyFont="1" applyFill="1" applyBorder="1" applyAlignment="1">
      <alignment horizontal="left" vertical="center"/>
    </xf>
    <xf numFmtId="0" fontId="49" fillId="66" borderId="37" xfId="0" applyFont="1" applyFill="1" applyBorder="1" applyAlignment="1">
      <alignment horizontal="center" vertical="center"/>
    </xf>
    <xf numFmtId="0" fontId="49" fillId="66" borderId="37" xfId="0" applyFont="1" applyFill="1" applyBorder="1" applyAlignment="1">
      <alignment horizontal="center" vertical="center" wrapText="1"/>
    </xf>
    <xf numFmtId="0" fontId="42" fillId="63" borderId="0" xfId="0" applyFont="1" applyFill="1" applyBorder="1" applyAlignment="1" applyProtection="1">
      <alignment vertical="center"/>
      <protection locked="0"/>
    </xf>
    <xf numFmtId="0" fontId="37" fillId="63" borderId="0" xfId="0" applyFont="1" applyFill="1" applyBorder="1" applyAlignment="1" applyProtection="1">
      <alignment vertical="center"/>
      <protection locked="0"/>
    </xf>
    <xf numFmtId="0" fontId="42" fillId="63" borderId="0" xfId="0" quotePrefix="1" applyFont="1" applyFill="1" applyBorder="1" applyAlignment="1" applyProtection="1">
      <alignment vertical="center"/>
      <protection locked="0"/>
    </xf>
    <xf numFmtId="0" fontId="51" fillId="66" borderId="28" xfId="0" applyFont="1" applyFill="1" applyBorder="1" applyAlignment="1">
      <alignment horizontal="center" vertical="center"/>
    </xf>
    <xf numFmtId="0" fontId="51" fillId="66" borderId="29" xfId="0" applyFont="1" applyFill="1" applyBorder="1" applyAlignment="1">
      <alignment horizontal="center" vertical="center"/>
    </xf>
    <xf numFmtId="0" fontId="51" fillId="66" borderId="30" xfId="0" applyFont="1" applyFill="1" applyBorder="1" applyAlignment="1">
      <alignment horizontal="center" vertical="center"/>
    </xf>
    <xf numFmtId="0" fontId="39" fillId="68" borderId="0" xfId="0" applyFont="1" applyFill="1" applyBorder="1" applyAlignment="1">
      <alignment horizontal="center" vertical="center"/>
    </xf>
    <xf numFmtId="0" fontId="38" fillId="65" borderId="22" xfId="0" applyFont="1" applyFill="1" applyBorder="1" applyAlignment="1">
      <alignment horizontal="center" vertical="center"/>
    </xf>
    <xf numFmtId="0" fontId="38" fillId="65" borderId="23" xfId="0" applyFont="1" applyFill="1" applyBorder="1" applyAlignment="1">
      <alignment horizontal="center" vertical="center"/>
    </xf>
    <xf numFmtId="0" fontId="38" fillId="65" borderId="24" xfId="0" applyFont="1" applyFill="1" applyBorder="1" applyAlignment="1">
      <alignment horizontal="center" vertical="center"/>
    </xf>
    <xf numFmtId="0" fontId="38" fillId="65" borderId="25" xfId="0" applyFont="1" applyFill="1" applyBorder="1" applyAlignment="1">
      <alignment horizontal="center" vertical="center"/>
    </xf>
    <xf numFmtId="0" fontId="38" fillId="65" borderId="26" xfId="0" applyFont="1" applyFill="1" applyBorder="1" applyAlignment="1">
      <alignment horizontal="center" vertical="center"/>
    </xf>
    <xf numFmtId="0" fontId="38" fillId="65" borderId="27" xfId="0" applyFont="1" applyFill="1" applyBorder="1" applyAlignment="1">
      <alignment horizontal="center" vertical="center"/>
    </xf>
    <xf numFmtId="0" fontId="38" fillId="0" borderId="0" xfId="0" applyFont="1"/>
    <xf numFmtId="0" fontId="52" fillId="63" borderId="0" xfId="0" applyFont="1" applyFill="1" applyBorder="1" applyAlignment="1" applyProtection="1">
      <alignment vertical="center"/>
    </xf>
    <xf numFmtId="0" fontId="46" fillId="63" borderId="0" xfId="0" applyFont="1" applyFill="1" applyBorder="1" applyAlignment="1" applyProtection="1">
      <alignment vertical="center"/>
    </xf>
    <xf numFmtId="0" fontId="38" fillId="63" borderId="0" xfId="0" applyFont="1" applyFill="1" applyBorder="1" applyAlignment="1" applyProtection="1">
      <alignment vertical="center"/>
    </xf>
    <xf numFmtId="0" fontId="38" fillId="63" borderId="0" xfId="0" applyFont="1" applyFill="1"/>
    <xf numFmtId="0" fontId="38" fillId="63" borderId="0" xfId="0" applyFont="1" applyFill="1" applyAlignment="1" applyProtection="1">
      <alignment vertical="center"/>
    </xf>
    <xf numFmtId="0" fontId="39" fillId="63" borderId="0" xfId="0" applyFont="1" applyFill="1" applyAlignment="1" applyProtection="1">
      <alignment horizontal="left" vertical="center"/>
    </xf>
    <xf numFmtId="0" fontId="38" fillId="63" borderId="0" xfId="0" applyFont="1" applyFill="1" applyAlignment="1" applyProtection="1">
      <alignment horizontal="center" vertical="center"/>
    </xf>
    <xf numFmtId="0" fontId="39" fillId="65" borderId="0" xfId="112" applyFont="1" applyFill="1" applyBorder="1" applyAlignment="1">
      <alignment horizontal="left" vertical="center"/>
    </xf>
    <xf numFmtId="0" fontId="53" fillId="63" borderId="0" xfId="0" applyFont="1" applyFill="1" applyBorder="1" applyAlignment="1" applyProtection="1">
      <alignment horizontal="right" vertical="center"/>
    </xf>
    <xf numFmtId="0" fontId="38" fillId="63" borderId="0" xfId="0" applyFont="1" applyFill="1" applyBorder="1"/>
    <xf numFmtId="0" fontId="46" fillId="63" borderId="0" xfId="0" applyFont="1" applyFill="1" applyAlignment="1" applyProtection="1">
      <alignment vertical="center"/>
    </xf>
    <xf numFmtId="0" fontId="44" fillId="64" borderId="9" xfId="0" applyFont="1" applyFill="1" applyBorder="1" applyAlignment="1" applyProtection="1">
      <alignment horizontal="center" vertical="center"/>
    </xf>
    <xf numFmtId="0" fontId="38" fillId="63" borderId="40" xfId="0" applyFont="1" applyFill="1" applyBorder="1" applyAlignment="1" applyProtection="1">
      <alignment vertical="center"/>
      <protection locked="0"/>
    </xf>
    <xf numFmtId="0" fontId="38" fillId="63" borderId="41" xfId="0" applyFont="1" applyFill="1" applyBorder="1" applyAlignment="1" applyProtection="1">
      <alignment vertical="center"/>
      <protection locked="0"/>
    </xf>
    <xf numFmtId="0" fontId="38" fillId="63" borderId="42" xfId="0" applyFont="1" applyFill="1" applyBorder="1" applyAlignment="1" applyProtection="1">
      <alignment vertical="center"/>
      <protection locked="0"/>
    </xf>
    <xf numFmtId="2" fontId="38" fillId="63" borderId="0" xfId="0" applyNumberFormat="1" applyFont="1" applyFill="1" applyBorder="1" applyAlignment="1" applyProtection="1">
      <alignment vertical="center"/>
    </xf>
    <xf numFmtId="0" fontId="39" fillId="63" borderId="0" xfId="0" applyFont="1" applyFill="1" applyAlignment="1" applyProtection="1">
      <alignment vertical="center"/>
    </xf>
    <xf numFmtId="2" fontId="39" fillId="63" borderId="0" xfId="0" applyNumberFormat="1" applyFont="1" applyFill="1" applyBorder="1" applyAlignment="1" applyProtection="1">
      <alignment vertical="center"/>
    </xf>
    <xf numFmtId="0" fontId="54" fillId="63" borderId="0" xfId="0" applyFont="1" applyFill="1" applyAlignment="1" applyProtection="1">
      <alignment vertical="center"/>
    </xf>
    <xf numFmtId="0" fontId="54" fillId="63" borderId="0" xfId="0" applyFont="1" applyFill="1" applyBorder="1" applyAlignment="1" applyProtection="1">
      <alignment horizontal="center" vertical="center"/>
    </xf>
    <xf numFmtId="0" fontId="54" fillId="63" borderId="0" xfId="0" applyFont="1" applyFill="1" applyBorder="1" applyAlignment="1" applyProtection="1">
      <alignment vertical="center"/>
    </xf>
    <xf numFmtId="165" fontId="38" fillId="63" borderId="0" xfId="120" applyNumberFormat="1" applyFont="1" applyFill="1" applyBorder="1" applyAlignment="1" applyProtection="1">
      <alignment vertical="center"/>
    </xf>
    <xf numFmtId="0" fontId="53" fillId="63" borderId="0" xfId="0" applyFont="1" applyFill="1" applyBorder="1" applyAlignment="1" applyProtection="1">
      <alignment vertical="center"/>
    </xf>
    <xf numFmtId="0" fontId="44" fillId="64" borderId="12" xfId="0" applyFont="1" applyFill="1" applyBorder="1" applyAlignment="1" applyProtection="1">
      <alignment horizontal="center" vertical="center"/>
    </xf>
    <xf numFmtId="0" fontId="38" fillId="63" borderId="11" xfId="0" applyFont="1" applyFill="1" applyBorder="1" applyAlignment="1" applyProtection="1">
      <alignment horizontal="center" vertical="center"/>
      <protection locked="0"/>
    </xf>
    <xf numFmtId="2" fontId="38" fillId="63" borderId="0" xfId="0" applyNumberFormat="1" applyFont="1" applyFill="1" applyAlignment="1" applyProtection="1">
      <alignment vertical="center"/>
    </xf>
    <xf numFmtId="2" fontId="39" fillId="63" borderId="0" xfId="0" applyNumberFormat="1" applyFont="1" applyFill="1" applyAlignment="1" applyProtection="1">
      <alignment vertical="center"/>
    </xf>
    <xf numFmtId="0" fontId="54" fillId="63" borderId="10" xfId="0" applyFont="1" applyFill="1" applyBorder="1" applyAlignment="1" applyProtection="1">
      <alignment vertical="center"/>
    </xf>
    <xf numFmtId="10" fontId="53" fillId="63" borderId="0" xfId="0" applyNumberFormat="1" applyFont="1" applyFill="1" applyBorder="1" applyAlignment="1" applyProtection="1">
      <alignment vertical="center"/>
    </xf>
    <xf numFmtId="0" fontId="48" fillId="65" borderId="0" xfId="112" applyFont="1" applyFill="1" applyBorder="1" applyAlignment="1">
      <alignment horizontal="left" vertical="center"/>
    </xf>
    <xf numFmtId="10" fontId="53" fillId="63" borderId="0" xfId="0" applyNumberFormat="1" applyFont="1" applyFill="1" applyBorder="1" applyAlignment="1" applyProtection="1">
      <alignment horizontal="center" vertical="center"/>
    </xf>
    <xf numFmtId="0" fontId="39" fillId="63" borderId="0" xfId="0" applyFont="1" applyFill="1" applyBorder="1" applyAlignment="1" applyProtection="1">
      <alignment vertical="center"/>
    </xf>
    <xf numFmtId="0" fontId="40" fillId="63" borderId="0" xfId="0" applyFont="1" applyFill="1" applyBorder="1" applyAlignment="1" applyProtection="1">
      <alignment horizontal="left" vertical="center"/>
      <protection locked="0"/>
    </xf>
    <xf numFmtId="0" fontId="38" fillId="63" borderId="0" xfId="0" applyFont="1" applyFill="1" applyBorder="1" applyAlignment="1" applyProtection="1">
      <alignment horizontal="left" vertical="center"/>
      <protection locked="0"/>
    </xf>
    <xf numFmtId="0" fontId="37" fillId="63" borderId="16" xfId="0" applyFont="1" applyFill="1" applyBorder="1" applyAlignment="1" applyProtection="1">
      <alignment vertical="center"/>
      <protection locked="0"/>
    </xf>
    <xf numFmtId="0" fontId="50" fillId="0" borderId="13" xfId="0" applyFont="1" applyFill="1" applyBorder="1" applyAlignment="1">
      <alignment horizontal="center" vertical="center"/>
    </xf>
    <xf numFmtId="0" fontId="41" fillId="66" borderId="38" xfId="0" applyFont="1" applyFill="1" applyBorder="1" applyAlignment="1">
      <alignment horizontal="center" vertical="center"/>
    </xf>
    <xf numFmtId="0" fontId="50" fillId="65" borderId="43" xfId="0" applyFont="1" applyFill="1" applyBorder="1" applyAlignment="1">
      <alignment horizontal="center" vertical="center" wrapText="1"/>
    </xf>
    <xf numFmtId="0" fontId="38" fillId="65" borderId="43" xfId="0" applyFont="1" applyFill="1" applyBorder="1" applyAlignment="1">
      <alignment vertical="center" wrapText="1"/>
    </xf>
    <xf numFmtId="0" fontId="50" fillId="65" borderId="43" xfId="0" applyFont="1" applyFill="1" applyBorder="1" applyAlignment="1">
      <alignment vertical="center" wrapText="1"/>
    </xf>
    <xf numFmtId="0" fontId="50" fillId="0" borderId="43" xfId="0" applyFont="1" applyBorder="1" applyAlignment="1">
      <alignment horizontal="center" vertical="center"/>
    </xf>
    <xf numFmtId="0" fontId="50" fillId="70" borderId="43" xfId="0" applyFont="1" applyFill="1" applyBorder="1" applyAlignment="1">
      <alignment horizontal="center" vertical="center"/>
    </xf>
    <xf numFmtId="0" fontId="50" fillId="0" borderId="43" xfId="0" applyFont="1" applyFill="1" applyBorder="1" applyAlignment="1">
      <alignment horizontal="center" vertical="center"/>
    </xf>
    <xf numFmtId="0" fontId="46" fillId="63" borderId="9" xfId="0" applyFont="1" applyFill="1" applyBorder="1" applyAlignment="1" applyProtection="1">
      <alignment horizontal="center" vertical="center"/>
      <protection locked="0"/>
    </xf>
    <xf numFmtId="0" fontId="56" fillId="72" borderId="0" xfId="126" applyFont="1" applyFill="1" applyAlignment="1">
      <alignment vertical="center"/>
    </xf>
    <xf numFmtId="0" fontId="57" fillId="63" borderId="0" xfId="126" applyFont="1" applyFill="1" applyAlignment="1">
      <alignment vertical="center"/>
    </xf>
    <xf numFmtId="0" fontId="58" fillId="63" borderId="0" xfId="126" applyFont="1" applyFill="1" applyAlignment="1">
      <alignment vertical="center"/>
    </xf>
    <xf numFmtId="0" fontId="59" fillId="73" borderId="39" xfId="126" applyFont="1" applyFill="1" applyBorder="1" applyAlignment="1">
      <alignment horizontal="center" vertical="center" wrapText="1"/>
    </xf>
    <xf numFmtId="0" fontId="60" fillId="63" borderId="43" xfId="126" applyFont="1" applyFill="1" applyBorder="1" applyAlignment="1">
      <alignment horizontal="center" vertical="center" wrapText="1"/>
    </xf>
    <xf numFmtId="0" fontId="60" fillId="63" borderId="39" xfId="126" applyFont="1" applyFill="1" applyBorder="1" applyAlignment="1">
      <alignment horizontal="center" vertical="center" wrapText="1"/>
    </xf>
    <xf numFmtId="9" fontId="61" fillId="63" borderId="0" xfId="127" applyFont="1" applyFill="1" applyAlignment="1" applyProtection="1">
      <alignment vertical="center"/>
      <protection locked="0"/>
    </xf>
    <xf numFmtId="0" fontId="62" fillId="66" borderId="33" xfId="0" applyFont="1" applyFill="1" applyBorder="1" applyAlignment="1">
      <alignment horizontal="center" vertical="center" wrapText="1"/>
    </xf>
    <xf numFmtId="0" fontId="62" fillId="66" borderId="34" xfId="0" applyFont="1" applyFill="1" applyBorder="1" applyAlignment="1">
      <alignment horizontal="center" vertical="center" wrapText="1"/>
    </xf>
    <xf numFmtId="0" fontId="62" fillId="66" borderId="66" xfId="0" applyFont="1" applyFill="1" applyBorder="1" applyAlignment="1">
      <alignment horizontal="center" vertical="center" wrapText="1"/>
    </xf>
    <xf numFmtId="0" fontId="62" fillId="66" borderId="35" xfId="0" applyFont="1" applyFill="1" applyBorder="1" applyAlignment="1">
      <alignment horizontal="center" vertical="center" wrapText="1"/>
    </xf>
    <xf numFmtId="2" fontId="63" fillId="71" borderId="20" xfId="0" applyNumberFormat="1" applyFont="1" applyFill="1" applyBorder="1" applyAlignment="1">
      <alignment horizontal="center" vertical="center"/>
    </xf>
    <xf numFmtId="2" fontId="64" fillId="71" borderId="62" xfId="0" applyNumberFormat="1" applyFont="1" applyFill="1" applyBorder="1" applyAlignment="1">
      <alignment horizontal="center" vertical="center"/>
    </xf>
    <xf numFmtId="2" fontId="64" fillId="71" borderId="67" xfId="0" applyNumberFormat="1" applyFont="1" applyFill="1" applyBorder="1" applyAlignment="1">
      <alignment horizontal="center" vertical="center"/>
    </xf>
    <xf numFmtId="2" fontId="64" fillId="71" borderId="13" xfId="0" applyNumberFormat="1" applyFont="1" applyFill="1" applyBorder="1" applyAlignment="1">
      <alignment horizontal="center" vertical="center"/>
    </xf>
    <xf numFmtId="2" fontId="62" fillId="66" borderId="36" xfId="0" applyNumberFormat="1" applyFont="1" applyFill="1" applyBorder="1" applyAlignment="1">
      <alignment horizontal="center" vertical="center"/>
    </xf>
    <xf numFmtId="0" fontId="0" fillId="63" borderId="0" xfId="0" applyFill="1" applyAlignment="1">
      <alignment vertical="center"/>
    </xf>
    <xf numFmtId="0" fontId="0" fillId="0" borderId="0" xfId="0" applyAlignment="1">
      <alignment vertical="center"/>
    </xf>
    <xf numFmtId="0" fontId="60" fillId="63" borderId="58" xfId="126" applyFont="1" applyFill="1" applyBorder="1" applyAlignment="1">
      <alignment horizontal="center" vertical="center" wrapText="1"/>
    </xf>
    <xf numFmtId="0" fontId="40" fillId="63" borderId="0" xfId="0" applyFont="1" applyFill="1" applyBorder="1" applyAlignment="1" applyProtection="1">
      <alignment horizontal="left" vertical="center"/>
      <protection locked="0"/>
    </xf>
    <xf numFmtId="0" fontId="41" fillId="64" borderId="9" xfId="0" applyFont="1" applyFill="1" applyBorder="1" applyAlignment="1" applyProtection="1">
      <alignment horizontal="center" vertical="center"/>
      <protection locked="0"/>
    </xf>
    <xf numFmtId="0" fontId="38" fillId="63" borderId="0" xfId="0" applyFont="1" applyFill="1" applyBorder="1" applyAlignment="1" applyProtection="1">
      <alignment horizontal="left" vertical="center"/>
      <protection locked="0"/>
    </xf>
    <xf numFmtId="0" fontId="0" fillId="63" borderId="68" xfId="0" applyFont="1" applyFill="1" applyBorder="1" applyAlignment="1" applyProtection="1">
      <alignment horizontal="center" vertical="center"/>
      <protection locked="0"/>
    </xf>
    <xf numFmtId="0" fontId="0" fillId="63" borderId="18" xfId="0" applyNumberFormat="1" applyFont="1" applyFill="1" applyBorder="1" applyAlignment="1" applyProtection="1">
      <alignment horizontal="center" vertical="center" wrapText="1"/>
      <protection locked="0"/>
    </xf>
    <xf numFmtId="0" fontId="0" fillId="63" borderId="16" xfId="0" applyNumberFormat="1" applyFont="1" applyFill="1" applyBorder="1" applyAlignment="1" applyProtection="1">
      <alignment horizontal="center" vertical="center" wrapText="1"/>
      <protection locked="0"/>
    </xf>
    <xf numFmtId="0" fontId="0" fillId="63" borderId="19" xfId="0" applyNumberFormat="1" applyFont="1" applyFill="1" applyBorder="1" applyAlignment="1" applyProtection="1">
      <alignment horizontal="center" vertical="center" wrapText="1"/>
      <protection locked="0"/>
    </xf>
    <xf numFmtId="0" fontId="50" fillId="75" borderId="0" xfId="0" applyFont="1" applyFill="1" applyAlignment="1">
      <alignment vertical="center"/>
    </xf>
    <xf numFmtId="0" fontId="4" fillId="0" borderId="0" xfId="128" applyNumberFormat="1" applyFont="1" applyAlignment="1">
      <alignment vertical="center"/>
    </xf>
    <xf numFmtId="0" fontId="67" fillId="63" borderId="85" xfId="128" applyNumberFormat="1" applyFont="1" applyFill="1" applyBorder="1" applyAlignment="1">
      <alignment vertical="center"/>
    </xf>
    <xf numFmtId="0" fontId="67" fillId="63" borderId="83" xfId="128" applyNumberFormat="1" applyFont="1" applyFill="1" applyBorder="1" applyAlignment="1">
      <alignment vertical="center"/>
    </xf>
    <xf numFmtId="0" fontId="67" fillId="63" borderId="86" xfId="128" applyNumberFormat="1" applyFont="1" applyFill="1" applyBorder="1" applyAlignment="1">
      <alignment vertical="center"/>
    </xf>
    <xf numFmtId="0" fontId="67" fillId="63" borderId="82" xfId="128" applyNumberFormat="1" applyFont="1" applyFill="1" applyBorder="1" applyAlignment="1">
      <alignment vertical="center"/>
    </xf>
    <xf numFmtId="0" fontId="67" fillId="63" borderId="81" xfId="128" applyNumberFormat="1" applyFont="1" applyFill="1" applyBorder="1" applyAlignment="1">
      <alignment vertical="center"/>
    </xf>
    <xf numFmtId="0" fontId="4" fillId="63" borderId="0" xfId="129" applyFont="1" applyFill="1" applyAlignment="1">
      <alignment vertical="center"/>
    </xf>
    <xf numFmtId="0" fontId="4" fillId="63" borderId="0" xfId="129" applyFont="1" applyFill="1" applyAlignment="1">
      <alignment vertical="center" wrapText="1"/>
    </xf>
    <xf numFmtId="0" fontId="4" fillId="0" borderId="0" xfId="129" applyFont="1" applyAlignment="1">
      <alignment vertical="center" wrapText="1"/>
    </xf>
    <xf numFmtId="0" fontId="4" fillId="0" borderId="0" xfId="129" applyFont="1" applyAlignment="1">
      <alignment vertical="center"/>
    </xf>
    <xf numFmtId="0" fontId="67" fillId="77" borderId="85" xfId="128" applyNumberFormat="1" applyFont="1" applyFill="1" applyBorder="1" applyAlignment="1">
      <alignment vertical="center"/>
    </xf>
    <xf numFmtId="0" fontId="67" fillId="77" borderId="83" xfId="128" applyNumberFormat="1" applyFont="1" applyFill="1" applyBorder="1" applyAlignment="1">
      <alignment vertical="center"/>
    </xf>
    <xf numFmtId="0" fontId="67" fillId="77" borderId="86" xfId="128" applyNumberFormat="1" applyFont="1" applyFill="1" applyBorder="1" applyAlignment="1">
      <alignment vertical="center"/>
    </xf>
    <xf numFmtId="0" fontId="67" fillId="76" borderId="83" xfId="128" applyNumberFormat="1" applyFont="1" applyFill="1" applyBorder="1" applyAlignment="1">
      <alignment vertical="center"/>
    </xf>
    <xf numFmtId="0" fontId="67" fillId="76" borderId="86" xfId="128" applyNumberFormat="1" applyFont="1" applyFill="1" applyBorder="1" applyAlignment="1">
      <alignment vertical="center"/>
    </xf>
    <xf numFmtId="0" fontId="67" fillId="63" borderId="79" xfId="128" applyNumberFormat="1" applyFont="1" applyFill="1" applyBorder="1" applyAlignment="1">
      <alignment vertical="center"/>
    </xf>
    <xf numFmtId="0" fontId="67" fillId="63" borderId="77" xfId="128" applyNumberFormat="1" applyFont="1" applyFill="1" applyBorder="1" applyAlignment="1">
      <alignment vertical="center"/>
    </xf>
    <xf numFmtId="0" fontId="67" fillId="63" borderId="80" xfId="128" applyNumberFormat="1" applyFont="1" applyFill="1" applyBorder="1" applyAlignment="1">
      <alignment vertical="center"/>
    </xf>
    <xf numFmtId="0" fontId="67" fillId="76" borderId="79" xfId="128" applyNumberFormat="1" applyFont="1" applyFill="1" applyBorder="1" applyAlignment="1">
      <alignment vertical="center"/>
    </xf>
    <xf numFmtId="0" fontId="67" fillId="76" borderId="77" xfId="128" applyNumberFormat="1" applyFont="1" applyFill="1" applyBorder="1" applyAlignment="1">
      <alignment vertical="center"/>
    </xf>
    <xf numFmtId="0" fontId="67" fillId="76" borderId="76" xfId="128" applyNumberFormat="1" applyFont="1" applyFill="1" applyBorder="1" applyAlignment="1">
      <alignment vertical="center"/>
    </xf>
    <xf numFmtId="0" fontId="67" fillId="63" borderId="75" xfId="128" applyNumberFormat="1" applyFont="1" applyFill="1" applyBorder="1" applyAlignment="1">
      <alignment vertical="center"/>
    </xf>
    <xf numFmtId="0" fontId="66" fillId="63" borderId="68" xfId="128" applyNumberFormat="1" applyFont="1" applyFill="1" applyBorder="1" applyAlignment="1">
      <alignment vertical="center"/>
    </xf>
    <xf numFmtId="0" fontId="69" fillId="0" borderId="0" xfId="129" applyFont="1" applyAlignment="1">
      <alignment vertical="center"/>
    </xf>
    <xf numFmtId="0" fontId="67" fillId="78" borderId="83" xfId="128" applyNumberFormat="1" applyFont="1" applyFill="1" applyBorder="1" applyAlignment="1">
      <alignment vertical="center"/>
    </xf>
    <xf numFmtId="0" fontId="67" fillId="78" borderId="86" xfId="128" applyNumberFormat="1" applyFont="1" applyFill="1" applyBorder="1" applyAlignment="1">
      <alignment vertical="center"/>
    </xf>
    <xf numFmtId="0" fontId="67" fillId="0" borderId="0" xfId="128" applyNumberFormat="1" applyFont="1" applyAlignment="1">
      <alignment vertical="center"/>
    </xf>
    <xf numFmtId="0" fontId="70" fillId="0" borderId="0" xfId="128" applyNumberFormat="1" applyFont="1" applyAlignment="1">
      <alignment vertical="center"/>
    </xf>
    <xf numFmtId="0" fontId="4" fillId="79" borderId="0" xfId="128" applyNumberFormat="1" applyFont="1" applyFill="1" applyAlignment="1">
      <alignment vertical="center"/>
    </xf>
    <xf numFmtId="0" fontId="65" fillId="79" borderId="0" xfId="128" applyNumberFormat="1" applyFont="1" applyFill="1" applyAlignment="1">
      <alignment vertical="center"/>
    </xf>
    <xf numFmtId="0" fontId="71" fillId="79" borderId="0" xfId="128" applyNumberFormat="1" applyFont="1" applyFill="1" applyAlignment="1">
      <alignment horizontal="left" vertical="center"/>
    </xf>
    <xf numFmtId="0" fontId="72" fillId="79" borderId="0" xfId="128" applyNumberFormat="1" applyFont="1" applyFill="1" applyAlignment="1">
      <alignment horizontal="left" vertical="center"/>
    </xf>
    <xf numFmtId="0" fontId="67" fillId="63" borderId="102" xfId="128" applyNumberFormat="1" applyFont="1" applyFill="1" applyBorder="1" applyAlignment="1">
      <alignment vertical="center"/>
    </xf>
    <xf numFmtId="0" fontId="66" fillId="0" borderId="0" xfId="128" applyNumberFormat="1" applyFont="1" applyFill="1" applyBorder="1" applyAlignment="1">
      <alignment vertical="center"/>
    </xf>
    <xf numFmtId="0" fontId="4" fillId="0" borderId="0" xfId="129" applyFont="1" applyFill="1" applyAlignment="1">
      <alignment vertical="center" wrapText="1"/>
    </xf>
    <xf numFmtId="0" fontId="67" fillId="0" borderId="0" xfId="128" applyNumberFormat="1" applyFont="1" applyFill="1" applyBorder="1" applyAlignment="1">
      <alignment vertical="center"/>
    </xf>
    <xf numFmtId="0" fontId="4" fillId="0" borderId="0" xfId="129" applyFont="1" applyFill="1" applyBorder="1" applyAlignment="1">
      <alignment vertical="center"/>
    </xf>
    <xf numFmtId="0" fontId="67" fillId="63" borderId="105" xfId="128" applyNumberFormat="1" applyFont="1" applyFill="1" applyBorder="1" applyAlignment="1">
      <alignment vertical="center"/>
    </xf>
    <xf numFmtId="0" fontId="67" fillId="63" borderId="103" xfId="128" applyNumberFormat="1" applyFont="1" applyFill="1" applyBorder="1" applyAlignment="1">
      <alignment vertical="center"/>
    </xf>
    <xf numFmtId="0" fontId="67" fillId="63" borderId="84" xfId="128" applyNumberFormat="1" applyFont="1" applyFill="1" applyBorder="1" applyAlignment="1">
      <alignment vertical="center"/>
    </xf>
    <xf numFmtId="0" fontId="67" fillId="78" borderId="84" xfId="128" applyNumberFormat="1" applyFont="1" applyFill="1" applyBorder="1" applyAlignment="1">
      <alignment vertical="center"/>
    </xf>
    <xf numFmtId="0" fontId="67" fillId="113" borderId="85" xfId="128" applyNumberFormat="1" applyFont="1" applyFill="1" applyBorder="1" applyAlignment="1">
      <alignment vertical="center"/>
    </xf>
    <xf numFmtId="0" fontId="67" fillId="113" borderId="86" xfId="128" applyNumberFormat="1" applyFont="1" applyFill="1" applyBorder="1" applyAlignment="1">
      <alignment vertical="center"/>
    </xf>
    <xf numFmtId="0" fontId="67" fillId="113" borderId="83" xfId="128" applyNumberFormat="1" applyFont="1" applyFill="1" applyBorder="1" applyAlignment="1">
      <alignment vertical="center"/>
    </xf>
    <xf numFmtId="0" fontId="67" fillId="0" borderId="85" xfId="128" applyNumberFormat="1" applyFont="1" applyFill="1" applyBorder="1" applyAlignment="1">
      <alignment vertical="center"/>
    </xf>
    <xf numFmtId="0" fontId="4" fillId="63" borderId="84" xfId="129" applyFont="1" applyFill="1" applyBorder="1" applyAlignment="1">
      <alignment vertical="center"/>
    </xf>
    <xf numFmtId="0" fontId="43" fillId="70" borderId="11" xfId="111" applyFont="1" applyFill="1" applyBorder="1" applyAlignment="1">
      <alignment horizontal="left" vertical="center"/>
    </xf>
    <xf numFmtId="0" fontId="43" fillId="70" borderId="14" xfId="111" applyFont="1" applyFill="1" applyBorder="1" applyAlignment="1">
      <alignment horizontal="left" vertical="center"/>
    </xf>
    <xf numFmtId="0" fontId="43" fillId="70" borderId="51" xfId="111" applyFont="1" applyFill="1" applyBorder="1" applyAlignment="1">
      <alignment horizontal="left" vertical="center"/>
    </xf>
    <xf numFmtId="0" fontId="43" fillId="70" borderId="15" xfId="111" applyFont="1" applyFill="1" applyBorder="1" applyAlignment="1">
      <alignment horizontal="left" vertical="center"/>
    </xf>
    <xf numFmtId="14" fontId="43" fillId="70" borderId="11" xfId="111" quotePrefix="1" applyNumberFormat="1" applyFont="1" applyFill="1" applyBorder="1" applyAlignment="1">
      <alignment horizontal="center" vertical="center"/>
    </xf>
    <xf numFmtId="14" fontId="43" fillId="70" borderId="14" xfId="111" applyNumberFormat="1" applyFont="1" applyFill="1" applyBorder="1" applyAlignment="1">
      <alignment horizontal="center" vertical="center"/>
    </xf>
    <xf numFmtId="14" fontId="43" fillId="70" borderId="51" xfId="111" applyNumberFormat="1" applyFont="1" applyFill="1" applyBorder="1" applyAlignment="1">
      <alignment horizontal="center" vertical="center"/>
    </xf>
    <xf numFmtId="14" fontId="43" fillId="70" borderId="15" xfId="111" applyNumberFormat="1" applyFont="1" applyFill="1" applyBorder="1" applyAlignment="1">
      <alignment horizontal="center" vertical="center"/>
    </xf>
    <xf numFmtId="0" fontId="38" fillId="63" borderId="11" xfId="0" applyFont="1" applyFill="1" applyBorder="1" applyAlignment="1">
      <alignment horizontal="center" vertical="center"/>
    </xf>
    <xf numFmtId="0" fontId="38" fillId="63" borderId="14" xfId="0" applyFont="1" applyFill="1" applyBorder="1" applyAlignment="1">
      <alignment horizontal="center" vertical="center"/>
    </xf>
    <xf numFmtId="0" fontId="38" fillId="63" borderId="51" xfId="0" applyFont="1" applyFill="1" applyBorder="1" applyAlignment="1">
      <alignment horizontal="center" vertical="center"/>
    </xf>
    <xf numFmtId="0" fontId="38" fillId="63" borderId="15" xfId="0" applyFont="1" applyFill="1" applyBorder="1" applyAlignment="1">
      <alignment horizontal="center" vertical="center"/>
    </xf>
    <xf numFmtId="0" fontId="38" fillId="70" borderId="9" xfId="0" applyFont="1" applyFill="1" applyBorder="1" applyAlignment="1">
      <alignment horizontal="center" vertical="center"/>
    </xf>
    <xf numFmtId="0" fontId="38" fillId="70" borderId="50" xfId="0" applyFont="1" applyFill="1" applyBorder="1" applyAlignment="1">
      <alignment horizontal="center" vertical="center"/>
    </xf>
    <xf numFmtId="166" fontId="38" fillId="70" borderId="9" xfId="0" applyNumberFormat="1" applyFont="1" applyFill="1" applyBorder="1" applyAlignment="1">
      <alignment horizontal="center" vertical="center"/>
    </xf>
    <xf numFmtId="166" fontId="38" fillId="70" borderId="50" xfId="0" applyNumberFormat="1" applyFont="1" applyFill="1" applyBorder="1" applyAlignment="1">
      <alignment horizontal="center" vertical="center"/>
    </xf>
    <xf numFmtId="14" fontId="43" fillId="0" borderId="11" xfId="111" quotePrefix="1" applyNumberFormat="1" applyFont="1" applyFill="1" applyBorder="1" applyAlignment="1">
      <alignment horizontal="center" vertical="center"/>
    </xf>
    <xf numFmtId="14" fontId="43" fillId="0" borderId="14" xfId="111" applyNumberFormat="1" applyFont="1" applyFill="1" applyBorder="1" applyAlignment="1">
      <alignment horizontal="center" vertical="center"/>
    </xf>
    <xf numFmtId="14" fontId="43" fillId="0" borderId="51" xfId="111" applyNumberFormat="1" applyFont="1" applyFill="1" applyBorder="1" applyAlignment="1">
      <alignment horizontal="center" vertical="center"/>
    </xf>
    <xf numFmtId="14" fontId="43" fillId="0" borderId="15" xfId="111" applyNumberFormat="1" applyFont="1" applyFill="1" applyBorder="1" applyAlignment="1">
      <alignment horizontal="center" vertical="center"/>
    </xf>
    <xf numFmtId="0" fontId="60" fillId="63" borderId="39" xfId="126" applyFont="1" applyFill="1" applyBorder="1" applyAlignment="1">
      <alignment horizontal="center" vertical="center" wrapText="1"/>
    </xf>
    <xf numFmtId="14" fontId="60" fillId="63" borderId="39" xfId="126" applyNumberFormat="1" applyFont="1" applyFill="1" applyBorder="1" applyAlignment="1">
      <alignment horizontal="center" vertical="center" wrapText="1"/>
    </xf>
    <xf numFmtId="166" fontId="60" fillId="63" borderId="39" xfId="126" quotePrefix="1" applyNumberFormat="1" applyFont="1" applyFill="1" applyBorder="1" applyAlignment="1">
      <alignment horizontal="center" vertical="center" wrapText="1"/>
    </xf>
    <xf numFmtId="0" fontId="60" fillId="63" borderId="40" xfId="126" quotePrefix="1" applyFont="1" applyFill="1" applyBorder="1" applyAlignment="1">
      <alignment horizontal="left" vertical="center" wrapText="1"/>
    </xf>
    <xf numFmtId="0" fontId="60" fillId="63" borderId="41" xfId="126" quotePrefix="1" applyFont="1" applyFill="1" applyBorder="1" applyAlignment="1">
      <alignment horizontal="left" vertical="center" wrapText="1"/>
    </xf>
    <xf numFmtId="0" fontId="60" fillId="63" borderId="42" xfId="126" quotePrefix="1" applyFont="1" applyFill="1" applyBorder="1" applyAlignment="1">
      <alignment horizontal="left" vertical="center" wrapText="1"/>
    </xf>
    <xf numFmtId="0" fontId="60" fillId="63" borderId="59" xfId="126" applyFont="1" applyFill="1" applyBorder="1" applyAlignment="1">
      <alignment horizontal="center" vertical="center" wrapText="1"/>
    </xf>
    <xf numFmtId="0" fontId="60" fillId="63" borderId="60" xfId="126" applyFont="1" applyFill="1" applyBorder="1" applyAlignment="1">
      <alignment horizontal="center" vertical="center" wrapText="1"/>
    </xf>
    <xf numFmtId="0" fontId="60" fillId="63" borderId="61" xfId="126" applyFont="1" applyFill="1" applyBorder="1" applyAlignment="1">
      <alignment horizontal="center" vertical="center" wrapText="1"/>
    </xf>
    <xf numFmtId="14" fontId="60" fillId="63" borderId="58" xfId="126" applyNumberFormat="1" applyFont="1" applyFill="1" applyBorder="1" applyAlignment="1">
      <alignment horizontal="center" vertical="center" wrapText="1"/>
    </xf>
    <xf numFmtId="166" fontId="60" fillId="63" borderId="58" xfId="126" quotePrefix="1" applyNumberFormat="1" applyFont="1" applyFill="1" applyBorder="1" applyAlignment="1">
      <alignment horizontal="center" vertical="center" wrapText="1"/>
    </xf>
    <xf numFmtId="0" fontId="60" fillId="63" borderId="59" xfId="126" quotePrefix="1" applyFont="1" applyFill="1" applyBorder="1" applyAlignment="1">
      <alignment horizontal="left" vertical="center" wrapText="1"/>
    </xf>
    <xf numFmtId="0" fontId="60" fillId="63" borderId="60" xfId="126" quotePrefix="1" applyFont="1" applyFill="1" applyBorder="1" applyAlignment="1">
      <alignment horizontal="left" vertical="center" wrapText="1"/>
    </xf>
    <xf numFmtId="0" fontId="60" fillId="63" borderId="61" xfId="126" quotePrefix="1" applyFont="1" applyFill="1" applyBorder="1" applyAlignment="1">
      <alignment horizontal="left" vertical="center" wrapText="1"/>
    </xf>
    <xf numFmtId="0" fontId="60" fillId="63" borderId="44" xfId="126" applyFont="1" applyFill="1" applyBorder="1" applyAlignment="1">
      <alignment horizontal="center" vertical="center" wrapText="1"/>
    </xf>
    <xf numFmtId="0" fontId="60" fillId="63" borderId="45" xfId="126" applyFont="1" applyFill="1" applyBorder="1" applyAlignment="1">
      <alignment horizontal="center" vertical="center" wrapText="1"/>
    </xf>
    <xf numFmtId="0" fontId="60" fillId="63" borderId="46" xfId="126" applyFont="1" applyFill="1" applyBorder="1" applyAlignment="1">
      <alignment horizontal="center" vertical="center" wrapText="1"/>
    </xf>
    <xf numFmtId="0" fontId="60" fillId="63" borderId="47" xfId="126" quotePrefix="1" applyFont="1" applyFill="1" applyBorder="1" applyAlignment="1">
      <alignment horizontal="left" vertical="center" wrapText="1"/>
    </xf>
    <xf numFmtId="0" fontId="60" fillId="63" borderId="48" xfId="126" quotePrefix="1" applyFont="1" applyFill="1" applyBorder="1" applyAlignment="1">
      <alignment horizontal="left" vertical="center" wrapText="1"/>
    </xf>
    <xf numFmtId="0" fontId="60" fillId="63" borderId="49" xfId="126" quotePrefix="1" applyFont="1" applyFill="1" applyBorder="1" applyAlignment="1">
      <alignment horizontal="left" vertical="center" wrapText="1"/>
    </xf>
    <xf numFmtId="14" fontId="60" fillId="63" borderId="43" xfId="126" applyNumberFormat="1" applyFont="1" applyFill="1" applyBorder="1" applyAlignment="1">
      <alignment horizontal="center" vertical="center" wrapText="1"/>
    </xf>
    <xf numFmtId="166" fontId="60" fillId="63" borderId="43" xfId="126" quotePrefix="1" applyNumberFormat="1" applyFont="1" applyFill="1" applyBorder="1" applyAlignment="1">
      <alignment horizontal="center" vertical="center" wrapText="1"/>
    </xf>
    <xf numFmtId="0" fontId="60" fillId="63" borderId="52" xfId="126" applyFont="1" applyFill="1" applyBorder="1" applyAlignment="1">
      <alignment horizontal="center" vertical="center" wrapText="1"/>
    </xf>
    <xf numFmtId="0" fontId="60" fillId="63" borderId="53" xfId="126" applyFont="1" applyFill="1" applyBorder="1" applyAlignment="1">
      <alignment horizontal="center" vertical="center" wrapText="1"/>
    </xf>
    <xf numFmtId="0" fontId="60" fillId="63" borderId="54" xfId="126" applyFont="1" applyFill="1" applyBorder="1" applyAlignment="1">
      <alignment horizontal="center" vertical="center" wrapText="1"/>
    </xf>
    <xf numFmtId="0" fontId="60" fillId="63" borderId="31" xfId="126" applyFont="1" applyFill="1" applyBorder="1" applyAlignment="1">
      <alignment horizontal="center" vertical="center" wrapText="1"/>
    </xf>
    <xf numFmtId="0" fontId="60" fillId="63" borderId="0" xfId="126" applyFont="1" applyFill="1" applyBorder="1" applyAlignment="1">
      <alignment horizontal="center" vertical="center" wrapText="1"/>
    </xf>
    <xf numFmtId="0" fontId="60" fillId="63" borderId="32" xfId="126" applyFont="1" applyFill="1" applyBorder="1" applyAlignment="1">
      <alignment horizontal="center" vertical="center" wrapText="1"/>
    </xf>
    <xf numFmtId="0" fontId="60" fillId="63" borderId="18" xfId="126" applyFont="1" applyFill="1" applyBorder="1" applyAlignment="1">
      <alignment horizontal="center" vertical="center" wrapText="1"/>
    </xf>
    <xf numFmtId="0" fontId="60" fillId="63" borderId="16" xfId="126" applyFont="1" applyFill="1" applyBorder="1" applyAlignment="1">
      <alignment horizontal="center" vertical="center" wrapText="1"/>
    </xf>
    <xf numFmtId="0" fontId="60" fillId="63" borderId="19" xfId="126" applyFont="1" applyFill="1" applyBorder="1" applyAlignment="1">
      <alignment horizontal="center" vertical="center" wrapText="1"/>
    </xf>
    <xf numFmtId="166" fontId="60" fillId="63" borderId="52" xfId="126" quotePrefix="1" applyNumberFormat="1" applyFont="1" applyFill="1" applyBorder="1" applyAlignment="1">
      <alignment horizontal="center" vertical="center" wrapText="1"/>
    </xf>
    <xf numFmtId="166" fontId="60" fillId="63" borderId="53" xfId="126" quotePrefix="1" applyNumberFormat="1" applyFont="1" applyFill="1" applyBorder="1" applyAlignment="1">
      <alignment horizontal="center" vertical="center" wrapText="1"/>
    </xf>
    <xf numFmtId="166" fontId="60" fillId="63" borderId="54" xfId="126" quotePrefix="1" applyNumberFormat="1" applyFont="1" applyFill="1" applyBorder="1" applyAlignment="1">
      <alignment horizontal="center" vertical="center" wrapText="1"/>
    </xf>
    <xf numFmtId="166" fontId="60" fillId="63" borderId="31" xfId="126" quotePrefix="1" applyNumberFormat="1" applyFont="1" applyFill="1" applyBorder="1" applyAlignment="1">
      <alignment horizontal="center" vertical="center" wrapText="1"/>
    </xf>
    <xf numFmtId="166" fontId="60" fillId="63" borderId="0" xfId="126" quotePrefix="1" applyNumberFormat="1" applyFont="1" applyFill="1" applyBorder="1" applyAlignment="1">
      <alignment horizontal="center" vertical="center" wrapText="1"/>
    </xf>
    <xf numFmtId="166" fontId="60" fillId="63" borderId="32" xfId="126" quotePrefix="1" applyNumberFormat="1" applyFont="1" applyFill="1" applyBorder="1" applyAlignment="1">
      <alignment horizontal="center" vertical="center" wrapText="1"/>
    </xf>
    <xf numFmtId="166" fontId="60" fillId="63" borderId="18" xfId="126" quotePrefix="1" applyNumberFormat="1" applyFont="1" applyFill="1" applyBorder="1" applyAlignment="1">
      <alignment horizontal="center" vertical="center" wrapText="1"/>
    </xf>
    <xf numFmtId="166" fontId="60" fillId="63" borderId="16" xfId="126" quotePrefix="1" applyNumberFormat="1" applyFont="1" applyFill="1" applyBorder="1" applyAlignment="1">
      <alignment horizontal="center" vertical="center" wrapText="1"/>
    </xf>
    <xf numFmtId="166" fontId="60" fillId="63" borderId="19" xfId="126" quotePrefix="1" applyNumberFormat="1" applyFont="1" applyFill="1" applyBorder="1" applyAlignment="1">
      <alignment horizontal="center" vertical="center" wrapText="1"/>
    </xf>
    <xf numFmtId="14" fontId="60" fillId="63" borderId="52" xfId="126" applyNumberFormat="1" applyFont="1" applyFill="1" applyBorder="1" applyAlignment="1">
      <alignment horizontal="center" vertical="center" wrapText="1"/>
    </xf>
    <xf numFmtId="14" fontId="60" fillId="63" borderId="53" xfId="126" applyNumberFormat="1" applyFont="1" applyFill="1" applyBorder="1" applyAlignment="1">
      <alignment horizontal="center" vertical="center" wrapText="1"/>
    </xf>
    <xf numFmtId="14" fontId="60" fillId="63" borderId="54" xfId="126" applyNumberFormat="1" applyFont="1" applyFill="1" applyBorder="1" applyAlignment="1">
      <alignment horizontal="center" vertical="center" wrapText="1"/>
    </xf>
    <xf numFmtId="14" fontId="60" fillId="63" borderId="31" xfId="126" applyNumberFormat="1" applyFont="1" applyFill="1" applyBorder="1" applyAlignment="1">
      <alignment horizontal="center" vertical="center" wrapText="1"/>
    </xf>
    <xf numFmtId="14" fontId="60" fillId="63" borderId="0" xfId="126" applyNumberFormat="1" applyFont="1" applyFill="1" applyBorder="1" applyAlignment="1">
      <alignment horizontal="center" vertical="center" wrapText="1"/>
    </xf>
    <xf numFmtId="14" fontId="60" fillId="63" borderId="32" xfId="126" applyNumberFormat="1" applyFont="1" applyFill="1" applyBorder="1" applyAlignment="1">
      <alignment horizontal="center" vertical="center" wrapText="1"/>
    </xf>
    <xf numFmtId="14" fontId="60" fillId="63" borderId="18" xfId="126" applyNumberFormat="1" applyFont="1" applyFill="1" applyBorder="1" applyAlignment="1">
      <alignment horizontal="center" vertical="center" wrapText="1"/>
    </xf>
    <xf numFmtId="14" fontId="60" fillId="63" borderId="16" xfId="126" applyNumberFormat="1" applyFont="1" applyFill="1" applyBorder="1" applyAlignment="1">
      <alignment horizontal="center" vertical="center" wrapText="1"/>
    </xf>
    <xf numFmtId="14" fontId="60" fillId="63" borderId="19" xfId="126" applyNumberFormat="1" applyFont="1" applyFill="1" applyBorder="1" applyAlignment="1">
      <alignment horizontal="center" vertical="center" wrapText="1"/>
    </xf>
    <xf numFmtId="0" fontId="60" fillId="63" borderId="55" xfId="126" applyFont="1" applyFill="1" applyBorder="1" applyAlignment="1">
      <alignment horizontal="center" vertical="center" wrapText="1"/>
    </xf>
    <xf numFmtId="0" fontId="60" fillId="63" borderId="56" xfId="126" applyFont="1" applyFill="1" applyBorder="1" applyAlignment="1">
      <alignment horizontal="center" vertical="center" wrapText="1"/>
    </xf>
    <xf numFmtId="0" fontId="60" fillId="63" borderId="57" xfId="126" applyFont="1" applyFill="1" applyBorder="1" applyAlignment="1">
      <alignment horizontal="center" vertical="center" wrapText="1"/>
    </xf>
    <xf numFmtId="0" fontId="59" fillId="73" borderId="39" xfId="126" applyFont="1" applyFill="1" applyBorder="1" applyAlignment="1">
      <alignment horizontal="center" vertical="center" wrapText="1"/>
    </xf>
    <xf numFmtId="14" fontId="60" fillId="63" borderId="44" xfId="126" applyNumberFormat="1" applyFont="1" applyFill="1" applyBorder="1" applyAlignment="1">
      <alignment horizontal="center" vertical="center" wrapText="1"/>
    </xf>
    <xf numFmtId="14" fontId="60" fillId="63" borderId="45" xfId="126" applyNumberFormat="1" applyFont="1" applyFill="1" applyBorder="1" applyAlignment="1">
      <alignment horizontal="center" vertical="center" wrapText="1"/>
    </xf>
    <xf numFmtId="14" fontId="60" fillId="63" borderId="46" xfId="126" applyNumberFormat="1" applyFont="1" applyFill="1" applyBorder="1" applyAlignment="1">
      <alignment horizontal="center" vertical="center" wrapText="1"/>
    </xf>
    <xf numFmtId="166" fontId="60" fillId="63" borderId="44" xfId="126" quotePrefix="1" applyNumberFormat="1" applyFont="1" applyFill="1" applyBorder="1" applyAlignment="1">
      <alignment horizontal="center" vertical="center" wrapText="1"/>
    </xf>
    <xf numFmtId="166" fontId="60" fillId="63" borderId="45" xfId="126" quotePrefix="1" applyNumberFormat="1" applyFont="1" applyFill="1" applyBorder="1" applyAlignment="1">
      <alignment horizontal="center" vertical="center" wrapText="1"/>
    </xf>
    <xf numFmtId="166" fontId="60" fillId="63" borderId="46" xfId="126" quotePrefix="1" applyNumberFormat="1" applyFont="1" applyFill="1" applyBorder="1" applyAlignment="1">
      <alignment horizontal="center" vertical="center" wrapText="1"/>
    </xf>
    <xf numFmtId="0" fontId="59" fillId="73" borderId="40" xfId="126" applyFont="1" applyFill="1" applyBorder="1" applyAlignment="1">
      <alignment horizontal="center" vertical="center" wrapText="1"/>
    </xf>
    <xf numFmtId="0" fontId="59" fillId="73" borderId="41" xfId="126" applyFont="1" applyFill="1" applyBorder="1" applyAlignment="1">
      <alignment horizontal="center" vertical="center" wrapText="1"/>
    </xf>
    <xf numFmtId="0" fontId="59" fillId="73" borderId="42" xfId="126" applyFont="1" applyFill="1" applyBorder="1" applyAlignment="1">
      <alignment horizontal="center" vertical="center" wrapText="1"/>
    </xf>
    <xf numFmtId="0" fontId="60" fillId="63" borderId="43" xfId="126" applyFont="1" applyFill="1" applyBorder="1" applyAlignment="1">
      <alignment horizontal="center" vertical="center" wrapText="1"/>
    </xf>
    <xf numFmtId="0" fontId="0" fillId="63" borderId="9" xfId="0" applyFont="1" applyFill="1" applyBorder="1" applyAlignment="1" applyProtection="1">
      <alignment horizontal="center" vertical="center"/>
      <protection locked="0"/>
    </xf>
    <xf numFmtId="0" fontId="0" fillId="63" borderId="12" xfId="0" applyFont="1" applyFill="1" applyBorder="1" applyAlignment="1" applyProtection="1">
      <alignment horizontal="left" vertical="center"/>
      <protection locked="0"/>
    </xf>
    <xf numFmtId="0" fontId="0" fillId="63" borderId="10" xfId="0" applyFont="1" applyFill="1" applyBorder="1" applyAlignment="1" applyProtection="1">
      <alignment horizontal="left" vertical="center"/>
      <protection locked="0"/>
    </xf>
    <xf numFmtId="0" fontId="0" fillId="63" borderId="17" xfId="0" applyFont="1" applyFill="1" applyBorder="1" applyAlignment="1" applyProtection="1">
      <alignment horizontal="left" vertical="center"/>
      <protection locked="0"/>
    </xf>
    <xf numFmtId="0" fontId="0" fillId="63" borderId="18" xfId="0" applyFont="1" applyFill="1" applyBorder="1" applyAlignment="1" applyProtection="1">
      <alignment horizontal="left" vertical="center"/>
      <protection locked="0"/>
    </xf>
    <xf numFmtId="0" fontId="0" fillId="63" borderId="16" xfId="0" applyFont="1" applyFill="1" applyBorder="1" applyAlignment="1" applyProtection="1">
      <alignment horizontal="left" vertical="center"/>
      <protection locked="0"/>
    </xf>
    <xf numFmtId="0" fontId="0" fillId="63" borderId="19" xfId="0" applyFont="1" applyFill="1" applyBorder="1" applyAlignment="1" applyProtection="1">
      <alignment horizontal="left" vertical="center"/>
      <protection locked="0"/>
    </xf>
    <xf numFmtId="0" fontId="36" fillId="63" borderId="9" xfId="0" applyFont="1" applyFill="1" applyBorder="1" applyAlignment="1" applyProtection="1">
      <alignment horizontal="center" vertical="center"/>
      <protection locked="0"/>
    </xf>
    <xf numFmtId="0" fontId="30" fillId="0" borderId="69" xfId="0" applyFont="1" applyFill="1" applyBorder="1" applyAlignment="1" applyProtection="1">
      <alignment horizontal="center" vertical="center"/>
      <protection locked="0"/>
    </xf>
    <xf numFmtId="0" fontId="30" fillId="0" borderId="70" xfId="0" applyFont="1" applyFill="1" applyBorder="1" applyAlignment="1" applyProtection="1">
      <alignment horizontal="center" vertical="center"/>
      <protection locked="0"/>
    </xf>
    <xf numFmtId="0" fontId="30" fillId="0" borderId="71" xfId="0" applyFont="1" applyFill="1" applyBorder="1" applyAlignment="1" applyProtection="1">
      <alignment horizontal="center" vertical="center"/>
      <protection locked="0"/>
    </xf>
    <xf numFmtId="0" fontId="30" fillId="69" borderId="11" xfId="0" applyNumberFormat="1" applyFont="1" applyFill="1" applyBorder="1" applyAlignment="1" applyProtection="1">
      <alignment horizontal="left" vertical="center"/>
      <protection locked="0"/>
    </xf>
    <xf numFmtId="0" fontId="30" fillId="69" borderId="14" xfId="0" applyNumberFormat="1" applyFont="1" applyFill="1" applyBorder="1" applyAlignment="1" applyProtection="1">
      <alignment horizontal="left" vertical="center"/>
      <protection locked="0"/>
    </xf>
    <xf numFmtId="0" fontId="30" fillId="69" borderId="15" xfId="0" applyNumberFormat="1" applyFont="1" applyFill="1" applyBorder="1" applyAlignment="1" applyProtection="1">
      <alignment horizontal="left" vertical="center"/>
      <protection locked="0"/>
    </xf>
    <xf numFmtId="2" fontId="30" fillId="69" borderId="11" xfId="0" applyNumberFormat="1" applyFont="1" applyFill="1" applyBorder="1" applyAlignment="1" applyProtection="1">
      <alignment horizontal="center" vertical="center"/>
      <protection locked="0"/>
    </xf>
    <xf numFmtId="2" fontId="30" fillId="69" borderId="14" xfId="0" applyNumberFormat="1" applyFont="1" applyFill="1" applyBorder="1" applyAlignment="1" applyProtection="1">
      <alignment horizontal="center" vertical="center"/>
      <protection locked="0"/>
    </xf>
    <xf numFmtId="2" fontId="30" fillId="69" borderId="15" xfId="0" applyNumberFormat="1" applyFont="1" applyFill="1" applyBorder="1" applyAlignment="1" applyProtection="1">
      <alignment horizontal="center" vertical="center"/>
      <protection locked="0"/>
    </xf>
    <xf numFmtId="0" fontId="0" fillId="63" borderId="12" xfId="0" applyFont="1" applyFill="1" applyBorder="1" applyAlignment="1" applyProtection="1">
      <alignment horizontal="left" vertical="center" wrapText="1"/>
      <protection locked="0"/>
    </xf>
    <xf numFmtId="0" fontId="0" fillId="63" borderId="10" xfId="0" applyFont="1" applyFill="1" applyBorder="1" applyAlignment="1" applyProtection="1">
      <alignment horizontal="left" vertical="center" wrapText="1"/>
      <protection locked="0"/>
    </xf>
    <xf numFmtId="0" fontId="0" fillId="63" borderId="17" xfId="0" applyFont="1" applyFill="1" applyBorder="1" applyAlignment="1" applyProtection="1">
      <alignment horizontal="left" vertical="center" wrapText="1"/>
      <protection locked="0"/>
    </xf>
    <xf numFmtId="0" fontId="0" fillId="63" borderId="18" xfId="0" applyFont="1" applyFill="1" applyBorder="1" applyAlignment="1" applyProtection="1">
      <alignment horizontal="left" vertical="center" wrapText="1"/>
      <protection locked="0"/>
    </xf>
    <xf numFmtId="0" fontId="0" fillId="63" borderId="16" xfId="0" applyFont="1" applyFill="1" applyBorder="1" applyAlignment="1" applyProtection="1">
      <alignment horizontal="left" vertical="center" wrapText="1"/>
      <protection locked="0"/>
    </xf>
    <xf numFmtId="0" fontId="0" fillId="63" borderId="19" xfId="0" applyFont="1" applyFill="1" applyBorder="1" applyAlignment="1" applyProtection="1">
      <alignment horizontal="left" vertical="center" wrapText="1"/>
      <protection locked="0"/>
    </xf>
    <xf numFmtId="0" fontId="0" fillId="63" borderId="11" xfId="0" applyNumberFormat="1" applyFont="1" applyFill="1" applyBorder="1" applyAlignment="1" applyProtection="1">
      <alignment horizontal="left" vertical="center"/>
      <protection locked="0"/>
    </xf>
    <xf numFmtId="0" fontId="0" fillId="63" borderId="14" xfId="0" applyNumberFormat="1" applyFont="1" applyFill="1" applyBorder="1" applyAlignment="1" applyProtection="1">
      <alignment horizontal="left" vertical="center"/>
      <protection locked="0"/>
    </xf>
    <xf numFmtId="0" fontId="0" fillId="63" borderId="15" xfId="0" applyNumberFormat="1" applyFont="1" applyFill="1" applyBorder="1" applyAlignment="1" applyProtection="1">
      <alignment horizontal="left" vertical="center"/>
      <protection locked="0"/>
    </xf>
    <xf numFmtId="0" fontId="0" fillId="69" borderId="11" xfId="0" applyNumberFormat="1" applyFont="1" applyFill="1" applyBorder="1" applyAlignment="1" applyProtection="1">
      <alignment horizontal="left" vertical="center"/>
      <protection locked="0"/>
    </xf>
    <xf numFmtId="0" fontId="0" fillId="69" borderId="14" xfId="0" applyNumberFormat="1" applyFont="1" applyFill="1" applyBorder="1" applyAlignment="1" applyProtection="1">
      <alignment horizontal="left" vertical="center"/>
      <protection locked="0"/>
    </xf>
    <xf numFmtId="0" fontId="0" fillId="69" borderId="15" xfId="0" applyNumberFormat="1" applyFont="1" applyFill="1" applyBorder="1" applyAlignment="1" applyProtection="1">
      <alignment horizontal="left" vertical="center"/>
      <protection locked="0"/>
    </xf>
    <xf numFmtId="0" fontId="0" fillId="0" borderId="11" xfId="0" applyNumberFormat="1" applyFont="1" applyFill="1" applyBorder="1" applyAlignment="1" applyProtection="1">
      <alignment horizontal="center" vertical="center" wrapText="1"/>
      <protection locked="0"/>
    </xf>
    <xf numFmtId="0" fontId="0" fillId="0" borderId="14" xfId="0" applyNumberFormat="1" applyFont="1" applyFill="1" applyBorder="1" applyAlignment="1" applyProtection="1">
      <alignment horizontal="center" vertical="center" wrapText="1"/>
      <protection locked="0"/>
    </xf>
    <xf numFmtId="0" fontId="0" fillId="0" borderId="15" xfId="0" applyNumberFormat="1" applyFont="1" applyFill="1" applyBorder="1" applyAlignment="1" applyProtection="1">
      <alignment horizontal="center" vertical="center" wrapText="1"/>
      <protection locked="0"/>
    </xf>
    <xf numFmtId="0" fontId="31" fillId="63" borderId="16" xfId="0" applyFont="1" applyFill="1" applyBorder="1" applyAlignment="1" applyProtection="1">
      <alignment horizontal="left" vertical="top"/>
      <protection locked="0"/>
    </xf>
    <xf numFmtId="0" fontId="32" fillId="64" borderId="11" xfId="0" applyFont="1" applyFill="1" applyBorder="1" applyAlignment="1" applyProtection="1">
      <alignment horizontal="center" vertical="center" wrapText="1"/>
      <protection locked="0"/>
    </xf>
    <xf numFmtId="0" fontId="32" fillId="64" borderId="14" xfId="0" applyFont="1" applyFill="1" applyBorder="1" applyAlignment="1" applyProtection="1">
      <alignment horizontal="center" vertical="center" wrapText="1"/>
      <protection locked="0"/>
    </xf>
    <xf numFmtId="0" fontId="32" fillId="64" borderId="15" xfId="0" applyFont="1" applyFill="1" applyBorder="1" applyAlignment="1" applyProtection="1">
      <alignment horizontal="center" vertical="center" wrapText="1"/>
      <protection locked="0"/>
    </xf>
    <xf numFmtId="0" fontId="32" fillId="64" borderId="11" xfId="0" applyNumberFormat="1" applyFont="1" applyFill="1" applyBorder="1" applyAlignment="1" applyProtection="1">
      <alignment horizontal="center" vertical="center" wrapText="1"/>
      <protection locked="0"/>
    </xf>
    <xf numFmtId="0" fontId="32" fillId="64" borderId="14" xfId="0" applyNumberFormat="1" applyFont="1" applyFill="1" applyBorder="1" applyAlignment="1" applyProtection="1">
      <alignment horizontal="center" vertical="center" wrapText="1"/>
      <protection locked="0"/>
    </xf>
    <xf numFmtId="0" fontId="32" fillId="64" borderId="15" xfId="0" applyNumberFormat="1" applyFont="1" applyFill="1" applyBorder="1" applyAlignment="1" applyProtection="1">
      <alignment horizontal="center" vertical="center" wrapText="1"/>
      <protection locked="0"/>
    </xf>
    <xf numFmtId="0" fontId="0" fillId="69" borderId="72" xfId="0" applyNumberFormat="1" applyFont="1" applyFill="1" applyBorder="1" applyAlignment="1" applyProtection="1">
      <alignment horizontal="center" vertical="center"/>
      <protection locked="0"/>
    </xf>
    <xf numFmtId="0" fontId="0" fillId="69" borderId="73" xfId="0" applyNumberFormat="1" applyFont="1" applyFill="1" applyBorder="1" applyAlignment="1" applyProtection="1">
      <alignment horizontal="center" vertical="center"/>
      <protection locked="0"/>
    </xf>
    <xf numFmtId="0" fontId="0" fillId="69" borderId="74" xfId="0" applyNumberFormat="1" applyFont="1" applyFill="1" applyBorder="1" applyAlignment="1" applyProtection="1">
      <alignment horizontal="center" vertical="center"/>
      <protection locked="0"/>
    </xf>
    <xf numFmtId="0" fontId="0" fillId="69" borderId="18" xfId="0" applyNumberFormat="1" applyFont="1" applyFill="1" applyBorder="1" applyAlignment="1" applyProtection="1">
      <alignment horizontal="center" vertical="center"/>
      <protection locked="0"/>
    </xf>
    <xf numFmtId="0" fontId="0" fillId="69" borderId="16" xfId="0" applyNumberFormat="1" applyFont="1" applyFill="1" applyBorder="1" applyAlignment="1" applyProtection="1">
      <alignment horizontal="center" vertical="center"/>
      <protection locked="0"/>
    </xf>
    <xf numFmtId="0" fontId="0" fillId="69" borderId="19" xfId="0" applyNumberFormat="1" applyFont="1" applyFill="1" applyBorder="1" applyAlignment="1" applyProtection="1">
      <alignment horizontal="center" vertical="center"/>
      <protection locked="0"/>
    </xf>
    <xf numFmtId="2" fontId="30" fillId="69" borderId="11" xfId="0" applyNumberFormat="1" applyFont="1" applyFill="1" applyBorder="1" applyAlignment="1" applyProtection="1">
      <alignment horizontal="center" vertical="center" wrapText="1"/>
      <protection locked="0"/>
    </xf>
    <xf numFmtId="2" fontId="30" fillId="69" borderId="14" xfId="0" applyNumberFormat="1" applyFont="1" applyFill="1" applyBorder="1" applyAlignment="1" applyProtection="1">
      <alignment horizontal="center" vertical="center" wrapText="1"/>
      <protection locked="0"/>
    </xf>
    <xf numFmtId="2" fontId="30" fillId="69" borderId="15" xfId="0" applyNumberFormat="1" applyFont="1" applyFill="1" applyBorder="1" applyAlignment="1" applyProtection="1">
      <alignment horizontal="center" vertical="center" wrapText="1"/>
      <protection locked="0"/>
    </xf>
    <xf numFmtId="2" fontId="34" fillId="63" borderId="11" xfId="0" applyNumberFormat="1" applyFont="1" applyFill="1" applyBorder="1" applyAlignment="1" applyProtection="1">
      <alignment horizontal="center" vertical="center" wrapText="1"/>
      <protection locked="0"/>
    </xf>
    <xf numFmtId="2" fontId="34" fillId="63" borderId="14" xfId="0" applyNumberFormat="1" applyFont="1" applyFill="1" applyBorder="1" applyAlignment="1" applyProtection="1">
      <alignment horizontal="center" vertical="center" wrapText="1"/>
      <protection locked="0"/>
    </xf>
    <xf numFmtId="2" fontId="34" fillId="63" borderId="15" xfId="0" applyNumberFormat="1" applyFont="1" applyFill="1" applyBorder="1" applyAlignment="1" applyProtection="1">
      <alignment horizontal="center" vertical="center" wrapText="1"/>
      <protection locked="0"/>
    </xf>
    <xf numFmtId="0" fontId="34" fillId="63" borderId="11" xfId="0" applyNumberFormat="1" applyFont="1" applyFill="1" applyBorder="1" applyAlignment="1" applyProtection="1">
      <alignment horizontal="left" vertical="center"/>
      <protection locked="0"/>
    </xf>
    <xf numFmtId="0" fontId="34" fillId="63" borderId="14" xfId="0" applyNumberFormat="1" applyFont="1" applyFill="1" applyBorder="1" applyAlignment="1" applyProtection="1">
      <alignment horizontal="left" vertical="center"/>
      <protection locked="0"/>
    </xf>
    <xf numFmtId="0" fontId="34" fillId="63" borderId="15" xfId="0" applyNumberFormat="1" applyFont="1" applyFill="1" applyBorder="1" applyAlignment="1" applyProtection="1">
      <alignment horizontal="left" vertical="center"/>
      <protection locked="0"/>
    </xf>
    <xf numFmtId="2" fontId="30" fillId="69" borderId="12" xfId="0" applyNumberFormat="1" applyFont="1" applyFill="1" applyBorder="1" applyAlignment="1" applyProtection="1">
      <alignment horizontal="center" vertical="center" wrapText="1"/>
      <protection locked="0"/>
    </xf>
    <xf numFmtId="0" fontId="30" fillId="69" borderId="10" xfId="0" applyFont="1" applyFill="1" applyBorder="1" applyAlignment="1" applyProtection="1">
      <alignment horizontal="center" vertical="center" wrapText="1"/>
      <protection locked="0"/>
    </xf>
    <xf numFmtId="0" fontId="30" fillId="69" borderId="17" xfId="0" applyFont="1" applyFill="1" applyBorder="1" applyAlignment="1" applyProtection="1">
      <alignment horizontal="center" vertical="center" wrapText="1"/>
      <protection locked="0"/>
    </xf>
    <xf numFmtId="0" fontId="30" fillId="69" borderId="11" xfId="0" applyFont="1" applyFill="1" applyBorder="1" applyAlignment="1" applyProtection="1">
      <alignment horizontal="center" vertical="center" wrapText="1"/>
      <protection locked="0"/>
    </xf>
    <xf numFmtId="0" fontId="30" fillId="69" borderId="14" xfId="0" applyFont="1" applyFill="1" applyBorder="1" applyAlignment="1" applyProtection="1">
      <alignment horizontal="center" vertical="center" wrapText="1"/>
      <protection locked="0"/>
    </xf>
    <xf numFmtId="0" fontId="30" fillId="69" borderId="15" xfId="0" applyFont="1" applyFill="1" applyBorder="1" applyAlignment="1" applyProtection="1">
      <alignment horizontal="center" vertical="center" wrapText="1"/>
      <protection locked="0"/>
    </xf>
    <xf numFmtId="2" fontId="34" fillId="63" borderId="9" xfId="0" applyNumberFormat="1" applyFont="1" applyFill="1" applyBorder="1" applyAlignment="1" applyProtection="1">
      <alignment horizontal="center" vertical="center" wrapText="1"/>
      <protection locked="0"/>
    </xf>
    <xf numFmtId="0" fontId="34" fillId="63" borderId="9" xfId="0" applyFont="1" applyFill="1" applyBorder="1" applyAlignment="1" applyProtection="1">
      <alignment horizontal="center" vertical="center" wrapText="1"/>
      <protection locked="0"/>
    </xf>
    <xf numFmtId="0" fontId="34" fillId="63" borderId="11" xfId="0" applyFont="1" applyFill="1" applyBorder="1" applyAlignment="1" applyProtection="1">
      <alignment horizontal="center" vertical="center" wrapText="1"/>
      <protection locked="0"/>
    </xf>
    <xf numFmtId="0" fontId="34" fillId="63" borderId="14" xfId="0" applyFont="1" applyFill="1" applyBorder="1" applyAlignment="1" applyProtection="1">
      <alignment horizontal="center" vertical="center" wrapText="1"/>
      <protection locked="0"/>
    </xf>
    <xf numFmtId="0" fontId="34" fillId="63" borderId="15" xfId="0" applyFont="1" applyFill="1" applyBorder="1" applyAlignment="1" applyProtection="1">
      <alignment horizontal="center" vertical="center" wrapText="1"/>
      <protection locked="0"/>
    </xf>
    <xf numFmtId="0" fontId="32" fillId="64" borderId="12" xfId="0" applyFont="1" applyFill="1" applyBorder="1" applyAlignment="1" applyProtection="1">
      <alignment horizontal="center" vertical="center" wrapText="1"/>
      <protection locked="0"/>
    </xf>
    <xf numFmtId="0" fontId="32" fillId="64" borderId="10" xfId="0" applyFont="1" applyFill="1" applyBorder="1" applyAlignment="1" applyProtection="1">
      <alignment horizontal="center" vertical="center" wrapText="1"/>
      <protection locked="0"/>
    </xf>
    <xf numFmtId="0" fontId="32" fillId="64" borderId="17" xfId="0" applyFont="1" applyFill="1" applyBorder="1" applyAlignment="1" applyProtection="1">
      <alignment horizontal="center" vertical="center" wrapText="1"/>
      <protection locked="0"/>
    </xf>
    <xf numFmtId="0" fontId="0" fillId="63" borderId="72" xfId="0" applyNumberFormat="1" applyFont="1" applyFill="1" applyBorder="1" applyAlignment="1" applyProtection="1">
      <alignment horizontal="center" vertical="center" wrapText="1"/>
      <protection locked="0"/>
    </xf>
    <xf numFmtId="0" fontId="0" fillId="63" borderId="73" xfId="0" applyNumberFormat="1" applyFont="1" applyFill="1" applyBorder="1" applyAlignment="1" applyProtection="1">
      <alignment horizontal="center" vertical="center" wrapText="1"/>
      <protection locked="0"/>
    </xf>
    <xf numFmtId="0" fontId="0" fillId="63" borderId="74" xfId="0" applyNumberFormat="1" applyFont="1" applyFill="1" applyBorder="1" applyAlignment="1" applyProtection="1">
      <alignment horizontal="center" vertical="center" wrapText="1"/>
      <protection locked="0"/>
    </xf>
    <xf numFmtId="0" fontId="0" fillId="63" borderId="18" xfId="0" applyNumberFormat="1" applyFont="1" applyFill="1" applyBorder="1" applyAlignment="1" applyProtection="1">
      <alignment horizontal="center" vertical="center" wrapText="1"/>
      <protection locked="0"/>
    </xf>
    <xf numFmtId="0" fontId="0" fillId="63" borderId="16" xfId="0" applyNumberFormat="1" applyFont="1" applyFill="1" applyBorder="1" applyAlignment="1" applyProtection="1">
      <alignment horizontal="center" vertical="center" wrapText="1"/>
      <protection locked="0"/>
    </xf>
    <xf numFmtId="0" fontId="0" fillId="63" borderId="19" xfId="0" applyNumberFormat="1" applyFont="1" applyFill="1" applyBorder="1" applyAlignment="1" applyProtection="1">
      <alignment horizontal="center" vertical="center" wrapText="1"/>
      <protection locked="0"/>
    </xf>
    <xf numFmtId="2" fontId="0" fillId="63" borderId="72" xfId="0" applyNumberFormat="1" applyFont="1" applyFill="1" applyBorder="1" applyAlignment="1" applyProtection="1">
      <alignment horizontal="center" vertical="center"/>
      <protection locked="0"/>
    </xf>
    <xf numFmtId="2" fontId="0" fillId="63" borderId="73" xfId="0" applyNumberFormat="1" applyFont="1" applyFill="1" applyBorder="1" applyAlignment="1" applyProtection="1">
      <alignment horizontal="center" vertical="center"/>
      <protection locked="0"/>
    </xf>
    <xf numFmtId="2" fontId="0" fillId="63" borderId="74" xfId="0" applyNumberFormat="1" applyFont="1" applyFill="1" applyBorder="1" applyAlignment="1" applyProtection="1">
      <alignment horizontal="center" vertical="center"/>
      <protection locked="0"/>
    </xf>
    <xf numFmtId="2" fontId="0" fillId="63" borderId="18" xfId="0" applyNumberFormat="1" applyFont="1" applyFill="1" applyBorder="1" applyAlignment="1" applyProtection="1">
      <alignment horizontal="center" vertical="center"/>
      <protection locked="0"/>
    </xf>
    <xf numFmtId="2" fontId="0" fillId="63" borderId="16" xfId="0" applyNumberFormat="1" applyFont="1" applyFill="1" applyBorder="1" applyAlignment="1" applyProtection="1">
      <alignment horizontal="center" vertical="center"/>
      <protection locked="0"/>
    </xf>
    <xf numFmtId="2" fontId="0" fillId="63" borderId="19" xfId="0" applyNumberFormat="1" applyFont="1" applyFill="1" applyBorder="1" applyAlignment="1" applyProtection="1">
      <alignment horizontal="center" vertical="center"/>
      <protection locked="0"/>
    </xf>
    <xf numFmtId="2" fontId="34" fillId="63" borderId="72" xfId="0" applyNumberFormat="1" applyFont="1" applyFill="1" applyBorder="1" applyAlignment="1" applyProtection="1">
      <alignment horizontal="center" vertical="center"/>
      <protection locked="0"/>
    </xf>
    <xf numFmtId="2" fontId="34" fillId="63" borderId="73" xfId="0" applyNumberFormat="1" applyFont="1" applyFill="1" applyBorder="1" applyAlignment="1" applyProtection="1">
      <alignment horizontal="center" vertical="center"/>
      <protection locked="0"/>
    </xf>
    <xf numFmtId="2" fontId="34" fillId="63" borderId="74" xfId="0" applyNumberFormat="1" applyFont="1" applyFill="1" applyBorder="1" applyAlignment="1" applyProtection="1">
      <alignment horizontal="center" vertical="center"/>
      <protection locked="0"/>
    </xf>
    <xf numFmtId="2" fontId="34" fillId="63" borderId="18" xfId="0" applyNumberFormat="1" applyFont="1" applyFill="1" applyBorder="1" applyAlignment="1" applyProtection="1">
      <alignment horizontal="center" vertical="center"/>
      <protection locked="0"/>
    </xf>
    <xf numFmtId="2" fontId="34" fillId="63" borderId="16" xfId="0" applyNumberFormat="1" applyFont="1" applyFill="1" applyBorder="1" applyAlignment="1" applyProtection="1">
      <alignment horizontal="center" vertical="center"/>
      <protection locked="0"/>
    </xf>
    <xf numFmtId="2" fontId="34" fillId="63" borderId="19" xfId="0" applyNumberFormat="1" applyFont="1" applyFill="1" applyBorder="1" applyAlignment="1" applyProtection="1">
      <alignment horizontal="center" vertical="center"/>
      <protection locked="0"/>
    </xf>
    <xf numFmtId="0" fontId="0" fillId="63" borderId="69" xfId="0" applyFont="1" applyFill="1" applyBorder="1" applyAlignment="1" applyProtection="1">
      <alignment horizontal="left" vertical="center" wrapText="1"/>
      <protection locked="0"/>
    </xf>
    <xf numFmtId="0" fontId="0" fillId="63" borderId="70" xfId="0" applyFont="1" applyFill="1" applyBorder="1" applyAlignment="1" applyProtection="1">
      <alignment horizontal="left" vertical="center" wrapText="1"/>
      <protection locked="0"/>
    </xf>
    <xf numFmtId="0" fontId="0" fillId="63" borderId="71" xfId="0" applyFont="1" applyFill="1" applyBorder="1" applyAlignment="1" applyProtection="1">
      <alignment horizontal="left" vertical="center" wrapText="1"/>
      <protection locked="0"/>
    </xf>
    <xf numFmtId="2" fontId="0" fillId="63" borderId="69" xfId="0" applyNumberFormat="1" applyFont="1" applyFill="1" applyBorder="1" applyAlignment="1" applyProtection="1">
      <alignment horizontal="center" vertical="center"/>
      <protection locked="0"/>
    </xf>
    <xf numFmtId="2" fontId="0" fillId="63" borderId="70" xfId="0" applyNumberFormat="1" applyFont="1" applyFill="1" applyBorder="1" applyAlignment="1" applyProtection="1">
      <alignment horizontal="center" vertical="center"/>
      <protection locked="0"/>
    </xf>
    <xf numFmtId="2" fontId="0" fillId="63" borderId="71" xfId="0" applyNumberFormat="1" applyFont="1" applyFill="1" applyBorder="1" applyAlignment="1" applyProtection="1">
      <alignment horizontal="center" vertical="center"/>
      <protection locked="0"/>
    </xf>
    <xf numFmtId="0" fontId="46" fillId="63" borderId="40" xfId="0" applyFont="1" applyFill="1" applyBorder="1" applyAlignment="1" applyProtection="1">
      <alignment horizontal="left" vertical="center"/>
      <protection locked="0"/>
    </xf>
    <xf numFmtId="0" fontId="46" fillId="63" borderId="41" xfId="0" applyFont="1" applyFill="1" applyBorder="1" applyAlignment="1" applyProtection="1">
      <alignment horizontal="left" vertical="center"/>
      <protection locked="0"/>
    </xf>
    <xf numFmtId="0" fontId="46" fillId="63" borderId="42" xfId="0" applyFont="1" applyFill="1" applyBorder="1" applyAlignment="1" applyProtection="1">
      <alignment horizontal="left" vertical="center"/>
      <protection locked="0"/>
    </xf>
    <xf numFmtId="0" fontId="46" fillId="63" borderId="11" xfId="0" applyFont="1" applyFill="1" applyBorder="1" applyAlignment="1" applyProtection="1">
      <alignment horizontal="left" vertical="center"/>
      <protection locked="0"/>
    </xf>
    <xf numFmtId="0" fontId="46" fillId="63" borderId="14" xfId="0" applyFont="1" applyFill="1" applyBorder="1" applyAlignment="1" applyProtection="1">
      <alignment horizontal="left" vertical="center"/>
      <protection locked="0"/>
    </xf>
    <xf numFmtId="0" fontId="46" fillId="63" borderId="15" xfId="0" applyFont="1" applyFill="1" applyBorder="1" applyAlignment="1" applyProtection="1">
      <alignment horizontal="left" vertical="center"/>
      <protection locked="0"/>
    </xf>
    <xf numFmtId="0" fontId="40" fillId="63" borderId="11" xfId="0" applyFont="1" applyFill="1" applyBorder="1" applyAlignment="1" applyProtection="1">
      <alignment horizontal="left" vertical="center"/>
      <protection locked="0"/>
    </xf>
    <xf numFmtId="0" fontId="40" fillId="63" borderId="14" xfId="0" applyFont="1" applyFill="1" applyBorder="1" applyAlignment="1" applyProtection="1">
      <alignment horizontal="left" vertical="center"/>
      <protection locked="0"/>
    </xf>
    <xf numFmtId="0" fontId="40" fillId="63" borderId="41" xfId="0" applyFont="1" applyFill="1" applyBorder="1" applyAlignment="1" applyProtection="1">
      <alignment horizontal="left" vertical="center"/>
      <protection locked="0"/>
    </xf>
    <xf numFmtId="0" fontId="40" fillId="63" borderId="15" xfId="0" applyFont="1" applyFill="1" applyBorder="1" applyAlignment="1" applyProtection="1">
      <alignment horizontal="left" vertical="center"/>
      <protection locked="0"/>
    </xf>
    <xf numFmtId="0" fontId="40" fillId="63" borderId="9" xfId="0" applyFont="1" applyFill="1" applyBorder="1" applyAlignment="1" applyProtection="1">
      <alignment horizontal="left" vertical="center"/>
      <protection locked="0"/>
    </xf>
    <xf numFmtId="0" fontId="41" fillId="64" borderId="11" xfId="0" applyFont="1" applyFill="1" applyBorder="1" applyAlignment="1" applyProtection="1">
      <alignment horizontal="center" vertical="center"/>
      <protection locked="0"/>
    </xf>
    <xf numFmtId="0" fontId="41" fillId="64" borderId="14" xfId="0" applyFont="1" applyFill="1" applyBorder="1" applyAlignment="1" applyProtection="1">
      <alignment horizontal="center" vertical="center"/>
      <protection locked="0"/>
    </xf>
    <xf numFmtId="0" fontId="41" fillId="64" borderId="15" xfId="0" applyFont="1" applyFill="1" applyBorder="1" applyAlignment="1" applyProtection="1">
      <alignment horizontal="center" vertical="center"/>
      <protection locked="0"/>
    </xf>
    <xf numFmtId="0" fontId="41" fillId="64" borderId="41" xfId="0" applyFont="1" applyFill="1" applyBorder="1" applyAlignment="1" applyProtection="1">
      <alignment horizontal="center" vertical="center"/>
      <protection locked="0"/>
    </xf>
    <xf numFmtId="0" fontId="37" fillId="63" borderId="16" xfId="0" applyFont="1" applyFill="1" applyBorder="1" applyAlignment="1" applyProtection="1">
      <alignment horizontal="left" vertical="center"/>
      <protection locked="0"/>
    </xf>
    <xf numFmtId="0" fontId="41" fillId="64" borderId="11" xfId="0" applyFont="1" applyFill="1" applyBorder="1" applyAlignment="1" applyProtection="1">
      <alignment horizontal="left" vertical="center"/>
      <protection locked="0"/>
    </xf>
    <xf numFmtId="0" fontId="41" fillId="64" borderId="14" xfId="0" applyFont="1" applyFill="1" applyBorder="1" applyAlignment="1" applyProtection="1">
      <alignment horizontal="left" vertical="center"/>
      <protection locked="0"/>
    </xf>
    <xf numFmtId="0" fontId="41" fillId="64" borderId="15" xfId="0" applyFont="1" applyFill="1" applyBorder="1" applyAlignment="1" applyProtection="1">
      <alignment horizontal="left" vertical="center"/>
      <protection locked="0"/>
    </xf>
    <xf numFmtId="0" fontId="41" fillId="64" borderId="41" xfId="0" applyFont="1" applyFill="1" applyBorder="1" applyAlignment="1" applyProtection="1">
      <alignment horizontal="left" vertical="center"/>
      <protection locked="0"/>
    </xf>
    <xf numFmtId="0" fontId="41" fillId="64" borderId="69" xfId="0" applyFont="1" applyFill="1" applyBorder="1" applyAlignment="1" applyProtection="1">
      <alignment horizontal="center" vertical="center"/>
      <protection locked="0"/>
    </xf>
    <xf numFmtId="0" fontId="41" fillId="64" borderId="70" xfId="0" applyFont="1" applyFill="1" applyBorder="1" applyAlignment="1" applyProtection="1">
      <alignment horizontal="center" vertical="center"/>
      <protection locked="0"/>
    </xf>
    <xf numFmtId="0" fontId="41" fillId="64" borderId="71" xfId="0" applyFont="1" applyFill="1" applyBorder="1" applyAlignment="1" applyProtection="1">
      <alignment horizontal="center" vertical="center"/>
      <protection locked="0"/>
    </xf>
    <xf numFmtId="0" fontId="40" fillId="63" borderId="69" xfId="0" applyFont="1" applyFill="1" applyBorder="1" applyAlignment="1" applyProtection="1">
      <alignment horizontal="left" vertical="center"/>
      <protection locked="0"/>
    </xf>
    <xf numFmtId="0" fontId="40" fillId="63" borderId="70" xfId="0" applyFont="1" applyFill="1" applyBorder="1" applyAlignment="1" applyProtection="1">
      <alignment horizontal="left" vertical="center"/>
      <protection locked="0"/>
    </xf>
    <xf numFmtId="0" fontId="40" fillId="63" borderId="71" xfId="0" applyFont="1" applyFill="1" applyBorder="1" applyAlignment="1" applyProtection="1">
      <alignment horizontal="left" vertical="center"/>
      <protection locked="0"/>
    </xf>
    <xf numFmtId="0" fontId="38" fillId="63" borderId="69" xfId="0" applyFont="1" applyFill="1" applyBorder="1" applyAlignment="1" applyProtection="1">
      <alignment vertical="center" wrapText="1"/>
      <protection locked="0"/>
    </xf>
    <xf numFmtId="0" fontId="38" fillId="63" borderId="70" xfId="0" applyFont="1" applyFill="1" applyBorder="1" applyAlignment="1" applyProtection="1">
      <alignment vertical="center" wrapText="1"/>
      <protection locked="0"/>
    </xf>
    <xf numFmtId="0" fontId="38" fillId="63" borderId="71" xfId="0" applyFont="1" applyFill="1" applyBorder="1" applyAlignment="1" applyProtection="1">
      <alignment vertical="center" wrapText="1"/>
      <protection locked="0"/>
    </xf>
    <xf numFmtId="0" fontId="40" fillId="63" borderId="72" xfId="0" applyFont="1" applyFill="1" applyBorder="1" applyAlignment="1" applyProtection="1">
      <alignment horizontal="left" vertical="center"/>
      <protection locked="0"/>
    </xf>
    <xf numFmtId="0" fontId="40" fillId="63" borderId="73" xfId="0" applyFont="1" applyFill="1" applyBorder="1" applyAlignment="1" applyProtection="1">
      <alignment horizontal="left" vertical="center"/>
      <protection locked="0"/>
    </xf>
    <xf numFmtId="0" fontId="40" fillId="63" borderId="74" xfId="0" applyFont="1" applyFill="1" applyBorder="1" applyAlignment="1" applyProtection="1">
      <alignment horizontal="left" vertical="center"/>
      <protection locked="0"/>
    </xf>
    <xf numFmtId="0" fontId="40" fillId="63" borderId="31" xfId="0" applyFont="1" applyFill="1" applyBorder="1" applyAlignment="1" applyProtection="1">
      <alignment horizontal="left" vertical="center"/>
      <protection locked="0"/>
    </xf>
    <xf numFmtId="0" fontId="40" fillId="63" borderId="0" xfId="0" applyFont="1" applyFill="1" applyBorder="1" applyAlignment="1" applyProtection="1">
      <alignment horizontal="left" vertical="center"/>
      <protection locked="0"/>
    </xf>
    <xf numFmtId="0" fontId="40" fillId="63" borderId="32" xfId="0" applyFont="1" applyFill="1" applyBorder="1" applyAlignment="1" applyProtection="1">
      <alignment horizontal="left" vertical="center"/>
      <protection locked="0"/>
    </xf>
    <xf numFmtId="0" fontId="40" fillId="63" borderId="18" xfId="0" applyFont="1" applyFill="1" applyBorder="1" applyAlignment="1" applyProtection="1">
      <alignment horizontal="left" vertical="center"/>
      <protection locked="0"/>
    </xf>
    <xf numFmtId="0" fontId="40" fillId="63" borderId="16" xfId="0" applyFont="1" applyFill="1" applyBorder="1" applyAlignment="1" applyProtection="1">
      <alignment horizontal="left" vertical="center"/>
      <protection locked="0"/>
    </xf>
    <xf numFmtId="0" fontId="40" fillId="63" borderId="19" xfId="0" applyFont="1" applyFill="1" applyBorder="1" applyAlignment="1" applyProtection="1">
      <alignment horizontal="left" vertical="center"/>
      <protection locked="0"/>
    </xf>
    <xf numFmtId="0" fontId="50" fillId="65" borderId="20" xfId="0" applyFont="1" applyFill="1" applyBorder="1" applyAlignment="1">
      <alignment horizontal="center" vertical="center"/>
    </xf>
    <xf numFmtId="0" fontId="38" fillId="0" borderId="20" xfId="0" applyFont="1" applyBorder="1" applyAlignment="1">
      <alignment vertical="center"/>
    </xf>
    <xf numFmtId="0" fontId="38" fillId="65" borderId="43" xfId="0" applyFont="1" applyFill="1" applyBorder="1" applyAlignment="1">
      <alignment horizontal="left" vertical="center" wrapText="1"/>
    </xf>
    <xf numFmtId="0" fontId="50" fillId="0" borderId="43" xfId="0" applyFont="1" applyBorder="1" applyAlignment="1">
      <alignment horizontal="left" vertical="center"/>
    </xf>
    <xf numFmtId="0" fontId="50" fillId="71" borderId="43" xfId="0" applyFont="1" applyFill="1" applyBorder="1" applyAlignment="1">
      <alignment horizontal="center" vertical="center"/>
    </xf>
    <xf numFmtId="2" fontId="50" fillId="71" borderId="43" xfId="0" applyNumberFormat="1" applyFont="1" applyFill="1" applyBorder="1" applyAlignment="1">
      <alignment horizontal="center" vertical="center"/>
    </xf>
    <xf numFmtId="0" fontId="50" fillId="70" borderId="43" xfId="0" applyFont="1" applyFill="1" applyBorder="1" applyAlignment="1">
      <alignment vertical="center"/>
    </xf>
    <xf numFmtId="9" fontId="35" fillId="74" borderId="63" xfId="127" applyFont="1" applyFill="1" applyBorder="1" applyAlignment="1">
      <alignment horizontal="center" vertical="center" wrapText="1"/>
    </xf>
    <xf numFmtId="9" fontId="35" fillId="74" borderId="64" xfId="127" applyFont="1" applyFill="1" applyBorder="1" applyAlignment="1">
      <alignment horizontal="center" vertical="center" wrapText="1"/>
    </xf>
    <xf numFmtId="9" fontId="35" fillId="74" borderId="65" xfId="127" applyFont="1" applyFill="1" applyBorder="1" applyAlignment="1">
      <alignment horizontal="center" vertical="center" wrapText="1"/>
    </xf>
    <xf numFmtId="2" fontId="50" fillId="71" borderId="106" xfId="0" applyNumberFormat="1" applyFont="1" applyFill="1" applyBorder="1" applyAlignment="1">
      <alignment horizontal="center" vertical="center"/>
    </xf>
    <xf numFmtId="2" fontId="50" fillId="71" borderId="57" xfId="0" applyNumberFormat="1" applyFont="1" applyFill="1" applyBorder="1" applyAlignment="1">
      <alignment horizontal="center" vertical="center"/>
    </xf>
    <xf numFmtId="0" fontId="50" fillId="65" borderId="107" xfId="0" applyFont="1" applyFill="1" applyBorder="1" applyAlignment="1">
      <alignment horizontal="center" vertical="center"/>
    </xf>
    <xf numFmtId="0" fontId="50" fillId="65" borderId="108" xfId="0" applyFont="1" applyFill="1" applyBorder="1" applyAlignment="1">
      <alignment horizontal="center" vertical="center"/>
    </xf>
    <xf numFmtId="0" fontId="38" fillId="65" borderId="106" xfId="0" applyFont="1" applyFill="1" applyBorder="1" applyAlignment="1">
      <alignment horizontal="left" vertical="center" wrapText="1"/>
    </xf>
    <xf numFmtId="0" fontId="38" fillId="65" borderId="57" xfId="0" applyFont="1" applyFill="1" applyBorder="1" applyAlignment="1">
      <alignment horizontal="left" vertical="center" wrapText="1"/>
    </xf>
    <xf numFmtId="0" fontId="50" fillId="71" borderId="106" xfId="0" applyFont="1" applyFill="1" applyBorder="1" applyAlignment="1">
      <alignment horizontal="center" vertical="center"/>
    </xf>
    <xf numFmtId="0" fontId="50" fillId="71" borderId="57" xfId="0" applyFont="1" applyFill="1" applyBorder="1" applyAlignment="1">
      <alignment horizontal="center" vertical="center"/>
    </xf>
    <xf numFmtId="0" fontId="66" fillId="63" borderId="104" xfId="128" applyNumberFormat="1" applyFont="1" applyFill="1" applyBorder="1" applyAlignment="1">
      <alignment horizontal="center" vertical="center"/>
    </xf>
    <xf numFmtId="0" fontId="67" fillId="63" borderId="82" xfId="128" applyNumberFormat="1" applyFont="1" applyFill="1" applyBorder="1" applyAlignment="1">
      <alignment horizontal="left" vertical="center"/>
    </xf>
    <xf numFmtId="0" fontId="67" fillId="63" borderId="83" xfId="128" applyNumberFormat="1" applyFont="1" applyFill="1" applyBorder="1" applyAlignment="1">
      <alignment horizontal="left" vertical="center"/>
    </xf>
    <xf numFmtId="0" fontId="67" fillId="63" borderId="84" xfId="128" applyNumberFormat="1" applyFont="1" applyFill="1" applyBorder="1" applyAlignment="1">
      <alignment horizontal="left" vertical="center"/>
    </xf>
    <xf numFmtId="0" fontId="66" fillId="63" borderId="69" xfId="128" applyNumberFormat="1" applyFont="1" applyFill="1" applyBorder="1" applyAlignment="1">
      <alignment horizontal="center" vertical="center"/>
    </xf>
    <xf numFmtId="0" fontId="66" fillId="63" borderId="70" xfId="128" applyNumberFormat="1" applyFont="1" applyFill="1" applyBorder="1" applyAlignment="1">
      <alignment horizontal="center" vertical="center"/>
    </xf>
    <xf numFmtId="0" fontId="66" fillId="63" borderId="71" xfId="128" applyNumberFormat="1" applyFont="1" applyFill="1" applyBorder="1" applyAlignment="1">
      <alignment horizontal="center" vertical="center"/>
    </xf>
    <xf numFmtId="0" fontId="66" fillId="63" borderId="68" xfId="128" applyNumberFormat="1" applyFont="1" applyFill="1" applyBorder="1" applyAlignment="1">
      <alignment horizontal="center" vertical="center"/>
    </xf>
    <xf numFmtId="0" fontId="67" fillId="63" borderId="82" xfId="128" applyNumberFormat="1" applyFont="1" applyFill="1" applyBorder="1" applyAlignment="1">
      <alignment horizontal="right" vertical="center"/>
    </xf>
    <xf numFmtId="0" fontId="67" fillId="63" borderId="83" xfId="128" applyNumberFormat="1" applyFont="1" applyFill="1" applyBorder="1" applyAlignment="1">
      <alignment horizontal="right" vertical="center"/>
    </xf>
    <xf numFmtId="0" fontId="67" fillId="63" borderId="84" xfId="128" applyNumberFormat="1" applyFont="1" applyFill="1" applyBorder="1" applyAlignment="1">
      <alignment horizontal="right" vertical="center"/>
    </xf>
    <xf numFmtId="0" fontId="67" fillId="63" borderId="76" xfId="128" applyNumberFormat="1" applyFont="1" applyFill="1" applyBorder="1" applyAlignment="1">
      <alignment horizontal="left" vertical="center"/>
    </xf>
    <xf numFmtId="0" fontId="67" fillId="63" borderId="77" xfId="128" applyNumberFormat="1" applyFont="1" applyFill="1" applyBorder="1" applyAlignment="1">
      <alignment horizontal="left" vertical="center"/>
    </xf>
    <xf numFmtId="0" fontId="67" fillId="63" borderId="78" xfId="128" applyNumberFormat="1" applyFont="1" applyFill="1" applyBorder="1" applyAlignment="1">
      <alignment horizontal="left" vertical="center"/>
    </xf>
    <xf numFmtId="0" fontId="38" fillId="63" borderId="9" xfId="0" applyFont="1" applyFill="1" applyBorder="1" applyAlignment="1" applyProtection="1">
      <alignment horizontal="left" vertical="center" wrapText="1"/>
      <protection locked="0"/>
    </xf>
    <xf numFmtId="0" fontId="38" fillId="63" borderId="39" xfId="0" applyFont="1" applyFill="1" applyBorder="1" applyAlignment="1" applyProtection="1">
      <alignment horizontal="left" vertical="center" wrapText="1"/>
      <protection locked="0"/>
    </xf>
    <xf numFmtId="0" fontId="41" fillId="64" borderId="9" xfId="0" applyFont="1" applyFill="1" applyBorder="1" applyAlignment="1" applyProtection="1">
      <alignment horizontal="center" vertical="center" wrapText="1"/>
    </xf>
    <xf numFmtId="9" fontId="38" fillId="63" borderId="12" xfId="0" applyNumberFormat="1" applyFont="1" applyFill="1" applyBorder="1" applyAlignment="1" applyProtection="1">
      <alignment horizontal="center" vertical="center" wrapText="1"/>
      <protection locked="0"/>
    </xf>
    <xf numFmtId="9" fontId="38" fillId="63" borderId="10" xfId="0" applyNumberFormat="1" applyFont="1" applyFill="1" applyBorder="1" applyAlignment="1" applyProtection="1">
      <alignment horizontal="center" vertical="center" wrapText="1"/>
      <protection locked="0"/>
    </xf>
    <xf numFmtId="9" fontId="38" fillId="63" borderId="17" xfId="0" applyNumberFormat="1" applyFont="1" applyFill="1" applyBorder="1" applyAlignment="1" applyProtection="1">
      <alignment horizontal="center" vertical="center" wrapText="1"/>
      <protection locked="0"/>
    </xf>
    <xf numFmtId="9" fontId="38" fillId="63" borderId="31" xfId="0" applyNumberFormat="1" applyFont="1" applyFill="1" applyBorder="1" applyAlignment="1" applyProtection="1">
      <alignment horizontal="center" vertical="center" wrapText="1"/>
      <protection locked="0"/>
    </xf>
    <xf numFmtId="9" fontId="38" fillId="63" borderId="0" xfId="0" applyNumberFormat="1" applyFont="1" applyFill="1" applyBorder="1" applyAlignment="1" applyProtection="1">
      <alignment horizontal="center" vertical="center" wrapText="1"/>
      <protection locked="0"/>
    </xf>
    <xf numFmtId="9" fontId="38" fillId="63" borderId="32" xfId="0" applyNumberFormat="1" applyFont="1" applyFill="1" applyBorder="1" applyAlignment="1" applyProtection="1">
      <alignment horizontal="center" vertical="center" wrapText="1"/>
      <protection locked="0"/>
    </xf>
    <xf numFmtId="9" fontId="38" fillId="63" borderId="18" xfId="0" applyNumberFormat="1" applyFont="1" applyFill="1" applyBorder="1" applyAlignment="1" applyProtection="1">
      <alignment horizontal="center" vertical="center" wrapText="1"/>
      <protection locked="0"/>
    </xf>
    <xf numFmtId="9" fontId="38" fillId="63" borderId="16" xfId="0" applyNumberFormat="1" applyFont="1" applyFill="1" applyBorder="1" applyAlignment="1" applyProtection="1">
      <alignment horizontal="center" vertical="center" wrapText="1"/>
      <protection locked="0"/>
    </xf>
    <xf numFmtId="9" fontId="38" fillId="63" borderId="19" xfId="0" applyNumberFormat="1" applyFont="1" applyFill="1" applyBorder="1" applyAlignment="1" applyProtection="1">
      <alignment horizontal="center" vertical="center" wrapText="1"/>
      <protection locked="0"/>
    </xf>
    <xf numFmtId="0" fontId="41" fillId="64" borderId="39" xfId="0" applyFont="1" applyFill="1" applyBorder="1" applyAlignment="1" applyProtection="1">
      <alignment horizontal="center" vertical="center" wrapText="1"/>
    </xf>
    <xf numFmtId="0" fontId="47" fillId="63" borderId="47" xfId="0" applyFont="1" applyFill="1" applyBorder="1" applyAlignment="1" applyProtection="1">
      <alignment horizontal="left" vertical="center" wrapText="1"/>
      <protection locked="0"/>
    </xf>
    <xf numFmtId="0" fontId="47" fillId="63" borderId="48" xfId="0" applyFont="1" applyFill="1" applyBorder="1" applyAlignment="1" applyProtection="1">
      <alignment horizontal="left" vertical="center" wrapText="1"/>
      <protection locked="0"/>
    </xf>
    <xf numFmtId="0" fontId="47" fillId="63" borderId="49" xfId="0" applyFont="1" applyFill="1" applyBorder="1" applyAlignment="1" applyProtection="1">
      <alignment horizontal="left" vertical="center" wrapText="1"/>
      <protection locked="0"/>
    </xf>
    <xf numFmtId="0" fontId="38" fillId="63" borderId="40" xfId="0" applyFont="1" applyFill="1" applyBorder="1" applyAlignment="1" applyProtection="1">
      <alignment vertical="center"/>
      <protection locked="0"/>
    </xf>
    <xf numFmtId="0" fontId="38" fillId="63" borderId="41" xfId="0" applyFont="1" applyFill="1" applyBorder="1" applyAlignment="1" applyProtection="1">
      <alignment vertical="center"/>
      <protection locked="0"/>
    </xf>
    <xf numFmtId="0" fontId="38" fillId="63" borderId="42" xfId="0" applyFont="1" applyFill="1" applyBorder="1" applyAlignment="1" applyProtection="1">
      <alignment vertical="center"/>
      <protection locked="0"/>
    </xf>
    <xf numFmtId="0" fontId="38" fillId="63" borderId="11" xfId="0" applyFont="1" applyFill="1" applyBorder="1" applyAlignment="1" applyProtection="1">
      <alignment horizontal="left" vertical="center" wrapText="1"/>
      <protection locked="0"/>
    </xf>
    <xf numFmtId="0" fontId="38" fillId="63" borderId="14" xfId="0" applyFont="1" applyFill="1" applyBorder="1" applyAlignment="1" applyProtection="1">
      <alignment horizontal="left" vertical="center"/>
      <protection locked="0"/>
    </xf>
    <xf numFmtId="0" fontId="38" fillId="63" borderId="15" xfId="0" applyFont="1" applyFill="1" applyBorder="1" applyAlignment="1" applyProtection="1">
      <alignment horizontal="left" vertical="center"/>
      <protection locked="0"/>
    </xf>
    <xf numFmtId="0" fontId="38" fillId="63" borderId="9" xfId="120" applyNumberFormat="1" applyFont="1" applyFill="1" applyBorder="1" applyAlignment="1" applyProtection="1">
      <alignment horizontal="center" vertical="center"/>
    </xf>
    <xf numFmtId="165" fontId="38" fillId="63" borderId="11" xfId="120" applyNumberFormat="1" applyFont="1" applyFill="1" applyBorder="1" applyAlignment="1" applyProtection="1">
      <alignment horizontal="center" vertical="center"/>
    </xf>
    <xf numFmtId="165" fontId="38" fillId="63" borderId="14" xfId="120" applyNumberFormat="1" applyFont="1" applyFill="1" applyBorder="1" applyAlignment="1" applyProtection="1">
      <alignment horizontal="center" vertical="center"/>
    </xf>
    <xf numFmtId="165" fontId="38" fillId="63" borderId="15" xfId="120" applyNumberFormat="1" applyFont="1" applyFill="1" applyBorder="1" applyAlignment="1" applyProtection="1">
      <alignment horizontal="center" vertical="center"/>
    </xf>
    <xf numFmtId="0" fontId="38" fillId="63" borderId="40" xfId="0" applyFont="1" applyFill="1" applyBorder="1" applyAlignment="1" applyProtection="1">
      <alignment horizontal="left" vertical="center"/>
      <protection locked="0"/>
    </xf>
    <xf numFmtId="0" fontId="38" fillId="63" borderId="41" xfId="0" applyFont="1" applyFill="1" applyBorder="1" applyAlignment="1" applyProtection="1">
      <alignment horizontal="left" vertical="center"/>
      <protection locked="0"/>
    </xf>
    <xf numFmtId="0" fontId="38" fillId="63" borderId="42" xfId="0" applyFont="1" applyFill="1" applyBorder="1" applyAlignment="1" applyProtection="1">
      <alignment horizontal="left" vertical="center"/>
      <protection locked="0"/>
    </xf>
    <xf numFmtId="9" fontId="38" fillId="63" borderId="9" xfId="0" applyNumberFormat="1" applyFont="1" applyFill="1" applyBorder="1" applyAlignment="1" applyProtection="1">
      <alignment horizontal="center" vertical="center" wrapText="1"/>
      <protection locked="0"/>
    </xf>
    <xf numFmtId="165" fontId="38" fillId="63" borderId="12" xfId="0" applyNumberFormat="1" applyFont="1" applyFill="1" applyBorder="1" applyAlignment="1" applyProtection="1">
      <alignment horizontal="center" vertical="center" wrapText="1"/>
      <protection locked="0"/>
    </xf>
    <xf numFmtId="165" fontId="38" fillId="63" borderId="10" xfId="0" applyNumberFormat="1" applyFont="1" applyFill="1" applyBorder="1" applyAlignment="1" applyProtection="1">
      <alignment horizontal="center" vertical="center" wrapText="1"/>
      <protection locked="0"/>
    </xf>
    <xf numFmtId="165" fontId="38" fillId="63" borderId="17" xfId="0" applyNumberFormat="1" applyFont="1" applyFill="1" applyBorder="1" applyAlignment="1" applyProtection="1">
      <alignment horizontal="center" vertical="center" wrapText="1"/>
      <protection locked="0"/>
    </xf>
    <xf numFmtId="165" fontId="38" fillId="63" borderId="18" xfId="0" applyNumberFormat="1" applyFont="1" applyFill="1" applyBorder="1" applyAlignment="1" applyProtection="1">
      <alignment horizontal="center" vertical="center" wrapText="1"/>
      <protection locked="0"/>
    </xf>
    <xf numFmtId="165" fontId="38" fillId="63" borderId="16" xfId="0" applyNumberFormat="1" applyFont="1" applyFill="1" applyBorder="1" applyAlignment="1" applyProtection="1">
      <alignment horizontal="center" vertical="center" wrapText="1"/>
      <protection locked="0"/>
    </xf>
    <xf numFmtId="165" fontId="38" fillId="63" borderId="19" xfId="0" applyNumberFormat="1" applyFont="1" applyFill="1" applyBorder="1" applyAlignment="1" applyProtection="1">
      <alignment horizontal="center" vertical="center" wrapText="1"/>
      <protection locked="0"/>
    </xf>
    <xf numFmtId="9" fontId="39" fillId="63" borderId="9" xfId="0" applyNumberFormat="1" applyFont="1" applyFill="1" applyBorder="1" applyAlignment="1" applyProtection="1">
      <alignment horizontal="center" vertical="center"/>
    </xf>
    <xf numFmtId="0" fontId="41" fillId="64" borderId="11" xfId="0" applyFont="1" applyFill="1" applyBorder="1" applyAlignment="1" applyProtection="1">
      <alignment horizontal="center" vertical="center"/>
    </xf>
    <xf numFmtId="0" fontId="41" fillId="64" borderId="14" xfId="0" applyFont="1" applyFill="1" applyBorder="1" applyAlignment="1" applyProtection="1">
      <alignment horizontal="center" vertical="center"/>
    </xf>
    <xf numFmtId="0" fontId="41" fillId="64" borderId="15" xfId="0" applyFont="1" applyFill="1" applyBorder="1" applyAlignment="1" applyProtection="1">
      <alignment horizontal="center" vertical="center"/>
    </xf>
    <xf numFmtId="0" fontId="41" fillId="64" borderId="9" xfId="0" applyFont="1" applyFill="1" applyBorder="1" applyAlignment="1" applyProtection="1">
      <alignment horizontal="center" vertical="center"/>
    </xf>
    <xf numFmtId="0" fontId="41" fillId="64" borderId="39" xfId="0" applyFont="1" applyFill="1" applyBorder="1" applyAlignment="1" applyProtection="1">
      <alignment horizontal="center" vertical="center"/>
    </xf>
    <xf numFmtId="0" fontId="37" fillId="63" borderId="16" xfId="0" applyFont="1" applyFill="1" applyBorder="1" applyAlignment="1" applyProtection="1">
      <alignment horizontal="left" vertical="top"/>
      <protection locked="0"/>
    </xf>
    <xf numFmtId="0" fontId="38" fillId="63" borderId="11" xfId="0" applyFont="1" applyFill="1" applyBorder="1" applyAlignment="1" applyProtection="1">
      <alignment horizontal="left" vertical="center"/>
      <protection locked="0"/>
    </xf>
    <xf numFmtId="0" fontId="41" fillId="64" borderId="41" xfId="0" applyFont="1" applyFill="1" applyBorder="1" applyAlignment="1" applyProtection="1">
      <alignment horizontal="center" vertical="center"/>
    </xf>
    <xf numFmtId="0" fontId="38" fillId="63" borderId="12" xfId="0" applyFont="1" applyFill="1" applyBorder="1" applyAlignment="1" applyProtection="1">
      <alignment horizontal="left" vertical="center"/>
      <protection locked="0"/>
    </xf>
    <xf numFmtId="0" fontId="38" fillId="63" borderId="10" xfId="0" applyFont="1" applyFill="1" applyBorder="1" applyAlignment="1" applyProtection="1">
      <alignment horizontal="left" vertical="center"/>
      <protection locked="0"/>
    </xf>
    <xf numFmtId="0" fontId="38" fillId="63" borderId="17" xfId="0" applyFont="1" applyFill="1" applyBorder="1" applyAlignment="1" applyProtection="1">
      <alignment horizontal="left" vertical="center"/>
      <protection locked="0"/>
    </xf>
    <xf numFmtId="0" fontId="38" fillId="63" borderId="31" xfId="0" applyFont="1" applyFill="1" applyBorder="1" applyAlignment="1" applyProtection="1">
      <alignment horizontal="left" vertical="center"/>
      <protection locked="0"/>
    </xf>
    <xf numFmtId="0" fontId="38" fillId="63" borderId="0" xfId="0" applyFont="1" applyFill="1" applyBorder="1" applyAlignment="1" applyProtection="1">
      <alignment horizontal="left" vertical="center"/>
      <protection locked="0"/>
    </xf>
    <xf numFmtId="0" fontId="38" fillId="63" borderId="32" xfId="0" applyFont="1" applyFill="1" applyBorder="1" applyAlignment="1" applyProtection="1">
      <alignment horizontal="left" vertical="center"/>
      <protection locked="0"/>
    </xf>
    <xf numFmtId="0" fontId="38" fillId="63" borderId="18" xfId="0" applyFont="1" applyFill="1" applyBorder="1" applyAlignment="1" applyProtection="1">
      <alignment horizontal="left" vertical="center"/>
      <protection locked="0"/>
    </xf>
    <xf numFmtId="0" fontId="38" fillId="63" borderId="16" xfId="0" applyFont="1" applyFill="1" applyBorder="1" applyAlignment="1" applyProtection="1">
      <alignment horizontal="left" vertical="center"/>
      <protection locked="0"/>
    </xf>
    <xf numFmtId="0" fontId="38" fillId="63" borderId="19" xfId="0" applyFont="1" applyFill="1" applyBorder="1" applyAlignment="1" applyProtection="1">
      <alignment horizontal="left" vertical="center"/>
      <protection locked="0"/>
    </xf>
    <xf numFmtId="9" fontId="39" fillId="63" borderId="9" xfId="0" applyNumberFormat="1" applyFont="1" applyFill="1" applyBorder="1" applyAlignment="1" applyProtection="1">
      <alignment horizontal="center" vertical="center" wrapText="1"/>
      <protection locked="0"/>
    </xf>
    <xf numFmtId="0" fontId="48" fillId="65" borderId="0" xfId="112" applyFont="1" applyFill="1" applyBorder="1" applyAlignment="1">
      <alignment horizontal="left" vertical="center" wrapText="1"/>
    </xf>
    <xf numFmtId="0" fontId="41" fillId="64" borderId="39" xfId="0" applyFont="1" applyFill="1" applyBorder="1" applyAlignment="1" applyProtection="1">
      <alignment horizontal="left" vertical="center" wrapText="1"/>
    </xf>
    <xf numFmtId="10" fontId="39" fillId="63" borderId="9" xfId="0" applyNumberFormat="1" applyFont="1" applyFill="1" applyBorder="1" applyAlignment="1" applyProtection="1">
      <alignment horizontal="center" vertical="center"/>
    </xf>
  </cellXfs>
  <cellStyles count="494">
    <cellStyle name="??" xfId="130"/>
    <cellStyle name="?? [0.00]_ Att. 1- Cover" xfId="131"/>
    <cellStyle name="?? [0]" xfId="132"/>
    <cellStyle name="?_x001d_??%U" xfId="133"/>
    <cellStyle name="?_x001d_??%U©÷u&amp;H©÷9_x0008_? s_x000a_" xfId="134"/>
    <cellStyle name="?_x001d_??%U©÷u&amp;H©÷9_x0008_? s_x000a__x0007__x0001__x0001_" xfId="135"/>
    <cellStyle name="???? [0.00]_PRODUCT DETAIL Q1" xfId="136"/>
    <cellStyle name="????_PRODUCT DETAIL Q1" xfId="137"/>
    <cellStyle name="???[0]_?? DI" xfId="138"/>
    <cellStyle name="???_?? DI" xfId="139"/>
    <cellStyle name="??[0]_BRE" xfId="140"/>
    <cellStyle name="??_ Att. 1- Cover" xfId="141"/>
    <cellStyle name="??A? [0]_ÿÿÿÿÿÿ_1_¢¬???¢â? " xfId="142"/>
    <cellStyle name="??A?_ÿÿÿÿÿÿ_1_¢¬???¢â? " xfId="143"/>
    <cellStyle name="?¡±¢¥?_?¨ù??¢´¢¥_¢¬???¢â? " xfId="144"/>
    <cellStyle name="?ðÇ%U?&amp;H?" xfId="145"/>
    <cellStyle name="?ðÇ%U?&amp;H?_x0008_" xfId="146"/>
    <cellStyle name="?ðÇ%U?&amp;H?_x0008_?s_x000a__x0007__x0001__x0001_" xfId="147"/>
    <cellStyle name="_Bang Chi tieu (2)" xfId="148"/>
    <cellStyle name="_BCT, TimeSheet_2306-2906" xfId="149"/>
    <cellStyle name="_BCT, TimeSheet_2306-2906_CaseStudy_Test Case" xfId="150"/>
    <cellStyle name="_BCT, TimeSheet_2306-2906_Training Center - Tester 11_v1.1" xfId="151"/>
    <cellStyle name="_Book1" xfId="152"/>
    <cellStyle name="_HOGV_QC_Guideline_Project Reward" xfId="153"/>
    <cellStyle name="_PM- FSE" xfId="154"/>
    <cellStyle name="~1" xfId="155"/>
    <cellStyle name="•\Ž¦Ï‚Ý‚ÌƒnƒCƒp[ƒŠƒ“ƒN" xfId="156"/>
    <cellStyle name="•\Ž¦Ï‚Ý‚ÌƒnƒCƒp[ƒŠƒ“ƒN 2" xfId="157"/>
    <cellStyle name="•W€_Book4" xfId="158"/>
    <cellStyle name="æØè [0.00]_Model Mix" xfId="159"/>
    <cellStyle name="æØè_Model Mix" xfId="160"/>
    <cellStyle name="ÊÝ [0.00]_Model Mix" xfId="161"/>
    <cellStyle name="ÊÝ_Model Mix" xfId="162"/>
    <cellStyle name="W_Model Mix" xfId="163"/>
    <cellStyle name="0%" xfId="164"/>
    <cellStyle name="0.0%" xfId="165"/>
    <cellStyle name="0.00%" xfId="166"/>
    <cellStyle name="1" xfId="167"/>
    <cellStyle name="2" xfId="168"/>
    <cellStyle name="20% - Accent1 2" xfId="1"/>
    <cellStyle name="20% - Accent1 2 2" xfId="2"/>
    <cellStyle name="20% - Accent2 2" xfId="3"/>
    <cellStyle name="20% - Accent2 2 2" xfId="4"/>
    <cellStyle name="20% - Accent3 2" xfId="5"/>
    <cellStyle name="20% - Accent3 2 2" xfId="6"/>
    <cellStyle name="20% - Accent4 2" xfId="7"/>
    <cellStyle name="20% - Accent4 2 2" xfId="8"/>
    <cellStyle name="20% - Accent5 2" xfId="9"/>
    <cellStyle name="20% - Accent5 2 2" xfId="10"/>
    <cellStyle name="20% - Accent6 2" xfId="11"/>
    <cellStyle name="20% - Accent6 2 2" xfId="12"/>
    <cellStyle name="20% - アクセント 1" xfId="169"/>
    <cellStyle name="20% - アクセント 2" xfId="170"/>
    <cellStyle name="20% - アクセント 3" xfId="171"/>
    <cellStyle name="20% - アクセント 4" xfId="172"/>
    <cellStyle name="20% - アクセント 5" xfId="173"/>
    <cellStyle name="20% - アクセント 6" xfId="174"/>
    <cellStyle name="3" xfId="175"/>
    <cellStyle name="4" xfId="176"/>
    <cellStyle name="40% - Accent1 2" xfId="13"/>
    <cellStyle name="40% - Accent1 2 2" xfId="14"/>
    <cellStyle name="40% - Accent2 2" xfId="15"/>
    <cellStyle name="40% - Accent2 2 2" xfId="16"/>
    <cellStyle name="40% - Accent3 2" xfId="17"/>
    <cellStyle name="40% - Accent3 2 2" xfId="18"/>
    <cellStyle name="40% - Accent4 2" xfId="19"/>
    <cellStyle name="40% - Accent4 2 2" xfId="20"/>
    <cellStyle name="40% - Accent5 2" xfId="21"/>
    <cellStyle name="40% - Accent5 2 2" xfId="22"/>
    <cellStyle name="40% - Accent6 2" xfId="23"/>
    <cellStyle name="40% - Accent6 2 2" xfId="24"/>
    <cellStyle name="40% - アクセント 1" xfId="177"/>
    <cellStyle name="40% - アクセント 2" xfId="178"/>
    <cellStyle name="40% - アクセント 3" xfId="179"/>
    <cellStyle name="40% - アクセント 4" xfId="180"/>
    <cellStyle name="40% - アクセント 5" xfId="181"/>
    <cellStyle name="40% - アクセント 6" xfId="182"/>
    <cellStyle name="60% - Accent1 2" xfId="25"/>
    <cellStyle name="60% - Accent2 2" xfId="26"/>
    <cellStyle name="60% - Accent3 2" xfId="27"/>
    <cellStyle name="60% - Accent4 2" xfId="28"/>
    <cellStyle name="60% - Accent5 2" xfId="29"/>
    <cellStyle name="60% - Accent6 2" xfId="30"/>
    <cellStyle name="60% - アクセント 1" xfId="183"/>
    <cellStyle name="60% - アクセント 2" xfId="184"/>
    <cellStyle name="60% - アクセント 3" xfId="185"/>
    <cellStyle name="60% - アクセント 4" xfId="186"/>
    <cellStyle name="60% - アクセント 5" xfId="187"/>
    <cellStyle name="60% - アクセント 6" xfId="188"/>
    <cellStyle name="Accent1 - 20%" xfId="31"/>
    <cellStyle name="Accent1 - 20% 2" xfId="32"/>
    <cellStyle name="Accent1 - 20% 2 2" xfId="33"/>
    <cellStyle name="Accent1 - 40%" xfId="34"/>
    <cellStyle name="Accent1 - 40% 2" xfId="35"/>
    <cellStyle name="Accent1 - 40% 2 2" xfId="36"/>
    <cellStyle name="Accent1 - 60%" xfId="37"/>
    <cellStyle name="Accent1 - 60% 2" xfId="38"/>
    <cellStyle name="Accent1 2" xfId="39"/>
    <cellStyle name="Accent1 3" xfId="40"/>
    <cellStyle name="Accent2 - 20%" xfId="41"/>
    <cellStyle name="Accent2 - 20% 2" xfId="42"/>
    <cellStyle name="Accent2 - 20% 2 2" xfId="43"/>
    <cellStyle name="Accent2 - 40%" xfId="44"/>
    <cellStyle name="Accent2 - 40% 2" xfId="45"/>
    <cellStyle name="Accent2 - 40% 2 2" xfId="46"/>
    <cellStyle name="Accent2 - 60%" xfId="47"/>
    <cellStyle name="Accent2 - 60% 2" xfId="48"/>
    <cellStyle name="Accent2 2" xfId="49"/>
    <cellStyle name="Accent2 3" xfId="50"/>
    <cellStyle name="Accent3 - 20%" xfId="51"/>
    <cellStyle name="Accent3 - 20% 2" xfId="52"/>
    <cellStyle name="Accent3 - 20% 2 2" xfId="53"/>
    <cellStyle name="Accent3 - 40%" xfId="54"/>
    <cellStyle name="Accent3 - 40% 2" xfId="55"/>
    <cellStyle name="Accent3 - 40% 2 2" xfId="56"/>
    <cellStyle name="Accent3 - 60%" xfId="57"/>
    <cellStyle name="Accent3 - 60% 2" xfId="58"/>
    <cellStyle name="Accent3 2" xfId="59"/>
    <cellStyle name="Accent3 3" xfId="60"/>
    <cellStyle name="Accent4 - 20%" xfId="61"/>
    <cellStyle name="Accent4 - 20% 2" xfId="62"/>
    <cellStyle name="Accent4 - 20% 2 2" xfId="63"/>
    <cellStyle name="Accent4 - 40%" xfId="64"/>
    <cellStyle name="Accent4 - 40% 2" xfId="65"/>
    <cellStyle name="Accent4 - 40% 2 2" xfId="66"/>
    <cellStyle name="Accent4 - 60%" xfId="67"/>
    <cellStyle name="Accent4 - 60% 2" xfId="68"/>
    <cellStyle name="Accent4 2" xfId="69"/>
    <cellStyle name="Accent4 3" xfId="70"/>
    <cellStyle name="Accent5 - 20%" xfId="71"/>
    <cellStyle name="Accent5 - 20% 2" xfId="72"/>
    <cellStyle name="Accent5 - 20% 2 2" xfId="73"/>
    <cellStyle name="Accent5 - 40%" xfId="74"/>
    <cellStyle name="Accent5 - 40% 2" xfId="75"/>
    <cellStyle name="Accent5 - 40% 2 2" xfId="76"/>
    <cellStyle name="Accent5 - 60%" xfId="77"/>
    <cellStyle name="Accent5 - 60% 2" xfId="78"/>
    <cellStyle name="Accent5 2" xfId="79"/>
    <cellStyle name="Accent5 3" xfId="80"/>
    <cellStyle name="Accent6 - 20%" xfId="81"/>
    <cellStyle name="Accent6 - 20% 2" xfId="82"/>
    <cellStyle name="Accent6 - 20% 2 2" xfId="83"/>
    <cellStyle name="Accent6 - 40%" xfId="84"/>
    <cellStyle name="Accent6 - 40% 2" xfId="85"/>
    <cellStyle name="Accent6 - 40% 2 2" xfId="86"/>
    <cellStyle name="Accent6 - 60%" xfId="87"/>
    <cellStyle name="Accent6 - 60% 2" xfId="88"/>
    <cellStyle name="Accent6 2" xfId="89"/>
    <cellStyle name="Accent6 3" xfId="90"/>
    <cellStyle name="ÅëÈ­ [0]_¿ì¹°Åë" xfId="189"/>
    <cellStyle name="AeE­ [0]_INQUIRY ¿?¾÷AßAø " xfId="190"/>
    <cellStyle name="ÅëÈ­ [0]_laroux" xfId="191"/>
    <cellStyle name="ÅëÈ­_¿ì¹°Åë" xfId="192"/>
    <cellStyle name="AeE­_INQUIRY ¿?¾÷AßAø " xfId="193"/>
    <cellStyle name="ÅëÈ­_laroux" xfId="194"/>
    <cellStyle name="ÄÞ¸¶ [0]_¿ì¹°Åë" xfId="195"/>
    <cellStyle name="AÞ¸¶ [0]_INQUIRY ¿?¾÷AßAø " xfId="196"/>
    <cellStyle name="ÄÞ¸¶ [0]_laroux" xfId="197"/>
    <cellStyle name="ÄÞ¸¶_¿ì¹°Åë" xfId="198"/>
    <cellStyle name="AÞ¸¶_INQUIRY ¿?¾÷AßAø " xfId="199"/>
    <cellStyle name="ÄÞ¸¶_laroux" xfId="200"/>
    <cellStyle name="Bad 2" xfId="91"/>
    <cellStyle name="C?AØ_¿?¾÷CoE² " xfId="201"/>
    <cellStyle name="Ç¥ÁØ_´çÃÊ±¸ÀÔ»ý»ê" xfId="202"/>
    <cellStyle name="C￥AØ_¿μ¾÷CoE² " xfId="203"/>
    <cellStyle name="Ç¥ÁØ_±³°¢¼ö·®" xfId="204"/>
    <cellStyle name="C￥AØ_Sheet1_¿μ¾÷CoE² " xfId="205"/>
    <cellStyle name="Calc Currency (0)" xfId="206"/>
    <cellStyle name="Calc Currency (0) 2" xfId="207"/>
    <cellStyle name="Calc Currency (0) 3" xfId="208"/>
    <cellStyle name="Calculation 2" xfId="92"/>
    <cellStyle name="category" xfId="209"/>
    <cellStyle name="Check Cell 2" xfId="93"/>
    <cellStyle name="Chi phÝ kh¸c_Book1" xfId="210"/>
    <cellStyle name="Col Heads" xfId="211"/>
    <cellStyle name="Comma [0] 2" xfId="212"/>
    <cellStyle name="Comma [0] 2 2" xfId="213"/>
    <cellStyle name="Comma [0] 3" xfId="214"/>
    <cellStyle name="Comma 2" xfId="94"/>
    <cellStyle name="Comma 2 2" xfId="215"/>
    <cellStyle name="Comma 3" xfId="216"/>
    <cellStyle name="comma zerodec" xfId="217"/>
    <cellStyle name="Comma,0" xfId="218"/>
    <cellStyle name="Comma,1" xfId="219"/>
    <cellStyle name="Comma,2" xfId="220"/>
    <cellStyle name="Comma0" xfId="221"/>
    <cellStyle name="Currency,0" xfId="222"/>
    <cellStyle name="Currency,2" xfId="223"/>
    <cellStyle name="Currency0" xfId="224"/>
    <cellStyle name="Currency1" xfId="225"/>
    <cellStyle name="Date" xfId="226"/>
    <cellStyle name="Dollar (zero dec)" xfId="227"/>
    <cellStyle name="Dziesi?tny [0]_Invoices2001Slovakia" xfId="228"/>
    <cellStyle name="Dziesi?tny_Invoices2001Slovakia" xfId="229"/>
    <cellStyle name="Dziesietny [0]_Invoices2001Slovakia" xfId="230"/>
    <cellStyle name="Dziesiętny [0]_Invoices2001Slovakia" xfId="231"/>
    <cellStyle name="Dziesietny [0]_Invoices2001Slovakia_Book1" xfId="232"/>
    <cellStyle name="Dziesiętny [0]_Invoices2001Slovakia_Book1" xfId="233"/>
    <cellStyle name="Dziesietny [0]_Invoices2001Slovakia_Book1_Tong hop Cac tuyen(9-1-06)" xfId="234"/>
    <cellStyle name="Dziesiętny [0]_Invoices2001Slovakia_Book1_Tong hop Cac tuyen(9-1-06)" xfId="235"/>
    <cellStyle name="Dziesietny [0]_Invoices2001Slovakia_KL K.C mat duong" xfId="236"/>
    <cellStyle name="Dziesiętny [0]_Invoices2001Slovakia_Nhalamviec VTC(25-1-05)" xfId="237"/>
    <cellStyle name="Dziesietny [0]_Invoices2001Slovakia_TDT KHANH HOA" xfId="238"/>
    <cellStyle name="Dziesiętny [0]_Invoices2001Slovakia_TDT KHANH HOA" xfId="239"/>
    <cellStyle name="Dziesietny [0]_Invoices2001Slovakia_TDT KHANH HOA_Tong hop Cac tuyen(9-1-06)" xfId="240"/>
    <cellStyle name="Dziesiętny [0]_Invoices2001Slovakia_TDT KHANH HOA_Tong hop Cac tuyen(9-1-06)" xfId="241"/>
    <cellStyle name="Dziesietny [0]_Invoices2001Slovakia_TDT quangngai" xfId="242"/>
    <cellStyle name="Dziesiętny [0]_Invoices2001Slovakia_TDT quangngai" xfId="243"/>
    <cellStyle name="Dziesietny [0]_Invoices2001Slovakia_Tong hop Cac tuyen(9-1-06)" xfId="244"/>
    <cellStyle name="Dziesietny_Invoices2001Slovakia" xfId="245"/>
    <cellStyle name="Dziesiętny_Invoices2001Slovakia" xfId="246"/>
    <cellStyle name="Dziesietny_Invoices2001Slovakia_Book1" xfId="247"/>
    <cellStyle name="Dziesiętny_Invoices2001Slovakia_Book1" xfId="248"/>
    <cellStyle name="Dziesietny_Invoices2001Slovakia_Book1_Tong hop Cac tuyen(9-1-06)" xfId="249"/>
    <cellStyle name="Dziesiętny_Invoices2001Slovakia_Book1_Tong hop Cac tuyen(9-1-06)" xfId="250"/>
    <cellStyle name="Dziesietny_Invoices2001Slovakia_KL K.C mat duong" xfId="251"/>
    <cellStyle name="Dziesiętny_Invoices2001Slovakia_Nhalamviec VTC(25-1-05)" xfId="252"/>
    <cellStyle name="Dziesietny_Invoices2001Slovakia_TDT KHANH HOA" xfId="253"/>
    <cellStyle name="Dziesiętny_Invoices2001Slovakia_TDT KHANH HOA" xfId="254"/>
    <cellStyle name="Dziesietny_Invoices2001Slovakia_TDT KHANH HOA_Tong hop Cac tuyen(9-1-06)" xfId="255"/>
    <cellStyle name="Dziesiętny_Invoices2001Slovakia_TDT KHANH HOA_Tong hop Cac tuyen(9-1-06)" xfId="256"/>
    <cellStyle name="Dziesietny_Invoices2001Slovakia_TDT quangngai" xfId="257"/>
    <cellStyle name="Dziesiętny_Invoices2001Slovakia_TDT quangngai" xfId="258"/>
    <cellStyle name="Dziesietny_Invoices2001Slovakia_Tong hop Cac tuyen(9-1-06)" xfId="259"/>
    <cellStyle name="Emphasis 1" xfId="95"/>
    <cellStyle name="Emphasis 1 2" xfId="96"/>
    <cellStyle name="Emphasis 2" xfId="97"/>
    <cellStyle name="Emphasis 2 2" xfId="98"/>
    <cellStyle name="Emphasis 3" xfId="99"/>
    <cellStyle name="Emphasis 3 2" xfId="100"/>
    <cellStyle name="entry" xfId="260"/>
    <cellStyle name="Explanatory Text 2" xfId="101"/>
    <cellStyle name="Fixed" xfId="261"/>
    <cellStyle name="ƒnƒCƒp[ƒŠƒ“ƒN" xfId="262"/>
    <cellStyle name="ƒnƒCƒp[ƒŠƒ“ƒN 2" xfId="263"/>
    <cellStyle name="g/標準" xfId="264"/>
    <cellStyle name="Good 2" xfId="102"/>
    <cellStyle name="Grey" xfId="265"/>
    <cellStyle name="HEADER" xfId="266"/>
    <cellStyle name="Header1" xfId="267"/>
    <cellStyle name="Header1 2" xfId="268"/>
    <cellStyle name="Header2" xfId="269"/>
    <cellStyle name="Header2 2" xfId="270"/>
    <cellStyle name="Heading 1 2" xfId="271"/>
    <cellStyle name="Heading 2 2" xfId="103"/>
    <cellStyle name="Heading 3 2" xfId="104"/>
    <cellStyle name="Heading 4 2" xfId="105"/>
    <cellStyle name="HEADING1" xfId="272"/>
    <cellStyle name="HEADING2" xfId="273"/>
    <cellStyle name="headoption" xfId="274"/>
    <cellStyle name="Hoa-Scholl" xfId="275"/>
    <cellStyle name="Hyperlink 2" xfId="106"/>
    <cellStyle name="Hyperlink 3" xfId="276"/>
    <cellStyle name="Hyperlink 4" xfId="277"/>
    <cellStyle name="Input [yellow]" xfId="278"/>
    <cellStyle name="Input 2" xfId="107"/>
    <cellStyle name="J401K" xfId="279"/>
    <cellStyle name="J401K 2" xfId="280"/>
    <cellStyle name="khanh" xfId="281"/>
    <cellStyle name="Ledger 17 x 11 in" xfId="282"/>
    <cellStyle name="Lien hypertexte" xfId="283"/>
    <cellStyle name="Lien hypertexte 2" xfId="284"/>
    <cellStyle name="Lien hypertexte visit?" xfId="285"/>
    <cellStyle name="Lien hypertexte visit? 2" xfId="286"/>
    <cellStyle name="Lien hypertexte visite" xfId="287"/>
    <cellStyle name="Lien hypertexte visité" xfId="288"/>
    <cellStyle name="Lien hypertexte visite 2" xfId="289"/>
    <cellStyle name="Lien hypertexte visité 2" xfId="290"/>
    <cellStyle name="Lien hypertexte visite_2002 06 30 Attach 09 Market Code" xfId="291"/>
    <cellStyle name="Lien hypertexte_Attach 17 Model Year" xfId="292"/>
    <cellStyle name="Linked Cell 2" xfId="108"/>
    <cellStyle name="Millares [0]_Well Timing" xfId="293"/>
    <cellStyle name="Millares_Well Timing" xfId="294"/>
    <cellStyle name="Model" xfId="295"/>
    <cellStyle name="moi" xfId="296"/>
    <cellStyle name="Moneda [0]_Well Timing" xfId="297"/>
    <cellStyle name="Moneda_Well Timing" xfId="298"/>
    <cellStyle name="Monétaire [0]_TARIFFS DB" xfId="299"/>
    <cellStyle name="Monétaire_TARIFFS DB" xfId="300"/>
    <cellStyle name="n" xfId="301"/>
    <cellStyle name="Neutral 2" xfId="109"/>
    <cellStyle name="New Times Roman" xfId="302"/>
    <cellStyle name="no dec" xfId="303"/>
    <cellStyle name="Normal" xfId="0" builtinId="0"/>
    <cellStyle name="Normal - Style1" xfId="304"/>
    <cellStyle name="Normal 10" xfId="305"/>
    <cellStyle name="Normal 11" xfId="306"/>
    <cellStyle name="Normal 11 2" xfId="110"/>
    <cellStyle name="Normal 12" xfId="307"/>
    <cellStyle name="Normal 13" xfId="308"/>
    <cellStyle name="Normal 14" xfId="309"/>
    <cellStyle name="Normal 15" xfId="310"/>
    <cellStyle name="Normal 16" xfId="311"/>
    <cellStyle name="Normal 17" xfId="111"/>
    <cellStyle name="Normal 17 2" xfId="129"/>
    <cellStyle name="Normal 17 2 2" xfId="312"/>
    <cellStyle name="Normal 17 3" xfId="313"/>
    <cellStyle name="Normal 17 4" xfId="314"/>
    <cellStyle name="Normal 18" xfId="315"/>
    <cellStyle name="Normal 19" xfId="316"/>
    <cellStyle name="Normal 2" xfId="112"/>
    <cellStyle name="Normal 2 2" xfId="317"/>
    <cellStyle name="Normal 2 2 2" xfId="318"/>
    <cellStyle name="Normal 2 3" xfId="319"/>
    <cellStyle name="Normal 2 4" xfId="320"/>
    <cellStyle name="Normal 2_BoneRemoval_Estimation_v1.2" xfId="321"/>
    <cellStyle name="Normal 20" xfId="322"/>
    <cellStyle name="Normal 21" xfId="126"/>
    <cellStyle name="Normal 21 2" xfId="323"/>
    <cellStyle name="Normal 3" xfId="113"/>
    <cellStyle name="Normal 3 2" xfId="324"/>
    <cellStyle name="Normal 3 3" xfId="325"/>
    <cellStyle name="Normal 3 4" xfId="326"/>
    <cellStyle name="Normal 4" xfId="114"/>
    <cellStyle name="Normal 4 2" xfId="327"/>
    <cellStyle name="Normal 4 2 2 3" xfId="115"/>
    <cellStyle name="Normal 5" xfId="116"/>
    <cellStyle name="Normal 6" xfId="128"/>
    <cellStyle name="Normal 7" xfId="328"/>
    <cellStyle name="Normal 7 2" xfId="329"/>
    <cellStyle name="Normal 7 3" xfId="330"/>
    <cellStyle name="Normal 8" xfId="331"/>
    <cellStyle name="Normal 8 2" xfId="332"/>
    <cellStyle name="Normal 8 3" xfId="333"/>
    <cellStyle name="Normal 8 4" xfId="334"/>
    <cellStyle name="Normal 9" xfId="335"/>
    <cellStyle name="Normal1" xfId="336"/>
    <cellStyle name="Normalny_Cennik obowiazuje od 06-08-2001 r (1)" xfId="337"/>
    <cellStyle name="Note 2" xfId="117"/>
    <cellStyle name="Note 3" xfId="118"/>
    <cellStyle name="Œ…‹aO‚e [0.00]_Other MP and Fixed Cost" xfId="338"/>
    <cellStyle name="Œ…‹aO‚e_Other MP and Fixed Cost" xfId="339"/>
    <cellStyle name="Output 2" xfId="119"/>
    <cellStyle name="Percent" xfId="127" builtinId="5"/>
    <cellStyle name="Percent [2]" xfId="340"/>
    <cellStyle name="Percent 10" xfId="341"/>
    <cellStyle name="Percent 2" xfId="120"/>
    <cellStyle name="Percent 3" xfId="342"/>
    <cellStyle name="price" xfId="343"/>
    <cellStyle name="revised" xfId="344"/>
    <cellStyle name="SAPBEXaggData" xfId="345"/>
    <cellStyle name="SAPBEXaggDataEmph" xfId="346"/>
    <cellStyle name="SAPBEXaggItem" xfId="347"/>
    <cellStyle name="SAPBEXchaText" xfId="348"/>
    <cellStyle name="SAPBEXexcBad7" xfId="349"/>
    <cellStyle name="SAPBEXexcBad8" xfId="350"/>
    <cellStyle name="SAPBEXexcBad9" xfId="351"/>
    <cellStyle name="SAPBEXexcCritical4" xfId="352"/>
    <cellStyle name="SAPBEXexcCritical5" xfId="353"/>
    <cellStyle name="SAPBEXexcCritical6" xfId="354"/>
    <cellStyle name="SAPBEXexcGood1" xfId="355"/>
    <cellStyle name="SAPBEXexcGood2" xfId="356"/>
    <cellStyle name="SAPBEXexcGood3" xfId="357"/>
    <cellStyle name="SAPBEXfilterDrill" xfId="358"/>
    <cellStyle name="SAPBEXfilterItem" xfId="359"/>
    <cellStyle name="SAPBEXfilterText" xfId="360"/>
    <cellStyle name="SAPBEXformats" xfId="361"/>
    <cellStyle name="SAPBEXheaderItem" xfId="362"/>
    <cellStyle name="SAPBEXheaderText" xfId="363"/>
    <cellStyle name="SAPBEXresData" xfId="364"/>
    <cellStyle name="SAPBEXresDataEmph" xfId="365"/>
    <cellStyle name="SAPBEXresItem" xfId="366"/>
    <cellStyle name="SAPBEXstdData" xfId="367"/>
    <cellStyle name="SAPBEXstdDataEmph" xfId="368"/>
    <cellStyle name="SAPBEXstdItem" xfId="369"/>
    <cellStyle name="SAPBEXtitle" xfId="370"/>
    <cellStyle name="SAPBEXundefined" xfId="371"/>
    <cellStyle name="section" xfId="372"/>
    <cellStyle name="Sheet Title" xfId="121"/>
    <cellStyle name="Sheet Title 2" xfId="122"/>
    <cellStyle name="Style 1" xfId="373"/>
    <cellStyle name="Style 2" xfId="374"/>
    <cellStyle name="Style1" xfId="375"/>
    <cellStyle name="subhead" xfId="376"/>
    <cellStyle name="subhead 2" xfId="377"/>
    <cellStyle name="T" xfId="378"/>
    <cellStyle name="th" xfId="379"/>
    <cellStyle name="Total 2" xfId="123"/>
    <cellStyle name="viet" xfId="380"/>
    <cellStyle name="viet2" xfId="381"/>
    <cellStyle name="vnbo" xfId="382"/>
    <cellStyle name="vnhead1" xfId="383"/>
    <cellStyle name="vnhead2" xfId="384"/>
    <cellStyle name="vnhead3" xfId="385"/>
    <cellStyle name="vnhead4" xfId="386"/>
    <cellStyle name="vntxt1" xfId="387"/>
    <cellStyle name="vntxt2" xfId="388"/>
    <cellStyle name="Walutowy [0]_Invoices2001Slovakia" xfId="389"/>
    <cellStyle name="Walutowy_Invoices2001Slovakia" xfId="390"/>
    <cellStyle name="Warning Text 2" xfId="124"/>
    <cellStyle name="xuan" xfId="391"/>
    <cellStyle name="アクセント 1" xfId="392"/>
    <cellStyle name="アクセント 2" xfId="393"/>
    <cellStyle name="アクセント 3" xfId="394"/>
    <cellStyle name="アクセント 4" xfId="395"/>
    <cellStyle name="アクセント 5" xfId="396"/>
    <cellStyle name="アクセント 6" xfId="397"/>
    <cellStyle name="ｳ｣ｹ訐laroux" xfId="398"/>
    <cellStyle name="ｳ｣ｹ訐laroux 2" xfId="399"/>
    <cellStyle name="ｳ｣ｹ訐PERSONAL" xfId="400"/>
    <cellStyle name="ｳ｣ｹ訐PERSONAL 2" xfId="401"/>
    <cellStyle name="ｳ｣ｹ訐ﾓｲｼ" xfId="402"/>
    <cellStyle name="ｳ｣ｹ訐ﾓｲｼ 2" xfId="403"/>
    <cellStyle name="ｳ｣ｹ訐ﾗ､ﾂ昉・" xfId="404"/>
    <cellStyle name="ｹ鮗ﾐﾀｲ_ｰ豼ｵﾁ･" xfId="405"/>
    <cellStyle name="ｻﾒ[0]_laroux" xfId="406"/>
    <cellStyle name="ｻﾒ_1000A UNIX" xfId="407"/>
    <cellStyle name="タイトル" xfId="408"/>
    <cellStyle name="チェック セル" xfId="409"/>
    <cellStyle name="ﾄﾞｸｶ [0]_ｰ霾ｹ" xfId="410"/>
    <cellStyle name="ﾄﾞｸｶ_ｰ霾ｹ" xfId="411"/>
    <cellStyle name="どちらでもない" xfId="412"/>
    <cellStyle name="ﾅ・ｭ [0]_ｰ霾ｹ" xfId="413"/>
    <cellStyle name="ﾅ・ｭ_ｰ霾ｹ" xfId="414"/>
    <cellStyle name="ﾇ･ﾁﾘ_ｰ霾ｹ" xfId="415"/>
    <cellStyle name="ﾇｧﾎｻ[0]_laroux" xfId="416"/>
    <cellStyle name="ﾇｧﾎｻ_laroux" xfId="417"/>
    <cellStyle name="ﾇｧﾎｻｷﾖｸ0]_PERSONAL" xfId="418"/>
    <cellStyle name="ﾇｧﾎｻｷﾖｸPERSONAL" xfId="419"/>
    <cellStyle name="ﾇｧﾎｻｷﾖｸPERSONAL 2" xfId="420"/>
    <cellStyle name="メモ" xfId="421"/>
    <cellStyle name="リンク セル" xfId="422"/>
    <cellStyle name=" [0.00]_ Att. 1- Cover" xfId="423"/>
    <cellStyle name="_ Att. 1- Cover" xfId="424"/>
    <cellStyle name="?_ Att. 1- Cover" xfId="425"/>
    <cellStyle name="똿뗦먛귟 [0.00]_PRODUCT DETAIL Q1" xfId="426"/>
    <cellStyle name="똿뗦먛귟_PRODUCT DETAIL Q1" xfId="427"/>
    <cellStyle name="믅됞 [0.00]_PRODUCT DETAIL Q1" xfId="428"/>
    <cellStyle name="믅됞_PRODUCT DETAIL Q1" xfId="429"/>
    <cellStyle name="백분율_95" xfId="430"/>
    <cellStyle name="뷭?_BOOKSHIP" xfId="431"/>
    <cellStyle name="콤마 [0]_1202" xfId="432"/>
    <cellStyle name="콤마_1202" xfId="433"/>
    <cellStyle name="통화 [0]_1202" xfId="434"/>
    <cellStyle name="통화_1202" xfId="435"/>
    <cellStyle name="표준_(정보부문)월별인원계획" xfId="436"/>
    <cellStyle name="一般_00Q3902REV.1" xfId="437"/>
    <cellStyle name="付表" xfId="438"/>
    <cellStyle name="付表 2" xfId="439"/>
    <cellStyle name="入力" xfId="440"/>
    <cellStyle name="出力" xfId="441"/>
    <cellStyle name="千分位[0]_00Q3902REV.1" xfId="442"/>
    <cellStyle name="千分位_00Q3902REV.1" xfId="443"/>
    <cellStyle name="少数１位" xfId="444"/>
    <cellStyle name="少数２位" xfId="445"/>
    <cellStyle name="常规_3.RICコード_検索コード対応一覧" xfId="446"/>
    <cellStyle name="悪い" xfId="447"/>
    <cellStyle name="改行(上)" xfId="448"/>
    <cellStyle name="改行(中)" xfId="449"/>
    <cellStyle name="整数値" xfId="450"/>
    <cellStyle name="整数値 2" xfId="451"/>
    <cellStyle name="文字" xfId="452"/>
    <cellStyle name="未定義" xfId="453"/>
    <cellStyle name="未定義 2" xfId="454"/>
    <cellStyle name="桁蟻唇Ｆ [0.00]_laroux" xfId="455"/>
    <cellStyle name="桁蟻唇Ｆ_laroux" xfId="456"/>
    <cellStyle name="標準 3" xfId="125"/>
    <cellStyle name="標準_02_3_プロセス定義書" xfId="457"/>
    <cellStyle name="標準２" xfId="458"/>
    <cellStyle name="標準２ 2" xfId="459"/>
    <cellStyle name="標準仕様書" xfId="460"/>
    <cellStyle name="標準仕様書 2" xfId="461"/>
    <cellStyle name="網かけ-" xfId="462"/>
    <cellStyle name="網かけ+" xfId="463"/>
    <cellStyle name="脱浦 [0.00]_laroux" xfId="464"/>
    <cellStyle name="脱浦_laroux" xfId="465"/>
    <cellStyle name="良い" xfId="466"/>
    <cellStyle name="見出し 1" xfId="467"/>
    <cellStyle name="見出し 2" xfId="468"/>
    <cellStyle name="見出し 3" xfId="469"/>
    <cellStyle name="見出し 4" xfId="470"/>
    <cellStyle name="見積桁区切り" xfId="471"/>
    <cellStyle name="見積-桁区切り" xfId="472"/>
    <cellStyle name="見積桁区切り_ICDITA_ProjectPlanning_ver0.2" xfId="473"/>
    <cellStyle name="見積-桁区切り_ICDITA_ProjectPlanning_ver0.2" xfId="474"/>
    <cellStyle name="見積桁区切り_QA会議資料2H120303" xfId="475"/>
    <cellStyle name="見積-桁区切り_QA会議資料2H120303" xfId="476"/>
    <cellStyle name="見積桁区切り_QA会議資料2H120303_ICDITA_ProjectPlanning_ver0.2" xfId="477"/>
    <cellStyle name="見積-桁区切り_QA会議資料2H120303_ICDITA_ProjectPlanning_ver0.2" xfId="478"/>
    <cellStyle name="見積桁区切り_分析結果4(H120424)" xfId="479"/>
    <cellStyle name="見積-桁区切り_分析結果4(H120424)" xfId="480"/>
    <cellStyle name="見積桁区切り_分析結果4(H120424)_ICDITA_ProjectPlanning_ver0.2" xfId="481"/>
    <cellStyle name="見積-桁区切り_分析結果4(H120424)_ICDITA_ProjectPlanning_ver0.2" xfId="482"/>
    <cellStyle name="見積-通貨記号" xfId="483"/>
    <cellStyle name="計算" xfId="484"/>
    <cellStyle name="説明文" xfId="485"/>
    <cellStyle name="警告文" xfId="486"/>
    <cellStyle name="貨幣 [0]_00Q3902REV.1" xfId="487"/>
    <cellStyle name="貨幣[0]_BRE" xfId="488"/>
    <cellStyle name="貨幣_00Q3902REV.1" xfId="489"/>
    <cellStyle name="赤" xfId="490"/>
    <cellStyle name="通貨(\####)" xfId="491"/>
    <cellStyle name="集計" xfId="492"/>
    <cellStyle name="青" xfId="493"/>
  </cellStyles>
  <dxfs count="3">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55555555555557E-2"/>
          <c:y val="3.4050179211469536E-2"/>
          <c:w val="0.57777777777777772"/>
          <c:h val="0.93189964157706084"/>
        </c:manualLayout>
      </c:layout>
      <c:pieChart>
        <c:varyColors val="1"/>
        <c:ser>
          <c:idx val="2"/>
          <c:order val="0"/>
          <c:tx>
            <c:strRef>
              <c:f>パラメータ!$C$33:$C$33</c:f>
              <c:strCache>
                <c:ptCount val="1"/>
                <c:pt idx="0">
                  <c:v>BrSE/SE</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C163-4B2F-B8B4-8D3158043BA0}"/>
              </c:ext>
            </c:extLst>
          </c:dPt>
          <c:dLbls>
            <c:spPr>
              <a:noFill/>
              <a:ln w="25400">
                <a:noFill/>
              </a:ln>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パラメータ!$C$33:$G$33</c:f>
              <c:strCache>
                <c:ptCount val="1"/>
                <c:pt idx="0">
                  <c:v>BrSE/SE</c:v>
                </c:pt>
              </c:strCache>
            </c:strRef>
          </c:cat>
          <c:val>
            <c:numRef>
              <c:f>パラメータ!$H$33:$H$33</c:f>
              <c:numCache>
                <c:formatCode>0.0%</c:formatCode>
                <c:ptCount val="1"/>
                <c:pt idx="0">
                  <c:v>1</c:v>
                </c:pt>
              </c:numCache>
            </c:numRef>
          </c:val>
          <c:extLst xmlns:c16r2="http://schemas.microsoft.com/office/drawing/2015/06/chart">
            <c:ext xmlns:c16="http://schemas.microsoft.com/office/drawing/2014/chart" uri="{C3380CC4-5D6E-409C-BE32-E72D297353CC}">
              <c16:uniqueId val="{00000004-C163-4B2F-B8B4-8D3158043BA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6272805555555558"/>
          <c:y val="0.38572894265232976"/>
          <c:w val="0.28788305555555554"/>
          <c:h val="0.20578225806451614"/>
        </c:manualLayout>
      </c:layout>
      <c:overlay val="0"/>
      <c:txPr>
        <a:bodyPr/>
        <a:lstStyle/>
        <a:p>
          <a:pPr>
            <a:defRPr sz="1400"/>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964444444444445E-2"/>
          <c:y val="3.9740143369175626E-2"/>
          <c:w val="0.56719444444444433"/>
          <c:h val="0.91482974910394255"/>
        </c:manualLayout>
      </c:layout>
      <c:pieChart>
        <c:varyColors val="1"/>
        <c:ser>
          <c:idx val="0"/>
          <c:order val="0"/>
          <c:tx>
            <c:strRef>
              <c:f>パラメータ!$H$13:$H$17</c:f>
              <c:strCache>
                <c:ptCount val="1"/>
                <c:pt idx="0">
                  <c:v>要件定義 設計 製造 結合テスト 総合テスト</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D835-4C1F-8603-8750DFC73224}"/>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D835-4C1F-8603-8750DFC73224}"/>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D835-4C1F-8603-8750DFC73224}"/>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D835-4C1F-8603-8750DFC73224}"/>
              </c:ext>
            </c:extLst>
          </c:dPt>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パラメータ!$H$13:$P$17</c:f>
              <c:strCache>
                <c:ptCount val="5"/>
                <c:pt idx="0">
                  <c:v>要件定義</c:v>
                </c:pt>
                <c:pt idx="1">
                  <c:v>設計</c:v>
                </c:pt>
                <c:pt idx="2">
                  <c:v>製造</c:v>
                </c:pt>
                <c:pt idx="3">
                  <c:v>結合テスト</c:v>
                </c:pt>
                <c:pt idx="4">
                  <c:v>総合テスト</c:v>
                </c:pt>
              </c:strCache>
            </c:strRef>
          </c:cat>
          <c:val>
            <c:numRef>
              <c:f>パラメータ!$Q$13:$Q$17</c:f>
              <c:numCache>
                <c:formatCode>0.0%</c:formatCode>
                <c:ptCount val="5"/>
                <c:pt idx="0">
                  <c:v>0.1</c:v>
                </c:pt>
                <c:pt idx="1">
                  <c:v>0.14000000000000001</c:v>
                </c:pt>
                <c:pt idx="2">
                  <c:v>0.35</c:v>
                </c:pt>
                <c:pt idx="3">
                  <c:v>0.17</c:v>
                </c:pt>
                <c:pt idx="4">
                  <c:v>0.05</c:v>
                </c:pt>
              </c:numCache>
            </c:numRef>
          </c:val>
          <c:extLst xmlns:c16r2="http://schemas.microsoft.com/office/drawing/2015/06/chart">
            <c:ext xmlns:c16="http://schemas.microsoft.com/office/drawing/2014/chart" uri="{C3380CC4-5D6E-409C-BE32-E72D297353CC}">
              <c16:uniqueId val="{00000008-D835-4C1F-8603-8750DFC73224}"/>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4642916666666672"/>
          <c:y val="0.19179838709677419"/>
          <c:w val="0.33240416666666667"/>
          <c:h val="0.75296236559139773"/>
        </c:manualLayout>
      </c:layout>
      <c:overlay val="0"/>
      <c:txPr>
        <a:bodyPr/>
        <a:lstStyle/>
        <a:p>
          <a:pPr>
            <a:defRPr sz="1200"/>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964444444444445E-2"/>
          <c:y val="3.9740143369175626E-2"/>
          <c:w val="0.56719444444444433"/>
          <c:h val="0.91482974910394255"/>
        </c:manualLayout>
      </c:layout>
      <c:pieChart>
        <c:varyColors val="1"/>
        <c:ser>
          <c:idx val="0"/>
          <c:order val="0"/>
          <c:tx>
            <c:strRef>
              <c:f>パラメータ!$H$13:$H$19</c:f>
              <c:strCache>
                <c:ptCount val="1"/>
                <c:pt idx="0">
                  <c:v>要件定義 設計 製造 結合テスト 総合テスト 受入テスト支援 管理・コミュニケーション</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D835-4C1F-8603-8750DFC73224}"/>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D835-4C1F-8603-8750DFC73224}"/>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D835-4C1F-8603-8750DFC73224}"/>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D835-4C1F-8603-8750DFC73224}"/>
              </c:ext>
            </c:extLst>
          </c:dPt>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パラメータ!$H$13:$H$19</c:f>
              <c:strCache>
                <c:ptCount val="7"/>
                <c:pt idx="0">
                  <c:v>要件定義</c:v>
                </c:pt>
                <c:pt idx="1">
                  <c:v>設計</c:v>
                </c:pt>
                <c:pt idx="2">
                  <c:v>製造</c:v>
                </c:pt>
                <c:pt idx="3">
                  <c:v>結合テスト</c:v>
                </c:pt>
                <c:pt idx="4">
                  <c:v>総合テスト</c:v>
                </c:pt>
                <c:pt idx="5">
                  <c:v>受入テスト支援</c:v>
                </c:pt>
                <c:pt idx="6">
                  <c:v>管理・コミュニケーション</c:v>
                </c:pt>
              </c:strCache>
            </c:strRef>
          </c:cat>
          <c:val>
            <c:numRef>
              <c:f>パラメータ!$Q$13:$Q$19</c:f>
              <c:numCache>
                <c:formatCode>0.0%</c:formatCode>
                <c:ptCount val="7"/>
                <c:pt idx="0">
                  <c:v>0.1</c:v>
                </c:pt>
                <c:pt idx="1">
                  <c:v>0.14000000000000001</c:v>
                </c:pt>
                <c:pt idx="2">
                  <c:v>0.35</c:v>
                </c:pt>
                <c:pt idx="3">
                  <c:v>0.17</c:v>
                </c:pt>
                <c:pt idx="4">
                  <c:v>0.05</c:v>
                </c:pt>
                <c:pt idx="5">
                  <c:v>0.05</c:v>
                </c:pt>
                <c:pt idx="6">
                  <c:v>0.14000000000000001</c:v>
                </c:pt>
              </c:numCache>
            </c:numRef>
          </c:val>
          <c:extLst xmlns:c16r2="http://schemas.microsoft.com/office/drawing/2015/06/chart">
            <c:ext xmlns:c16="http://schemas.microsoft.com/office/drawing/2014/chart" uri="{C3380CC4-5D6E-409C-BE32-E72D297353CC}">
              <c16:uniqueId val="{00000008-D835-4C1F-8603-8750DFC73224}"/>
            </c:ext>
          </c:extLst>
        </c:ser>
        <c:dLbls>
          <c:showLegendKey val="0"/>
          <c:showVal val="0"/>
          <c:showCatName val="0"/>
          <c:showSerName val="0"/>
          <c:showPercent val="0"/>
          <c:showBubbleSize val="0"/>
          <c:showLeaderLines val="1"/>
        </c:dLbls>
        <c:firstSliceAng val="0"/>
      </c:pieChart>
      <c:spPr>
        <a:noFill/>
        <a:ln w="25400">
          <a:noFill/>
        </a:ln>
      </c:spPr>
    </c:plotArea>
    <c:legend>
      <c:legendPos val="r"/>
      <c:legendEntry>
        <c:idx val="4"/>
        <c:txPr>
          <a:bodyPr/>
          <a:lstStyle/>
          <a:p>
            <a:pPr>
              <a:defRPr lang="en-US" sz="1100" b="0" i="0" u="none" strike="noStrike" kern="1200" baseline="0">
                <a:solidFill>
                  <a:schemeClr val="tx1"/>
                </a:solidFill>
                <a:latin typeface="+mn-lt"/>
                <a:ea typeface="+mn-ea"/>
                <a:cs typeface="+mn-cs"/>
              </a:defRPr>
            </a:pPr>
            <a:endParaRPr lang="en-US"/>
          </a:p>
        </c:txPr>
      </c:legendEntry>
      <c:layout>
        <c:manualLayout>
          <c:xMode val="edge"/>
          <c:yMode val="edge"/>
          <c:x val="0.62879027777777774"/>
          <c:y val="9.5068996415770629E-2"/>
          <c:w val="0.35004305555555554"/>
          <c:h val="0.87245161290322593"/>
        </c:manualLayout>
      </c:layout>
      <c:overlay val="0"/>
      <c:txPr>
        <a:bodyPr/>
        <a:lstStyle/>
        <a:p>
          <a:pPr>
            <a:defRPr sz="1100"/>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219075</xdr:colOff>
      <xdr:row>4</xdr:row>
      <xdr:rowOff>219075</xdr:rowOff>
    </xdr:from>
    <xdr:to>
      <xdr:col>32</xdr:col>
      <xdr:colOff>105522</xdr:colOff>
      <xdr:row>12</xdr:row>
      <xdr:rowOff>57150</xdr:rowOff>
    </xdr:to>
    <xdr:sp macro="" textlink="">
      <xdr:nvSpPr>
        <xdr:cNvPr id="3" name="Text Box 1">
          <a:extLst>
            <a:ext uri="{FF2B5EF4-FFF2-40B4-BE49-F238E27FC236}">
              <a16:creationId xmlns:a16="http://schemas.microsoft.com/office/drawing/2014/main" xmlns="" id="{00000000-0008-0000-0000-000003000000}"/>
            </a:ext>
          </a:extLst>
        </xdr:cNvPr>
        <xdr:cNvSpPr txBox="1">
          <a:spLocks noChangeArrowheads="1"/>
        </xdr:cNvSpPr>
      </xdr:nvSpPr>
      <xdr:spPr bwMode="auto">
        <a:xfrm>
          <a:off x="1209675" y="1209675"/>
          <a:ext cx="5830047" cy="18192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200"/>
            </a:lnSpc>
            <a:spcBef>
              <a:spcPts val="600"/>
            </a:spcBef>
            <a:spcAft>
              <a:spcPts val="600"/>
            </a:spcAft>
            <a:defRPr sz="1000"/>
          </a:pPr>
          <a:r>
            <a:rPr lang="en-US" altLang="ja-JP" sz="2000" b="1" i="0" u="none" strike="noStrike" baseline="0">
              <a:solidFill>
                <a:srgbClr val="000000"/>
              </a:solidFill>
              <a:latin typeface="+mj-ea"/>
              <a:ea typeface="+mj-ea"/>
              <a:cs typeface="Arial" panose="020B0604020202020204" pitchFamily="34" charset="0"/>
            </a:rPr>
            <a:t>VTI Confession WEB_</a:t>
          </a:r>
          <a:r>
            <a:rPr lang="ja-JP" altLang="en-US" sz="2000" b="1" i="0" u="none" strike="noStrike" baseline="0">
              <a:solidFill>
                <a:srgbClr val="000000"/>
              </a:solidFill>
              <a:latin typeface="+mj-ea"/>
              <a:ea typeface="+mj-ea"/>
              <a:cs typeface="Arial" panose="020B0604020202020204" pitchFamily="34" charset="0"/>
            </a:rPr>
            <a:t>見積書</a:t>
          </a:r>
          <a:endParaRPr lang="en-US" altLang="ja-JP" sz="2000" b="1" i="0" u="none" strike="noStrike" baseline="0">
            <a:solidFill>
              <a:srgbClr val="000000"/>
            </a:solidFill>
            <a:latin typeface="+mj-ea"/>
            <a:ea typeface="+mj-ea"/>
            <a:cs typeface="Arial" panose="020B0604020202020204" pitchFamily="34" charset="0"/>
          </a:endParaRPr>
        </a:p>
      </xdr:txBody>
    </xdr:sp>
    <xdr:clientData/>
  </xdr:twoCellAnchor>
  <xdr:twoCellAnchor editAs="oneCell">
    <xdr:from>
      <xdr:col>14</xdr:col>
      <xdr:colOff>66675</xdr:colOff>
      <xdr:row>0</xdr:row>
      <xdr:rowOff>152400</xdr:rowOff>
    </xdr:from>
    <xdr:to>
      <xdr:col>19</xdr:col>
      <xdr:colOff>161925</xdr:colOff>
      <xdr:row>2</xdr:row>
      <xdr:rowOff>171450</xdr:rowOff>
    </xdr:to>
    <xdr:pic>
      <xdr:nvPicPr>
        <xdr:cNvPr id="608431" name="Picture 3">
          <a:extLst>
            <a:ext uri="{FF2B5EF4-FFF2-40B4-BE49-F238E27FC236}">
              <a16:creationId xmlns:a16="http://schemas.microsoft.com/office/drawing/2014/main" xmlns="" id="{00000000-0008-0000-0000-0000AF480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33775" y="152400"/>
          <a:ext cx="133350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114300</xdr:colOff>
      <xdr:row>37</xdr:row>
      <xdr:rowOff>85725</xdr:rowOff>
    </xdr:from>
    <xdr:to>
      <xdr:col>23</xdr:col>
      <xdr:colOff>247200</xdr:colOff>
      <xdr:row>44</xdr:row>
      <xdr:rowOff>117450</xdr:rowOff>
    </xdr:to>
    <xdr:graphicFrame macro="">
      <xdr:nvGraphicFramePr>
        <xdr:cNvPr id="678209" name="Chart 8">
          <a:extLst>
            <a:ext uri="{FF2B5EF4-FFF2-40B4-BE49-F238E27FC236}">
              <a16:creationId xmlns:a16="http://schemas.microsoft.com/office/drawing/2014/main" xmlns="" id="{00000000-0008-0000-0600-000041590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22</xdr:row>
      <xdr:rowOff>0</xdr:rowOff>
    </xdr:from>
    <xdr:to>
      <xdr:col>34</xdr:col>
      <xdr:colOff>132900</xdr:colOff>
      <xdr:row>29</xdr:row>
      <xdr:rowOff>31725</xdr:rowOff>
    </xdr:to>
    <xdr:graphicFrame macro="">
      <xdr:nvGraphicFramePr>
        <xdr:cNvPr id="8" name="Chart 7">
          <a:extLst>
            <a:ext uri="{FF2B5EF4-FFF2-40B4-BE49-F238E27FC236}">
              <a16:creationId xmlns:a16="http://schemas.microsoft.com/office/drawing/2014/main" xmlns=""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16</xdr:col>
      <xdr:colOff>132900</xdr:colOff>
      <xdr:row>29</xdr:row>
      <xdr:rowOff>31725</xdr:rowOff>
    </xdr:to>
    <xdr:graphicFrame macro="">
      <xdr:nvGraphicFramePr>
        <xdr:cNvPr id="9" name="Chart 8">
          <a:extLst>
            <a:ext uri="{FF2B5EF4-FFF2-40B4-BE49-F238E27FC236}">
              <a16:creationId xmlns:a16="http://schemas.microsoft.com/office/drawing/2014/main" xmlns=""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21"/>
  <sheetViews>
    <sheetView view="pageBreakPreview" topLeftCell="A4" zoomScaleNormal="100" zoomScaleSheetLayoutView="100" workbookViewId="0">
      <selection activeCell="O19" sqref="O19"/>
    </sheetView>
  </sheetViews>
  <sheetFormatPr defaultColWidth="3.7109375" defaultRowHeight="20.100000000000001" customHeight="1"/>
  <cols>
    <col min="1" max="2" width="3.7109375" style="29" customWidth="1"/>
    <col min="3" max="35" width="3.7109375" style="50" customWidth="1"/>
    <col min="36" max="16384" width="3.7109375" style="29"/>
  </cols>
  <sheetData>
    <row r="1" spans="2:29" s="50" customFormat="1" ht="20.100000000000001" customHeight="1">
      <c r="B1" s="49"/>
    </row>
    <row r="2" spans="2:29" ht="20.100000000000001" customHeight="1">
      <c r="B2" s="51"/>
    </row>
    <row r="3" spans="2:29" s="50" customFormat="1" ht="20.100000000000001" customHeight="1"/>
    <row r="15" spans="2:29" ht="20.100000000000001" customHeight="1">
      <c r="I15" s="203" t="s">
        <v>122</v>
      </c>
      <c r="J15" s="205"/>
      <c r="K15" s="204"/>
      <c r="L15" s="204"/>
      <c r="M15" s="206"/>
      <c r="N15" s="215" t="s">
        <v>13</v>
      </c>
      <c r="O15" s="215"/>
      <c r="P15" s="216"/>
      <c r="Q15" s="215"/>
      <c r="R15" s="215"/>
      <c r="S15" s="203" t="s">
        <v>125</v>
      </c>
      <c r="T15" s="204"/>
      <c r="U15" s="205"/>
      <c r="V15" s="204"/>
      <c r="W15" s="206"/>
      <c r="X15" s="211" t="s">
        <v>131</v>
      </c>
      <c r="Y15" s="212"/>
      <c r="Z15" s="213"/>
      <c r="AA15" s="212"/>
      <c r="AB15" s="214"/>
    </row>
    <row r="16" spans="2:29" ht="20.100000000000001" customHeight="1">
      <c r="I16" s="203" t="s">
        <v>123</v>
      </c>
      <c r="J16" s="205"/>
      <c r="K16" s="204"/>
      <c r="L16" s="204"/>
      <c r="M16" s="206"/>
      <c r="N16" s="217">
        <v>3.2</v>
      </c>
      <c r="O16" s="217"/>
      <c r="P16" s="218"/>
      <c r="Q16" s="217"/>
      <c r="R16" s="217"/>
      <c r="S16" s="203" t="s">
        <v>17</v>
      </c>
      <c r="T16" s="204"/>
      <c r="U16" s="205"/>
      <c r="V16" s="204"/>
      <c r="W16" s="206"/>
      <c r="X16" s="219" t="s">
        <v>162</v>
      </c>
      <c r="Y16" s="220"/>
      <c r="Z16" s="221"/>
      <c r="AA16" s="220"/>
      <c r="AB16" s="222"/>
      <c r="AC16" s="52"/>
    </row>
    <row r="17" spans="1:38" ht="20.100000000000001" customHeight="1">
      <c r="I17" s="203" t="s">
        <v>124</v>
      </c>
      <c r="J17" s="204"/>
      <c r="K17" s="205"/>
      <c r="L17" s="204"/>
      <c r="M17" s="206"/>
      <c r="N17" s="207">
        <v>43943</v>
      </c>
      <c r="O17" s="208"/>
      <c r="P17" s="209"/>
      <c r="Q17" s="208"/>
      <c r="R17" s="210"/>
      <c r="S17" s="203" t="s">
        <v>16</v>
      </c>
      <c r="T17" s="204"/>
      <c r="U17" s="205"/>
      <c r="V17" s="204"/>
      <c r="W17" s="206"/>
      <c r="X17" s="211"/>
      <c r="Y17" s="212"/>
      <c r="Z17" s="213"/>
      <c r="AA17" s="212"/>
      <c r="AB17" s="214"/>
      <c r="AC17" s="52"/>
    </row>
    <row r="18" spans="1:38" ht="20.100000000000001" customHeight="1">
      <c r="Q18" s="53"/>
    </row>
    <row r="19" spans="1:38" s="54" customFormat="1" ht="20.100000000000001"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row>
    <row r="20" spans="1:38" s="54" customFormat="1" ht="20.100000000000001"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row>
    <row r="21" spans="1:38" s="54" customFormat="1" ht="20.100000000000001" customHeight="1"/>
  </sheetData>
  <mergeCells count="12">
    <mergeCell ref="I17:M17"/>
    <mergeCell ref="N17:R17"/>
    <mergeCell ref="S17:W17"/>
    <mergeCell ref="X17:AB17"/>
    <mergeCell ref="I15:M15"/>
    <mergeCell ref="N15:R15"/>
    <mergeCell ref="S15:W15"/>
    <mergeCell ref="X15:AB15"/>
    <mergeCell ref="I16:M16"/>
    <mergeCell ref="N16:R16"/>
    <mergeCell ref="S16:W16"/>
    <mergeCell ref="X16:AB16"/>
  </mergeCells>
  <pageMargins left="0.74803149606299213" right="0.74803149606299213" top="0.98425196850393704" bottom="0.98425196850393704" header="0.51181102362204722" footer="0.51181102362204722"/>
  <pageSetup paperSize="9" scale="96" fitToHeight="0" orientation="landscape" r:id="rId1"/>
  <headerFooter alignWithMargins="0">
    <oddHeader>&amp;L&amp;F</oddHeader>
    <oddFooter>&amp;L01-BM/PM/VTI&amp;CInternal Use&amp;R&amp;P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19"/>
  <sheetViews>
    <sheetView view="pageBreakPreview" topLeftCell="A7" zoomScaleNormal="100" zoomScaleSheetLayoutView="100" workbookViewId="0">
      <selection activeCell="H20" sqref="H20"/>
    </sheetView>
  </sheetViews>
  <sheetFormatPr defaultColWidth="3.7109375" defaultRowHeight="20.100000000000001" customHeight="1"/>
  <cols>
    <col min="1" max="16384" width="3.7109375" style="131"/>
  </cols>
  <sheetData>
    <row r="1" spans="1:43" ht="18.95" customHeight="1">
      <c r="A1" s="130" t="s">
        <v>18</v>
      </c>
      <c r="J1" s="132" t="s">
        <v>121</v>
      </c>
    </row>
    <row r="2" spans="1:43" ht="18.95" customHeight="1">
      <c r="A2" s="133" t="s">
        <v>14</v>
      </c>
      <c r="B2" s="275" t="s">
        <v>20</v>
      </c>
      <c r="C2" s="275"/>
      <c r="D2" s="275"/>
      <c r="E2" s="275"/>
      <c r="F2" s="275"/>
      <c r="G2" s="275" t="s">
        <v>19</v>
      </c>
      <c r="H2" s="275"/>
      <c r="I2" s="275"/>
      <c r="J2" s="275" t="s">
        <v>15</v>
      </c>
      <c r="K2" s="275"/>
      <c r="L2" s="275"/>
      <c r="M2" s="275"/>
      <c r="N2" s="275"/>
      <c r="O2" s="275"/>
      <c r="P2" s="275"/>
      <c r="Q2" s="282" t="s">
        <v>21</v>
      </c>
      <c r="R2" s="283"/>
      <c r="S2" s="283"/>
      <c r="T2" s="283"/>
      <c r="U2" s="283"/>
      <c r="V2" s="283"/>
      <c r="W2" s="283"/>
      <c r="X2" s="283"/>
      <c r="Y2" s="283"/>
      <c r="Z2" s="283"/>
      <c r="AA2" s="283"/>
      <c r="AB2" s="283"/>
      <c r="AC2" s="284"/>
      <c r="AD2" s="275" t="s">
        <v>17</v>
      </c>
      <c r="AE2" s="275"/>
      <c r="AF2" s="275"/>
      <c r="AG2" s="275"/>
      <c r="AH2" s="275"/>
      <c r="AI2" s="275"/>
      <c r="AJ2" s="275"/>
      <c r="AK2" s="275" t="s">
        <v>22</v>
      </c>
      <c r="AL2" s="275"/>
      <c r="AM2" s="275"/>
      <c r="AN2" s="275"/>
      <c r="AO2" s="275"/>
      <c r="AP2" s="275"/>
      <c r="AQ2" s="275"/>
    </row>
    <row r="3" spans="1:43" ht="18.95" customHeight="1">
      <c r="A3" s="134">
        <v>1</v>
      </c>
      <c r="B3" s="276">
        <v>43678</v>
      </c>
      <c r="C3" s="277"/>
      <c r="D3" s="277"/>
      <c r="E3" s="277"/>
      <c r="F3" s="278"/>
      <c r="G3" s="279">
        <v>1</v>
      </c>
      <c r="H3" s="280"/>
      <c r="I3" s="281"/>
      <c r="J3" s="237" t="s">
        <v>104</v>
      </c>
      <c r="K3" s="238"/>
      <c r="L3" s="238"/>
      <c r="M3" s="238"/>
      <c r="N3" s="238"/>
      <c r="O3" s="238"/>
      <c r="P3" s="239"/>
      <c r="Q3" s="240" t="s">
        <v>106</v>
      </c>
      <c r="R3" s="241"/>
      <c r="S3" s="241"/>
      <c r="T3" s="241"/>
      <c r="U3" s="241"/>
      <c r="V3" s="241"/>
      <c r="W3" s="241"/>
      <c r="X3" s="241"/>
      <c r="Y3" s="241"/>
      <c r="Z3" s="241"/>
      <c r="AA3" s="241"/>
      <c r="AB3" s="241"/>
      <c r="AC3" s="242"/>
      <c r="AD3" s="237" t="s">
        <v>105</v>
      </c>
      <c r="AE3" s="238"/>
      <c r="AF3" s="238"/>
      <c r="AG3" s="238"/>
      <c r="AH3" s="238"/>
      <c r="AI3" s="238"/>
      <c r="AJ3" s="239"/>
      <c r="AK3" s="237" t="s">
        <v>104</v>
      </c>
      <c r="AL3" s="238"/>
      <c r="AM3" s="238"/>
      <c r="AN3" s="238"/>
      <c r="AO3" s="238"/>
      <c r="AP3" s="238"/>
      <c r="AQ3" s="239"/>
    </row>
    <row r="4" spans="1:43" ht="45.75" customHeight="1">
      <c r="A4" s="134">
        <v>2</v>
      </c>
      <c r="B4" s="243">
        <v>43493</v>
      </c>
      <c r="C4" s="243"/>
      <c r="D4" s="243"/>
      <c r="E4" s="243"/>
      <c r="F4" s="243"/>
      <c r="G4" s="244">
        <v>1.1000000000000001</v>
      </c>
      <c r="H4" s="244"/>
      <c r="I4" s="244"/>
      <c r="J4" s="237" t="s">
        <v>104</v>
      </c>
      <c r="K4" s="238"/>
      <c r="L4" s="238"/>
      <c r="M4" s="238"/>
      <c r="N4" s="238"/>
      <c r="O4" s="238"/>
      <c r="P4" s="239"/>
      <c r="Q4" s="240" t="s">
        <v>107</v>
      </c>
      <c r="R4" s="241"/>
      <c r="S4" s="241"/>
      <c r="T4" s="241"/>
      <c r="U4" s="241"/>
      <c r="V4" s="241"/>
      <c r="W4" s="241"/>
      <c r="X4" s="241"/>
      <c r="Y4" s="241"/>
      <c r="Z4" s="241"/>
      <c r="AA4" s="241"/>
      <c r="AB4" s="241"/>
      <c r="AC4" s="242"/>
      <c r="AD4" s="237" t="s">
        <v>105</v>
      </c>
      <c r="AE4" s="238"/>
      <c r="AF4" s="238"/>
      <c r="AG4" s="238"/>
      <c r="AH4" s="238"/>
      <c r="AI4" s="238"/>
      <c r="AJ4" s="239"/>
      <c r="AK4" s="285"/>
      <c r="AL4" s="285"/>
      <c r="AM4" s="285"/>
      <c r="AN4" s="285"/>
      <c r="AO4" s="285"/>
      <c r="AP4" s="285"/>
      <c r="AQ4" s="285"/>
    </row>
    <row r="5" spans="1:43" ht="31.5" customHeight="1">
      <c r="A5" s="134">
        <v>3</v>
      </c>
      <c r="B5" s="243">
        <v>43518</v>
      </c>
      <c r="C5" s="243"/>
      <c r="D5" s="243"/>
      <c r="E5" s="243"/>
      <c r="F5" s="243"/>
      <c r="G5" s="244">
        <v>2</v>
      </c>
      <c r="H5" s="244"/>
      <c r="I5" s="244"/>
      <c r="J5" s="237" t="s">
        <v>104</v>
      </c>
      <c r="K5" s="238"/>
      <c r="L5" s="238"/>
      <c r="M5" s="238"/>
      <c r="N5" s="238"/>
      <c r="O5" s="238"/>
      <c r="P5" s="239"/>
      <c r="Q5" s="240" t="s">
        <v>108</v>
      </c>
      <c r="R5" s="241"/>
      <c r="S5" s="241"/>
      <c r="T5" s="241"/>
      <c r="U5" s="241"/>
      <c r="V5" s="241"/>
      <c r="W5" s="241"/>
      <c r="X5" s="241"/>
      <c r="Y5" s="241"/>
      <c r="Z5" s="241"/>
      <c r="AA5" s="241"/>
      <c r="AB5" s="241"/>
      <c r="AC5" s="242"/>
      <c r="AD5" s="237" t="s">
        <v>105</v>
      </c>
      <c r="AE5" s="238"/>
      <c r="AF5" s="238"/>
      <c r="AG5" s="238"/>
      <c r="AH5" s="238"/>
      <c r="AI5" s="238"/>
      <c r="AJ5" s="239"/>
      <c r="AK5" s="237" t="s">
        <v>104</v>
      </c>
      <c r="AL5" s="238"/>
      <c r="AM5" s="238"/>
      <c r="AN5" s="238"/>
      <c r="AO5" s="238"/>
      <c r="AP5" s="238"/>
      <c r="AQ5" s="239"/>
    </row>
    <row r="6" spans="1:43" ht="36" customHeight="1">
      <c r="A6" s="134">
        <v>4</v>
      </c>
      <c r="B6" s="243">
        <v>43532</v>
      </c>
      <c r="C6" s="243"/>
      <c r="D6" s="243"/>
      <c r="E6" s="243"/>
      <c r="F6" s="243"/>
      <c r="G6" s="244">
        <v>2.1</v>
      </c>
      <c r="H6" s="244"/>
      <c r="I6" s="244"/>
      <c r="J6" s="237" t="s">
        <v>104</v>
      </c>
      <c r="K6" s="238"/>
      <c r="L6" s="238"/>
      <c r="M6" s="238"/>
      <c r="N6" s="238"/>
      <c r="O6" s="238"/>
      <c r="P6" s="239"/>
      <c r="Q6" s="240" t="s">
        <v>109</v>
      </c>
      <c r="R6" s="241"/>
      <c r="S6" s="241"/>
      <c r="T6" s="241"/>
      <c r="U6" s="241"/>
      <c r="V6" s="241"/>
      <c r="W6" s="241"/>
      <c r="X6" s="241"/>
      <c r="Y6" s="241"/>
      <c r="Z6" s="241"/>
      <c r="AA6" s="241"/>
      <c r="AB6" s="241"/>
      <c r="AC6" s="242"/>
      <c r="AD6" s="237" t="s">
        <v>105</v>
      </c>
      <c r="AE6" s="238"/>
      <c r="AF6" s="238"/>
      <c r="AG6" s="238"/>
      <c r="AH6" s="238"/>
      <c r="AI6" s="238"/>
      <c r="AJ6" s="239"/>
      <c r="AK6" s="237"/>
      <c r="AL6" s="238"/>
      <c r="AM6" s="238"/>
      <c r="AN6" s="238"/>
      <c r="AO6" s="238"/>
      <c r="AP6" s="238"/>
      <c r="AQ6" s="239"/>
    </row>
    <row r="7" spans="1:43" ht="33.75" customHeight="1">
      <c r="A7" s="272">
        <v>5</v>
      </c>
      <c r="B7" s="263"/>
      <c r="C7" s="264"/>
      <c r="D7" s="264"/>
      <c r="E7" s="264"/>
      <c r="F7" s="265"/>
      <c r="G7" s="254"/>
      <c r="H7" s="255"/>
      <c r="I7" s="256"/>
      <c r="J7" s="245"/>
      <c r="K7" s="246"/>
      <c r="L7" s="246"/>
      <c r="M7" s="246"/>
      <c r="N7" s="246"/>
      <c r="O7" s="246"/>
      <c r="P7" s="247"/>
      <c r="Q7" s="240"/>
      <c r="R7" s="241"/>
      <c r="S7" s="241"/>
      <c r="T7" s="241"/>
      <c r="U7" s="241"/>
      <c r="V7" s="241"/>
      <c r="W7" s="241"/>
      <c r="X7" s="241"/>
      <c r="Y7" s="241"/>
      <c r="Z7" s="241"/>
      <c r="AA7" s="241"/>
      <c r="AB7" s="241"/>
      <c r="AC7" s="242"/>
      <c r="AD7" s="245"/>
      <c r="AE7" s="246"/>
      <c r="AF7" s="246"/>
      <c r="AG7" s="246"/>
      <c r="AH7" s="246"/>
      <c r="AI7" s="246"/>
      <c r="AJ7" s="247"/>
      <c r="AK7" s="245"/>
      <c r="AL7" s="246"/>
      <c r="AM7" s="246"/>
      <c r="AN7" s="246"/>
      <c r="AO7" s="246"/>
      <c r="AP7" s="246"/>
      <c r="AQ7" s="247"/>
    </row>
    <row r="8" spans="1:43" ht="33.75" customHeight="1">
      <c r="A8" s="273"/>
      <c r="B8" s="266"/>
      <c r="C8" s="267"/>
      <c r="D8" s="267"/>
      <c r="E8" s="267"/>
      <c r="F8" s="268"/>
      <c r="G8" s="257"/>
      <c r="H8" s="258"/>
      <c r="I8" s="259"/>
      <c r="J8" s="248"/>
      <c r="K8" s="249"/>
      <c r="L8" s="249"/>
      <c r="M8" s="249"/>
      <c r="N8" s="249"/>
      <c r="O8" s="249"/>
      <c r="P8" s="250"/>
      <c r="Q8" s="226"/>
      <c r="R8" s="227"/>
      <c r="S8" s="227"/>
      <c r="T8" s="227"/>
      <c r="U8" s="227"/>
      <c r="V8" s="227"/>
      <c r="W8" s="227"/>
      <c r="X8" s="227"/>
      <c r="Y8" s="227"/>
      <c r="Z8" s="227"/>
      <c r="AA8" s="227"/>
      <c r="AB8" s="227"/>
      <c r="AC8" s="228"/>
      <c r="AD8" s="248"/>
      <c r="AE8" s="249"/>
      <c r="AF8" s="249"/>
      <c r="AG8" s="249"/>
      <c r="AH8" s="249"/>
      <c r="AI8" s="249"/>
      <c r="AJ8" s="250"/>
      <c r="AK8" s="248"/>
      <c r="AL8" s="249"/>
      <c r="AM8" s="249"/>
      <c r="AN8" s="249"/>
      <c r="AO8" s="249"/>
      <c r="AP8" s="249"/>
      <c r="AQ8" s="250"/>
    </row>
    <row r="9" spans="1:43" ht="33.75" customHeight="1">
      <c r="A9" s="274"/>
      <c r="B9" s="269"/>
      <c r="C9" s="270"/>
      <c r="D9" s="270"/>
      <c r="E9" s="270"/>
      <c r="F9" s="271"/>
      <c r="G9" s="260"/>
      <c r="H9" s="261"/>
      <c r="I9" s="262"/>
      <c r="J9" s="251"/>
      <c r="K9" s="252"/>
      <c r="L9" s="252"/>
      <c r="M9" s="252"/>
      <c r="N9" s="252"/>
      <c r="O9" s="252"/>
      <c r="P9" s="253"/>
      <c r="Q9" s="226"/>
      <c r="R9" s="227"/>
      <c r="S9" s="227"/>
      <c r="T9" s="227"/>
      <c r="U9" s="227"/>
      <c r="V9" s="227"/>
      <c r="W9" s="227"/>
      <c r="X9" s="227"/>
      <c r="Y9" s="227"/>
      <c r="Z9" s="227"/>
      <c r="AA9" s="227"/>
      <c r="AB9" s="227"/>
      <c r="AC9" s="228"/>
      <c r="AD9" s="251"/>
      <c r="AE9" s="252"/>
      <c r="AF9" s="252"/>
      <c r="AG9" s="252"/>
      <c r="AH9" s="252"/>
      <c r="AI9" s="252"/>
      <c r="AJ9" s="253"/>
      <c r="AK9" s="251"/>
      <c r="AL9" s="252"/>
      <c r="AM9" s="252"/>
      <c r="AN9" s="252"/>
      <c r="AO9" s="252"/>
      <c r="AP9" s="252"/>
      <c r="AQ9" s="253"/>
    </row>
    <row r="10" spans="1:43" ht="33.75" customHeight="1">
      <c r="A10" s="148">
        <v>6</v>
      </c>
      <c r="B10" s="232"/>
      <c r="C10" s="232"/>
      <c r="D10" s="232"/>
      <c r="E10" s="232"/>
      <c r="F10" s="232"/>
      <c r="G10" s="233"/>
      <c r="H10" s="233"/>
      <c r="I10" s="233"/>
      <c r="J10" s="229"/>
      <c r="K10" s="230"/>
      <c r="L10" s="230"/>
      <c r="M10" s="230"/>
      <c r="N10" s="230"/>
      <c r="O10" s="230"/>
      <c r="P10" s="231"/>
      <c r="Q10" s="234"/>
      <c r="R10" s="235"/>
      <c r="S10" s="235"/>
      <c r="T10" s="235"/>
      <c r="U10" s="235"/>
      <c r="V10" s="235"/>
      <c r="W10" s="235"/>
      <c r="X10" s="235"/>
      <c r="Y10" s="235"/>
      <c r="Z10" s="235"/>
      <c r="AA10" s="235"/>
      <c r="AB10" s="235"/>
      <c r="AC10" s="236"/>
      <c r="AD10" s="229"/>
      <c r="AE10" s="230"/>
      <c r="AF10" s="230"/>
      <c r="AG10" s="230"/>
      <c r="AH10" s="230"/>
      <c r="AI10" s="230"/>
      <c r="AJ10" s="231"/>
      <c r="AK10" s="229"/>
      <c r="AL10" s="230"/>
      <c r="AM10" s="230"/>
      <c r="AN10" s="230"/>
      <c r="AO10" s="230"/>
      <c r="AP10" s="230"/>
      <c r="AQ10" s="231"/>
    </row>
    <row r="11" spans="1:43" ht="33.75" customHeight="1">
      <c r="A11" s="148">
        <v>7</v>
      </c>
      <c r="B11" s="232"/>
      <c r="C11" s="232"/>
      <c r="D11" s="232"/>
      <c r="E11" s="232"/>
      <c r="F11" s="232"/>
      <c r="G11" s="233"/>
      <c r="H11" s="233"/>
      <c r="I11" s="233"/>
      <c r="J11" s="229"/>
      <c r="K11" s="230"/>
      <c r="L11" s="230"/>
      <c r="M11" s="230"/>
      <c r="N11" s="230"/>
      <c r="O11" s="230"/>
      <c r="P11" s="231"/>
      <c r="Q11" s="234"/>
      <c r="R11" s="235"/>
      <c r="S11" s="235"/>
      <c r="T11" s="235"/>
      <c r="U11" s="235"/>
      <c r="V11" s="235"/>
      <c r="W11" s="235"/>
      <c r="X11" s="235"/>
      <c r="Y11" s="235"/>
      <c r="Z11" s="235"/>
      <c r="AA11" s="235"/>
      <c r="AB11" s="235"/>
      <c r="AC11" s="236"/>
      <c r="AD11" s="229"/>
      <c r="AE11" s="230"/>
      <c r="AF11" s="230"/>
      <c r="AG11" s="230"/>
      <c r="AH11" s="230"/>
      <c r="AI11" s="230"/>
      <c r="AJ11" s="231"/>
      <c r="AK11" s="229"/>
      <c r="AL11" s="230"/>
      <c r="AM11" s="230"/>
      <c r="AN11" s="230"/>
      <c r="AO11" s="230"/>
      <c r="AP11" s="230"/>
      <c r="AQ11" s="231"/>
    </row>
    <row r="12" spans="1:43" ht="18.95" customHeight="1">
      <c r="A12" s="135"/>
      <c r="B12" s="224"/>
      <c r="C12" s="224"/>
      <c r="D12" s="224"/>
      <c r="E12" s="224"/>
      <c r="F12" s="224"/>
      <c r="G12" s="225"/>
      <c r="H12" s="225"/>
      <c r="I12" s="225"/>
      <c r="J12" s="223"/>
      <c r="K12" s="223"/>
      <c r="L12" s="223"/>
      <c r="M12" s="223"/>
      <c r="N12" s="223"/>
      <c r="O12" s="223"/>
      <c r="P12" s="223"/>
      <c r="Q12" s="226"/>
      <c r="R12" s="227"/>
      <c r="S12" s="227"/>
      <c r="T12" s="227"/>
      <c r="U12" s="227"/>
      <c r="V12" s="227"/>
      <c r="W12" s="227"/>
      <c r="X12" s="227"/>
      <c r="Y12" s="227"/>
      <c r="Z12" s="227"/>
      <c r="AA12" s="227"/>
      <c r="AB12" s="227"/>
      <c r="AC12" s="228"/>
      <c r="AD12" s="223"/>
      <c r="AE12" s="223"/>
      <c r="AF12" s="223"/>
      <c r="AG12" s="223"/>
      <c r="AH12" s="223"/>
      <c r="AI12" s="223"/>
      <c r="AJ12" s="223"/>
      <c r="AK12" s="223"/>
      <c r="AL12" s="223"/>
      <c r="AM12" s="223"/>
      <c r="AN12" s="223"/>
      <c r="AO12" s="223"/>
      <c r="AP12" s="223"/>
      <c r="AQ12" s="223"/>
    </row>
    <row r="13" spans="1:43" ht="18.95" customHeight="1">
      <c r="A13" s="135"/>
      <c r="B13" s="224"/>
      <c r="C13" s="224"/>
      <c r="D13" s="224"/>
      <c r="E13" s="224"/>
      <c r="F13" s="224"/>
      <c r="G13" s="225"/>
      <c r="H13" s="225"/>
      <c r="I13" s="225"/>
      <c r="J13" s="223"/>
      <c r="K13" s="223"/>
      <c r="L13" s="223"/>
      <c r="M13" s="223"/>
      <c r="N13" s="223"/>
      <c r="O13" s="223"/>
      <c r="P13" s="223"/>
      <c r="Q13" s="226"/>
      <c r="R13" s="227"/>
      <c r="S13" s="227"/>
      <c r="T13" s="227"/>
      <c r="U13" s="227"/>
      <c r="V13" s="227"/>
      <c r="W13" s="227"/>
      <c r="X13" s="227"/>
      <c r="Y13" s="227"/>
      <c r="Z13" s="227"/>
      <c r="AA13" s="227"/>
      <c r="AB13" s="227"/>
      <c r="AC13" s="228"/>
      <c r="AD13" s="223"/>
      <c r="AE13" s="223"/>
      <c r="AF13" s="223"/>
      <c r="AG13" s="223"/>
      <c r="AH13" s="223"/>
      <c r="AI13" s="223"/>
      <c r="AJ13" s="223"/>
      <c r="AK13" s="223"/>
      <c r="AL13" s="223"/>
      <c r="AM13" s="223"/>
      <c r="AN13" s="223"/>
      <c r="AO13" s="223"/>
      <c r="AP13" s="223"/>
      <c r="AQ13" s="223"/>
    </row>
    <row r="14" spans="1:43" ht="18.95" customHeight="1">
      <c r="A14" s="135"/>
      <c r="B14" s="224"/>
      <c r="C14" s="224"/>
      <c r="D14" s="224"/>
      <c r="E14" s="224"/>
      <c r="F14" s="224"/>
      <c r="G14" s="225"/>
      <c r="H14" s="225"/>
      <c r="I14" s="225"/>
      <c r="J14" s="223"/>
      <c r="K14" s="223"/>
      <c r="L14" s="223"/>
      <c r="M14" s="223"/>
      <c r="N14" s="223"/>
      <c r="O14" s="223"/>
      <c r="P14" s="223"/>
      <c r="Q14" s="226"/>
      <c r="R14" s="227"/>
      <c r="S14" s="227"/>
      <c r="T14" s="227"/>
      <c r="U14" s="227"/>
      <c r="V14" s="227"/>
      <c r="W14" s="227"/>
      <c r="X14" s="227"/>
      <c r="Y14" s="227"/>
      <c r="Z14" s="227"/>
      <c r="AA14" s="227"/>
      <c r="AB14" s="227"/>
      <c r="AC14" s="228"/>
      <c r="AD14" s="223"/>
      <c r="AE14" s="223"/>
      <c r="AF14" s="223"/>
      <c r="AG14" s="223"/>
      <c r="AH14" s="223"/>
      <c r="AI14" s="223"/>
      <c r="AJ14" s="223"/>
      <c r="AK14" s="223"/>
      <c r="AL14" s="223"/>
      <c r="AM14" s="223"/>
      <c r="AN14" s="223"/>
      <c r="AO14" s="223"/>
      <c r="AP14" s="223"/>
      <c r="AQ14" s="223"/>
    </row>
    <row r="15" spans="1:43" ht="18.95" customHeight="1">
      <c r="A15" s="135"/>
      <c r="B15" s="224"/>
      <c r="C15" s="224"/>
      <c r="D15" s="224"/>
      <c r="E15" s="224"/>
      <c r="F15" s="224"/>
      <c r="G15" s="225"/>
      <c r="H15" s="225"/>
      <c r="I15" s="225"/>
      <c r="J15" s="223"/>
      <c r="K15" s="223"/>
      <c r="L15" s="223"/>
      <c r="M15" s="223"/>
      <c r="N15" s="223"/>
      <c r="O15" s="223"/>
      <c r="P15" s="223"/>
      <c r="Q15" s="226"/>
      <c r="R15" s="227"/>
      <c r="S15" s="227"/>
      <c r="T15" s="227"/>
      <c r="U15" s="227"/>
      <c r="V15" s="227"/>
      <c r="W15" s="227"/>
      <c r="X15" s="227"/>
      <c r="Y15" s="227"/>
      <c r="Z15" s="227"/>
      <c r="AA15" s="227"/>
      <c r="AB15" s="227"/>
      <c r="AC15" s="228"/>
      <c r="AD15" s="223"/>
      <c r="AE15" s="223"/>
      <c r="AF15" s="223"/>
      <c r="AG15" s="223"/>
      <c r="AH15" s="223"/>
      <c r="AI15" s="223"/>
      <c r="AJ15" s="223"/>
      <c r="AK15" s="223"/>
      <c r="AL15" s="223"/>
      <c r="AM15" s="223"/>
      <c r="AN15" s="223"/>
      <c r="AO15" s="223"/>
      <c r="AP15" s="223"/>
      <c r="AQ15" s="223"/>
    </row>
    <row r="16" spans="1:43" ht="18.95" customHeight="1">
      <c r="A16" s="135"/>
      <c r="B16" s="224"/>
      <c r="C16" s="224"/>
      <c r="D16" s="224"/>
      <c r="E16" s="224"/>
      <c r="F16" s="224"/>
      <c r="G16" s="225"/>
      <c r="H16" s="225"/>
      <c r="I16" s="225"/>
      <c r="J16" s="223"/>
      <c r="K16" s="223"/>
      <c r="L16" s="223"/>
      <c r="M16" s="223"/>
      <c r="N16" s="223"/>
      <c r="O16" s="223"/>
      <c r="P16" s="223"/>
      <c r="Q16" s="226"/>
      <c r="R16" s="227"/>
      <c r="S16" s="227"/>
      <c r="T16" s="227"/>
      <c r="U16" s="227"/>
      <c r="V16" s="227"/>
      <c r="W16" s="227"/>
      <c r="X16" s="227"/>
      <c r="Y16" s="227"/>
      <c r="Z16" s="227"/>
      <c r="AA16" s="227"/>
      <c r="AB16" s="227"/>
      <c r="AC16" s="228"/>
      <c r="AD16" s="223"/>
      <c r="AE16" s="223"/>
      <c r="AF16" s="223"/>
      <c r="AG16" s="223"/>
      <c r="AH16" s="223"/>
      <c r="AI16" s="223"/>
      <c r="AJ16" s="223"/>
      <c r="AK16" s="223"/>
      <c r="AL16" s="223"/>
      <c r="AM16" s="223"/>
      <c r="AN16" s="223"/>
      <c r="AO16" s="223"/>
      <c r="AP16" s="223"/>
      <c r="AQ16" s="223"/>
    </row>
    <row r="17" spans="1:43" ht="18.95" customHeight="1">
      <c r="A17" s="135"/>
      <c r="B17" s="224"/>
      <c r="C17" s="224"/>
      <c r="D17" s="224"/>
      <c r="E17" s="224"/>
      <c r="F17" s="224"/>
      <c r="G17" s="225"/>
      <c r="H17" s="225"/>
      <c r="I17" s="225"/>
      <c r="J17" s="223"/>
      <c r="K17" s="223"/>
      <c r="L17" s="223"/>
      <c r="M17" s="223"/>
      <c r="N17" s="223"/>
      <c r="O17" s="223"/>
      <c r="P17" s="223"/>
      <c r="Q17" s="226"/>
      <c r="R17" s="227"/>
      <c r="S17" s="227"/>
      <c r="T17" s="227"/>
      <c r="U17" s="227"/>
      <c r="V17" s="227"/>
      <c r="W17" s="227"/>
      <c r="X17" s="227"/>
      <c r="Y17" s="227"/>
      <c r="Z17" s="227"/>
      <c r="AA17" s="227"/>
      <c r="AB17" s="227"/>
      <c r="AC17" s="228"/>
      <c r="AD17" s="223"/>
      <c r="AE17" s="223"/>
      <c r="AF17" s="223"/>
      <c r="AG17" s="223"/>
      <c r="AH17" s="223"/>
      <c r="AI17" s="223"/>
      <c r="AJ17" s="223"/>
      <c r="AK17" s="223"/>
      <c r="AL17" s="223"/>
      <c r="AM17" s="223"/>
      <c r="AN17" s="223"/>
      <c r="AO17" s="223"/>
      <c r="AP17" s="223"/>
      <c r="AQ17" s="223"/>
    </row>
    <row r="18" spans="1:43" ht="18.95" customHeight="1"/>
    <row r="19" spans="1:43" ht="18.95" customHeight="1"/>
  </sheetData>
  <mergeCells count="87">
    <mergeCell ref="A7:A9"/>
    <mergeCell ref="AD7:AJ9"/>
    <mergeCell ref="AK7:AQ9"/>
    <mergeCell ref="AD2:AJ2"/>
    <mergeCell ref="AK2:AQ2"/>
    <mergeCell ref="B3:F3"/>
    <mergeCell ref="G3:I3"/>
    <mergeCell ref="J3:P3"/>
    <mergeCell ref="Q3:AC3"/>
    <mergeCell ref="AD3:AJ3"/>
    <mergeCell ref="AK3:AQ3"/>
    <mergeCell ref="B2:F2"/>
    <mergeCell ref="G2:I2"/>
    <mergeCell ref="J2:P2"/>
    <mergeCell ref="Q2:AC2"/>
    <mergeCell ref="AK4:AQ4"/>
    <mergeCell ref="AK5:AQ5"/>
    <mergeCell ref="B4:F4"/>
    <mergeCell ref="G4:I4"/>
    <mergeCell ref="J4:P4"/>
    <mergeCell ref="Q4:AC4"/>
    <mergeCell ref="AD4:AJ4"/>
    <mergeCell ref="B5:F5"/>
    <mergeCell ref="G5:I5"/>
    <mergeCell ref="J5:P5"/>
    <mergeCell ref="Q5:AC5"/>
    <mergeCell ref="AD5:AJ5"/>
    <mergeCell ref="AK6:AQ6"/>
    <mergeCell ref="Q7:AC7"/>
    <mergeCell ref="B6:F6"/>
    <mergeCell ref="G6:I6"/>
    <mergeCell ref="J6:P6"/>
    <mergeCell ref="Q6:AC6"/>
    <mergeCell ref="AD6:AJ6"/>
    <mergeCell ref="J7:P9"/>
    <mergeCell ref="G7:I9"/>
    <mergeCell ref="B7:F9"/>
    <mergeCell ref="Q9:AC9"/>
    <mergeCell ref="Q8:AC8"/>
    <mergeCell ref="AK10:AQ10"/>
    <mergeCell ref="B11:F11"/>
    <mergeCell ref="G11:I11"/>
    <mergeCell ref="J11:P11"/>
    <mergeCell ref="Q11:AC11"/>
    <mergeCell ref="AD11:AJ11"/>
    <mergeCell ref="AK11:AQ11"/>
    <mergeCell ref="B10:F10"/>
    <mergeCell ref="G10:I10"/>
    <mergeCell ref="J10:P10"/>
    <mergeCell ref="Q10:AC10"/>
    <mergeCell ref="AD10:AJ10"/>
    <mergeCell ref="AK12:AQ12"/>
    <mergeCell ref="B13:F13"/>
    <mergeCell ref="G13:I13"/>
    <mergeCell ref="J13:P13"/>
    <mergeCell ref="Q13:AC13"/>
    <mergeCell ref="AD13:AJ13"/>
    <mergeCell ref="AK13:AQ13"/>
    <mergeCell ref="B12:F12"/>
    <mergeCell ref="G12:I12"/>
    <mergeCell ref="J12:P12"/>
    <mergeCell ref="Q12:AC12"/>
    <mergeCell ref="AD12:AJ12"/>
    <mergeCell ref="AK14:AQ14"/>
    <mergeCell ref="B15:F15"/>
    <mergeCell ref="G15:I15"/>
    <mergeCell ref="J15:P15"/>
    <mergeCell ref="Q15:AC15"/>
    <mergeCell ref="AD15:AJ15"/>
    <mergeCell ref="AK15:AQ15"/>
    <mergeCell ref="B14:F14"/>
    <mergeCell ref="G14:I14"/>
    <mergeCell ref="J14:P14"/>
    <mergeCell ref="Q14:AC14"/>
    <mergeCell ref="AD14:AJ14"/>
    <mergeCell ref="AK16:AQ16"/>
    <mergeCell ref="B17:F17"/>
    <mergeCell ref="G17:I17"/>
    <mergeCell ref="J17:P17"/>
    <mergeCell ref="Q17:AC17"/>
    <mergeCell ref="AD17:AJ17"/>
    <mergeCell ref="AK17:AQ17"/>
    <mergeCell ref="B16:F16"/>
    <mergeCell ref="G16:I16"/>
    <mergeCell ref="J16:P16"/>
    <mergeCell ref="Q16:AC16"/>
    <mergeCell ref="AD16:AJ16"/>
  </mergeCells>
  <phoneticPr fontId="5" type="noConversion"/>
  <pageMargins left="0.74803149606299213" right="0.74803149606299213" top="0.98425196850393704" bottom="0.98425196850393704" header="0.51181102362204722" footer="0.51181102362204722"/>
  <pageSetup paperSize="9" scale="76" fitToHeight="0" orientation="landscape" r:id="rId1"/>
  <headerFooter alignWithMargins="0">
    <oddHeader>&amp;L&amp;F</oddHeader>
    <oddFooter>&amp;L01-BM/PM/VTI&amp;CInternal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19"/>
  <sheetViews>
    <sheetView view="pageBreakPreview" topLeftCell="A13" zoomScaleNormal="100" zoomScaleSheetLayoutView="100" workbookViewId="0">
      <selection activeCell="U24" sqref="U24"/>
    </sheetView>
  </sheetViews>
  <sheetFormatPr defaultColWidth="3.7109375" defaultRowHeight="21" customHeight="1"/>
  <cols>
    <col min="1" max="13" width="3.7109375" style="4" customWidth="1"/>
    <col min="14" max="14" width="5.42578125" style="4" customWidth="1"/>
    <col min="15" max="41" width="3.7109375" style="4" customWidth="1"/>
    <col min="42" max="43" width="3.7109375" style="2"/>
    <col min="44" max="44" width="7.140625" style="2" customWidth="1"/>
    <col min="45" max="16384" width="3.7109375" style="2"/>
  </cols>
  <sheetData>
    <row r="1" spans="1:41" ht="21" customHeight="1">
      <c r="A1" s="318" t="s">
        <v>23</v>
      </c>
      <c r="B1" s="318"/>
      <c r="C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c r="AN1" s="318"/>
      <c r="AO1" s="318"/>
    </row>
    <row r="2" spans="1:41" ht="6.75" customHeight="1">
      <c r="C2" s="3"/>
      <c r="D2" s="7"/>
      <c r="E2" s="7"/>
      <c r="F2" s="7"/>
      <c r="G2" s="7"/>
      <c r="H2" s="7"/>
      <c r="I2" s="7"/>
      <c r="J2" s="7"/>
      <c r="K2" s="7"/>
      <c r="L2" s="7"/>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spans="1:41" s="1" customFormat="1" ht="23.25" customHeight="1">
      <c r="A3" s="8"/>
      <c r="B3" s="9" t="s">
        <v>0</v>
      </c>
      <c r="C3" s="319" t="s">
        <v>24</v>
      </c>
      <c r="D3" s="320"/>
      <c r="E3" s="320"/>
      <c r="F3" s="320"/>
      <c r="G3" s="320"/>
      <c r="H3" s="320"/>
      <c r="I3" s="320"/>
      <c r="J3" s="321"/>
      <c r="K3" s="322" t="s">
        <v>4</v>
      </c>
      <c r="L3" s="323"/>
      <c r="M3" s="323"/>
      <c r="N3" s="324"/>
      <c r="O3" s="319" t="s">
        <v>25</v>
      </c>
      <c r="P3" s="320"/>
      <c r="Q3" s="320"/>
      <c r="R3" s="321"/>
      <c r="S3" s="319" t="s">
        <v>1</v>
      </c>
      <c r="T3" s="320"/>
      <c r="U3" s="320"/>
      <c r="V3" s="320"/>
      <c r="W3" s="320"/>
      <c r="X3" s="320"/>
      <c r="Y3" s="320"/>
      <c r="Z3" s="320"/>
      <c r="AA3" s="320"/>
      <c r="AB3" s="320"/>
      <c r="AC3" s="320"/>
      <c r="AD3" s="320"/>
      <c r="AE3" s="320"/>
      <c r="AF3" s="320"/>
      <c r="AG3" s="320"/>
      <c r="AH3" s="320"/>
      <c r="AI3" s="320"/>
      <c r="AJ3" s="320"/>
      <c r="AK3" s="320"/>
      <c r="AL3" s="320"/>
      <c r="AM3" s="320"/>
      <c r="AN3" s="321"/>
    </row>
    <row r="4" spans="1:41" s="1" customFormat="1" ht="23.25" customHeight="1">
      <c r="A4" s="8"/>
      <c r="B4" s="10" t="s">
        <v>26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2"/>
    </row>
    <row r="5" spans="1:41" s="1" customFormat="1" ht="23.25" customHeight="1">
      <c r="A5" s="8"/>
      <c r="B5" s="286">
        <v>1</v>
      </c>
      <c r="C5" s="287" t="s">
        <v>27</v>
      </c>
      <c r="D5" s="288"/>
      <c r="E5" s="288"/>
      <c r="F5" s="288"/>
      <c r="G5" s="288"/>
      <c r="H5" s="288"/>
      <c r="I5" s="288"/>
      <c r="J5" s="289"/>
      <c r="K5" s="325" t="s">
        <v>33</v>
      </c>
      <c r="L5" s="326"/>
      <c r="M5" s="326"/>
      <c r="N5" s="327"/>
      <c r="O5" s="360">
        <v>0.2</v>
      </c>
      <c r="P5" s="361"/>
      <c r="Q5" s="361"/>
      <c r="R5" s="362"/>
      <c r="S5" s="354"/>
      <c r="T5" s="355"/>
      <c r="U5" s="355"/>
      <c r="V5" s="355"/>
      <c r="W5" s="355"/>
      <c r="X5" s="355"/>
      <c r="Y5" s="355"/>
      <c r="Z5" s="355"/>
      <c r="AA5" s="355"/>
      <c r="AB5" s="355"/>
      <c r="AC5" s="355"/>
      <c r="AD5" s="355"/>
      <c r="AE5" s="355"/>
      <c r="AF5" s="355"/>
      <c r="AG5" s="355"/>
      <c r="AH5" s="355"/>
      <c r="AI5" s="355"/>
      <c r="AJ5" s="355"/>
      <c r="AK5" s="355"/>
      <c r="AL5" s="355"/>
      <c r="AM5" s="355"/>
      <c r="AN5" s="356"/>
    </row>
    <row r="6" spans="1:41" s="1" customFormat="1" ht="23.25" customHeight="1">
      <c r="A6" s="8"/>
      <c r="B6" s="286"/>
      <c r="C6" s="290"/>
      <c r="D6" s="291"/>
      <c r="E6" s="291"/>
      <c r="F6" s="291"/>
      <c r="G6" s="291"/>
      <c r="H6" s="291"/>
      <c r="I6" s="291"/>
      <c r="J6" s="292"/>
      <c r="K6" s="328"/>
      <c r="L6" s="329"/>
      <c r="M6" s="329"/>
      <c r="N6" s="330"/>
      <c r="O6" s="363"/>
      <c r="P6" s="364"/>
      <c r="Q6" s="364"/>
      <c r="R6" s="365"/>
      <c r="S6" s="357"/>
      <c r="T6" s="358"/>
      <c r="U6" s="358"/>
      <c r="V6" s="358"/>
      <c r="W6" s="358"/>
      <c r="X6" s="358"/>
      <c r="Y6" s="358"/>
      <c r="Z6" s="358"/>
      <c r="AA6" s="358"/>
      <c r="AB6" s="358"/>
      <c r="AC6" s="358"/>
      <c r="AD6" s="358"/>
      <c r="AE6" s="358"/>
      <c r="AF6" s="358"/>
      <c r="AG6" s="358"/>
      <c r="AH6" s="358"/>
      <c r="AI6" s="358"/>
      <c r="AJ6" s="358"/>
      <c r="AK6" s="358"/>
      <c r="AL6" s="358"/>
      <c r="AM6" s="358"/>
      <c r="AN6" s="359"/>
    </row>
    <row r="7" spans="1:41" s="1" customFormat="1" ht="23.25" customHeight="1">
      <c r="A7" s="8"/>
      <c r="B7" s="286">
        <v>2</v>
      </c>
      <c r="C7" s="287" t="s">
        <v>28</v>
      </c>
      <c r="D7" s="288"/>
      <c r="E7" s="288"/>
      <c r="F7" s="288"/>
      <c r="G7" s="288"/>
      <c r="H7" s="288"/>
      <c r="I7" s="288"/>
      <c r="J7" s="289"/>
      <c r="K7" s="325" t="s">
        <v>33</v>
      </c>
      <c r="L7" s="326"/>
      <c r="M7" s="326"/>
      <c r="N7" s="327"/>
      <c r="O7" s="360">
        <f>2*14%</f>
        <v>0.28000000000000003</v>
      </c>
      <c r="P7" s="361"/>
      <c r="Q7" s="361"/>
      <c r="R7" s="362"/>
      <c r="S7" s="354"/>
      <c r="T7" s="355"/>
      <c r="U7" s="355"/>
      <c r="V7" s="355"/>
      <c r="W7" s="355"/>
      <c r="X7" s="355"/>
      <c r="Y7" s="355"/>
      <c r="Z7" s="355"/>
      <c r="AA7" s="355"/>
      <c r="AB7" s="355"/>
      <c r="AC7" s="355"/>
      <c r="AD7" s="355"/>
      <c r="AE7" s="355"/>
      <c r="AF7" s="355"/>
      <c r="AG7" s="355"/>
      <c r="AH7" s="355"/>
      <c r="AI7" s="355"/>
      <c r="AJ7" s="355"/>
      <c r="AK7" s="355"/>
      <c r="AL7" s="355"/>
      <c r="AM7" s="355"/>
      <c r="AN7" s="356"/>
    </row>
    <row r="8" spans="1:41" s="1" customFormat="1" ht="23.25" customHeight="1">
      <c r="A8" s="8"/>
      <c r="B8" s="286"/>
      <c r="C8" s="290"/>
      <c r="D8" s="291"/>
      <c r="E8" s="291"/>
      <c r="F8" s="291"/>
      <c r="G8" s="291"/>
      <c r="H8" s="291"/>
      <c r="I8" s="291"/>
      <c r="J8" s="292"/>
      <c r="K8" s="328"/>
      <c r="L8" s="329"/>
      <c r="M8" s="329"/>
      <c r="N8" s="330"/>
      <c r="O8" s="363"/>
      <c r="P8" s="364"/>
      <c r="Q8" s="364"/>
      <c r="R8" s="365"/>
      <c r="S8" s="357"/>
      <c r="T8" s="358"/>
      <c r="U8" s="358"/>
      <c r="V8" s="358"/>
      <c r="W8" s="358"/>
      <c r="X8" s="358"/>
      <c r="Y8" s="358"/>
      <c r="Z8" s="358"/>
      <c r="AA8" s="358"/>
      <c r="AB8" s="358"/>
      <c r="AC8" s="358"/>
      <c r="AD8" s="358"/>
      <c r="AE8" s="358"/>
      <c r="AF8" s="358"/>
      <c r="AG8" s="358"/>
      <c r="AH8" s="358"/>
      <c r="AI8" s="358"/>
      <c r="AJ8" s="358"/>
      <c r="AK8" s="358"/>
      <c r="AL8" s="358"/>
      <c r="AM8" s="358"/>
      <c r="AN8" s="359"/>
    </row>
    <row r="9" spans="1:41" s="1" customFormat="1" ht="23.25" customHeight="1">
      <c r="A9" s="8"/>
      <c r="B9" s="286">
        <v>3</v>
      </c>
      <c r="C9" s="303" t="s">
        <v>134</v>
      </c>
      <c r="D9" s="304"/>
      <c r="E9" s="304"/>
      <c r="F9" s="304"/>
      <c r="G9" s="304"/>
      <c r="H9" s="304"/>
      <c r="I9" s="304"/>
      <c r="J9" s="305"/>
      <c r="K9" s="309"/>
      <c r="L9" s="310"/>
      <c r="M9" s="310"/>
      <c r="N9" s="311"/>
      <c r="O9" s="366">
        <f>2*35%</f>
        <v>0.7</v>
      </c>
      <c r="P9" s="367"/>
      <c r="Q9" s="367"/>
      <c r="R9" s="368"/>
      <c r="S9" s="354"/>
      <c r="T9" s="355"/>
      <c r="U9" s="355"/>
      <c r="V9" s="355"/>
      <c r="W9" s="355"/>
      <c r="X9" s="355"/>
      <c r="Y9" s="355"/>
      <c r="Z9" s="355"/>
      <c r="AA9" s="355"/>
      <c r="AB9" s="355"/>
      <c r="AC9" s="355"/>
      <c r="AD9" s="355"/>
      <c r="AE9" s="355"/>
      <c r="AF9" s="355"/>
      <c r="AG9" s="355"/>
      <c r="AH9" s="355"/>
      <c r="AI9" s="355"/>
      <c r="AJ9" s="355"/>
      <c r="AK9" s="355"/>
      <c r="AL9" s="355"/>
      <c r="AM9" s="355"/>
      <c r="AN9" s="356"/>
    </row>
    <row r="10" spans="1:41" s="1" customFormat="1" ht="23.25" customHeight="1">
      <c r="A10" s="8"/>
      <c r="B10" s="286"/>
      <c r="C10" s="306"/>
      <c r="D10" s="307"/>
      <c r="E10" s="307"/>
      <c r="F10" s="307"/>
      <c r="G10" s="307"/>
      <c r="H10" s="307"/>
      <c r="I10" s="307"/>
      <c r="J10" s="308"/>
      <c r="K10" s="312" t="s">
        <v>33</v>
      </c>
      <c r="L10" s="313"/>
      <c r="M10" s="313"/>
      <c r="N10" s="314"/>
      <c r="O10" s="369"/>
      <c r="P10" s="370"/>
      <c r="Q10" s="370"/>
      <c r="R10" s="371"/>
      <c r="S10" s="357"/>
      <c r="T10" s="358"/>
      <c r="U10" s="358"/>
      <c r="V10" s="358"/>
      <c r="W10" s="358"/>
      <c r="X10" s="358"/>
      <c r="Y10" s="358"/>
      <c r="Z10" s="358"/>
      <c r="AA10" s="358"/>
      <c r="AB10" s="358"/>
      <c r="AC10" s="358"/>
      <c r="AD10" s="358"/>
      <c r="AE10" s="358"/>
      <c r="AF10" s="358"/>
      <c r="AG10" s="358"/>
      <c r="AH10" s="358"/>
      <c r="AI10" s="358"/>
      <c r="AJ10" s="358"/>
      <c r="AK10" s="358"/>
      <c r="AL10" s="358"/>
      <c r="AM10" s="358"/>
      <c r="AN10" s="359"/>
    </row>
    <row r="11" spans="1:41" s="1" customFormat="1" ht="23.25" customHeight="1">
      <c r="A11" s="8"/>
      <c r="B11" s="286">
        <v>4</v>
      </c>
      <c r="C11" s="303" t="s">
        <v>133</v>
      </c>
      <c r="D11" s="304"/>
      <c r="E11" s="304"/>
      <c r="F11" s="304"/>
      <c r="G11" s="304"/>
      <c r="H11" s="304"/>
      <c r="I11" s="304"/>
      <c r="J11" s="305"/>
      <c r="K11" s="309"/>
      <c r="L11" s="310"/>
      <c r="M11" s="310"/>
      <c r="N11" s="311"/>
      <c r="O11" s="360">
        <f>2*27%</f>
        <v>0.54</v>
      </c>
      <c r="P11" s="361"/>
      <c r="Q11" s="361"/>
      <c r="R11" s="362"/>
      <c r="S11" s="354"/>
      <c r="T11" s="355"/>
      <c r="U11" s="355"/>
      <c r="V11" s="355"/>
      <c r="W11" s="355"/>
      <c r="X11" s="355"/>
      <c r="Y11" s="355"/>
      <c r="Z11" s="355"/>
      <c r="AA11" s="355"/>
      <c r="AB11" s="355"/>
      <c r="AC11" s="355"/>
      <c r="AD11" s="355"/>
      <c r="AE11" s="355"/>
      <c r="AF11" s="355"/>
      <c r="AG11" s="355"/>
      <c r="AH11" s="355"/>
      <c r="AI11" s="355"/>
      <c r="AJ11" s="355"/>
      <c r="AK11" s="355"/>
      <c r="AL11" s="355"/>
      <c r="AM11" s="355"/>
      <c r="AN11" s="356"/>
    </row>
    <row r="12" spans="1:41" s="1" customFormat="1" ht="23.25" customHeight="1">
      <c r="A12" s="8"/>
      <c r="B12" s="286"/>
      <c r="C12" s="306"/>
      <c r="D12" s="307"/>
      <c r="E12" s="307"/>
      <c r="F12" s="307"/>
      <c r="G12" s="307"/>
      <c r="H12" s="307"/>
      <c r="I12" s="307"/>
      <c r="J12" s="308"/>
      <c r="K12" s="312" t="s">
        <v>33</v>
      </c>
      <c r="L12" s="313"/>
      <c r="M12" s="313"/>
      <c r="N12" s="314"/>
      <c r="O12" s="363"/>
      <c r="P12" s="364"/>
      <c r="Q12" s="364"/>
      <c r="R12" s="365"/>
      <c r="S12" s="357"/>
      <c r="T12" s="358"/>
      <c r="U12" s="358"/>
      <c r="V12" s="358"/>
      <c r="W12" s="358"/>
      <c r="X12" s="358"/>
      <c r="Y12" s="358"/>
      <c r="Z12" s="358"/>
      <c r="AA12" s="358"/>
      <c r="AB12" s="358"/>
      <c r="AC12" s="358"/>
      <c r="AD12" s="358"/>
      <c r="AE12" s="358"/>
      <c r="AF12" s="358"/>
      <c r="AG12" s="358"/>
      <c r="AH12" s="358"/>
      <c r="AI12" s="358"/>
      <c r="AJ12" s="358"/>
      <c r="AK12" s="358"/>
      <c r="AL12" s="358"/>
      <c r="AM12" s="358"/>
      <c r="AN12" s="359"/>
    </row>
    <row r="13" spans="1:41" s="1" customFormat="1" ht="23.25" customHeight="1">
      <c r="A13" s="8"/>
      <c r="B13" s="152">
        <v>5</v>
      </c>
      <c r="C13" s="372" t="s">
        <v>32</v>
      </c>
      <c r="D13" s="373"/>
      <c r="E13" s="373"/>
      <c r="F13" s="373"/>
      <c r="G13" s="373"/>
      <c r="H13" s="373"/>
      <c r="I13" s="373"/>
      <c r="J13" s="374"/>
      <c r="K13" s="312" t="s">
        <v>33</v>
      </c>
      <c r="L13" s="313"/>
      <c r="M13" s="313"/>
      <c r="N13" s="314"/>
      <c r="O13" s="375">
        <f>2*14%</f>
        <v>0.28000000000000003</v>
      </c>
      <c r="P13" s="376"/>
      <c r="Q13" s="376"/>
      <c r="R13" s="377"/>
      <c r="S13" s="153"/>
      <c r="T13" s="154"/>
      <c r="U13" s="154"/>
      <c r="V13" s="154"/>
      <c r="W13" s="154"/>
      <c r="X13" s="154"/>
      <c r="Y13" s="154"/>
      <c r="Z13" s="154"/>
      <c r="AA13" s="154"/>
      <c r="AB13" s="154"/>
      <c r="AC13" s="154"/>
      <c r="AD13" s="154"/>
      <c r="AE13" s="154"/>
      <c r="AF13" s="154"/>
      <c r="AG13" s="154"/>
      <c r="AH13" s="154"/>
      <c r="AI13" s="154"/>
      <c r="AJ13" s="154"/>
      <c r="AK13" s="154"/>
      <c r="AL13" s="154"/>
      <c r="AM13" s="154"/>
      <c r="AN13" s="155"/>
    </row>
    <row r="14" spans="1:41" ht="23.25" customHeight="1">
      <c r="B14" s="294" t="s">
        <v>37</v>
      </c>
      <c r="C14" s="295"/>
      <c r="D14" s="295"/>
      <c r="E14" s="295"/>
      <c r="F14" s="295"/>
      <c r="G14" s="295"/>
      <c r="H14" s="295"/>
      <c r="I14" s="295"/>
      <c r="J14" s="296"/>
      <c r="K14" s="297" t="s">
        <v>33</v>
      </c>
      <c r="L14" s="298"/>
      <c r="M14" s="298"/>
      <c r="N14" s="299"/>
      <c r="O14" s="300">
        <f>SUM(O5:R13)</f>
        <v>2</v>
      </c>
      <c r="P14" s="301"/>
      <c r="Q14" s="301"/>
      <c r="R14" s="302"/>
      <c r="S14" s="315"/>
      <c r="T14" s="316"/>
      <c r="U14" s="316"/>
      <c r="V14" s="316"/>
      <c r="W14" s="316"/>
      <c r="X14" s="316"/>
      <c r="Y14" s="316"/>
      <c r="Z14" s="316"/>
      <c r="AA14" s="316"/>
      <c r="AB14" s="316"/>
      <c r="AC14" s="316"/>
      <c r="AD14" s="316"/>
      <c r="AE14" s="316"/>
      <c r="AF14" s="316"/>
      <c r="AG14" s="316"/>
      <c r="AH14" s="316"/>
      <c r="AI14" s="316"/>
      <c r="AJ14" s="316"/>
      <c r="AK14" s="316"/>
      <c r="AL14" s="316"/>
      <c r="AM14" s="316"/>
      <c r="AN14" s="317"/>
    </row>
    <row r="15" spans="1:41" ht="23.25" customHeight="1">
      <c r="B15" s="293" t="s">
        <v>39</v>
      </c>
      <c r="C15" s="293"/>
      <c r="D15" s="293"/>
      <c r="E15" s="293"/>
      <c r="F15" s="293"/>
      <c r="G15" s="293"/>
      <c r="H15" s="293"/>
      <c r="I15" s="293"/>
      <c r="J15" s="293"/>
      <c r="K15" s="293"/>
      <c r="L15" s="293"/>
      <c r="M15" s="293"/>
      <c r="N15" s="293"/>
      <c r="O15" s="293"/>
      <c r="P15" s="293"/>
      <c r="Q15" s="293"/>
      <c r="R15" s="293"/>
      <c r="S15" s="293"/>
      <c r="T15" s="293"/>
      <c r="U15" s="293"/>
      <c r="V15" s="293"/>
      <c r="W15" s="293"/>
      <c r="X15" s="293"/>
      <c r="Y15" s="293"/>
      <c r="Z15" s="293"/>
      <c r="AA15" s="293"/>
      <c r="AB15" s="293"/>
      <c r="AC15" s="293"/>
      <c r="AD15" s="293"/>
      <c r="AE15" s="293"/>
      <c r="AF15" s="293"/>
      <c r="AG15" s="293"/>
      <c r="AH15" s="293"/>
      <c r="AI15" s="293"/>
      <c r="AJ15" s="293"/>
      <c r="AK15" s="293"/>
      <c r="AL15" s="293"/>
      <c r="AM15" s="293"/>
      <c r="AN15" s="293"/>
    </row>
    <row r="16" spans="1:41" ht="37.5" customHeight="1">
      <c r="A16" s="13"/>
      <c r="B16" s="5" t="s">
        <v>0</v>
      </c>
      <c r="C16" s="14" t="s">
        <v>34</v>
      </c>
      <c r="D16" s="15"/>
      <c r="E16" s="15"/>
      <c r="F16" s="15"/>
      <c r="G16" s="15"/>
      <c r="H16" s="15"/>
      <c r="I16" s="15"/>
      <c r="J16" s="15"/>
      <c r="K16" s="15"/>
      <c r="L16" s="15"/>
      <c r="M16" s="15"/>
      <c r="N16" s="16"/>
      <c r="O16" s="351" t="s">
        <v>25</v>
      </c>
      <c r="P16" s="352"/>
      <c r="Q16" s="352"/>
      <c r="R16" s="352"/>
      <c r="S16" s="353"/>
      <c r="T16" s="319" t="s">
        <v>35</v>
      </c>
      <c r="U16" s="320"/>
      <c r="V16" s="320"/>
      <c r="W16" s="320"/>
      <c r="X16" s="321"/>
      <c r="Y16" s="319" t="s">
        <v>36</v>
      </c>
      <c r="Z16" s="320"/>
      <c r="AA16" s="320"/>
      <c r="AB16" s="320"/>
      <c r="AC16" s="321"/>
      <c r="AD16" s="319" t="s">
        <v>1</v>
      </c>
      <c r="AE16" s="320"/>
      <c r="AF16" s="320"/>
      <c r="AG16" s="320"/>
      <c r="AH16" s="320"/>
      <c r="AI16" s="320"/>
      <c r="AJ16" s="320"/>
      <c r="AK16" s="320"/>
      <c r="AL16" s="320"/>
      <c r="AM16" s="320"/>
      <c r="AN16" s="321"/>
    </row>
    <row r="17" spans="1:41" ht="23.25" customHeight="1">
      <c r="B17" s="17">
        <v>2</v>
      </c>
      <c r="C17" s="297" t="s">
        <v>12</v>
      </c>
      <c r="D17" s="298"/>
      <c r="E17" s="298"/>
      <c r="F17" s="298"/>
      <c r="G17" s="298"/>
      <c r="H17" s="298"/>
      <c r="I17" s="298"/>
      <c r="J17" s="298"/>
      <c r="K17" s="298"/>
      <c r="L17" s="298"/>
      <c r="M17" s="298"/>
      <c r="N17" s="299"/>
      <c r="O17" s="340">
        <v>2</v>
      </c>
      <c r="P17" s="341"/>
      <c r="Q17" s="341"/>
      <c r="R17" s="341"/>
      <c r="S17" s="342"/>
      <c r="T17" s="343">
        <v>70</v>
      </c>
      <c r="U17" s="344"/>
      <c r="V17" s="344"/>
      <c r="W17" s="344"/>
      <c r="X17" s="345"/>
      <c r="Y17" s="331">
        <f>O17*T17</f>
        <v>140</v>
      </c>
      <c r="Z17" s="332"/>
      <c r="AA17" s="332"/>
      <c r="AB17" s="332"/>
      <c r="AC17" s="333"/>
      <c r="AD17" s="18"/>
      <c r="AE17" s="18"/>
      <c r="AF17" s="18"/>
      <c r="AG17" s="18"/>
      <c r="AH17" s="18"/>
      <c r="AI17" s="18"/>
      <c r="AJ17" s="18"/>
      <c r="AK17" s="18"/>
      <c r="AL17" s="18"/>
      <c r="AM17" s="18"/>
      <c r="AN17" s="19"/>
    </row>
    <row r="18" spans="1:41" s="27" customFormat="1" ht="23.25" customHeight="1">
      <c r="A18" s="24"/>
      <c r="B18" s="23"/>
      <c r="C18" s="337" t="s">
        <v>37</v>
      </c>
      <c r="D18" s="338"/>
      <c r="E18" s="338"/>
      <c r="F18" s="338"/>
      <c r="G18" s="338"/>
      <c r="H18" s="338"/>
      <c r="I18" s="338"/>
      <c r="J18" s="338"/>
      <c r="K18" s="338"/>
      <c r="L18" s="338"/>
      <c r="M18" s="338"/>
      <c r="N18" s="339"/>
      <c r="O18" s="346"/>
      <c r="P18" s="347"/>
      <c r="Q18" s="347"/>
      <c r="R18" s="347"/>
      <c r="S18" s="347"/>
      <c r="T18" s="348"/>
      <c r="U18" s="349"/>
      <c r="V18" s="349"/>
      <c r="W18" s="349"/>
      <c r="X18" s="350"/>
      <c r="Y18" s="334">
        <f>SUM(Y17:AC17)</f>
        <v>140</v>
      </c>
      <c r="Z18" s="335"/>
      <c r="AA18" s="335"/>
      <c r="AB18" s="335"/>
      <c r="AC18" s="336"/>
      <c r="AD18" s="25"/>
      <c r="AE18" s="25"/>
      <c r="AF18" s="25"/>
      <c r="AG18" s="25"/>
      <c r="AH18" s="25"/>
      <c r="AI18" s="25"/>
      <c r="AJ18" s="25"/>
      <c r="AK18" s="25"/>
      <c r="AL18" s="25"/>
      <c r="AM18" s="25"/>
      <c r="AN18" s="26"/>
      <c r="AO18" s="24"/>
    </row>
    <row r="19" spans="1:41" s="22" customFormat="1" ht="21" customHeight="1">
      <c r="A19" s="13"/>
      <c r="B19" s="13"/>
      <c r="C19" s="13"/>
      <c r="D19" s="20"/>
      <c r="E19" s="20"/>
      <c r="F19" s="20"/>
      <c r="G19" s="20"/>
      <c r="H19" s="20"/>
      <c r="I19" s="20"/>
      <c r="J19" s="20"/>
      <c r="K19" s="20"/>
      <c r="L19" s="20"/>
      <c r="M19" s="20"/>
      <c r="N19" s="20"/>
      <c r="O19" s="20"/>
      <c r="P19" s="20"/>
      <c r="Q19" s="20"/>
      <c r="R19" s="20"/>
      <c r="S19" s="21"/>
      <c r="T19" s="6"/>
      <c r="U19" s="6"/>
      <c r="V19" s="6"/>
      <c r="W19" s="6"/>
      <c r="X19" s="6"/>
      <c r="Y19" s="21"/>
      <c r="Z19" s="6"/>
      <c r="AA19" s="6"/>
      <c r="AB19" s="6"/>
      <c r="AC19" s="6"/>
      <c r="AD19" s="6"/>
      <c r="AE19" s="6"/>
      <c r="AF19" s="6"/>
      <c r="AG19" s="6"/>
      <c r="AH19" s="6"/>
      <c r="AI19" s="6"/>
      <c r="AJ19" s="6"/>
      <c r="AK19" s="6"/>
      <c r="AL19" s="6"/>
      <c r="AM19" s="6"/>
      <c r="AN19" s="6"/>
      <c r="AO19" s="6"/>
    </row>
  </sheetData>
  <mergeCells count="47">
    <mergeCell ref="C13:J13"/>
    <mergeCell ref="K13:N13"/>
    <mergeCell ref="O13:R13"/>
    <mergeCell ref="K7:N8"/>
    <mergeCell ref="O5:R6"/>
    <mergeCell ref="S11:AN12"/>
    <mergeCell ref="O7:R8"/>
    <mergeCell ref="O9:R10"/>
    <mergeCell ref="O11:R12"/>
    <mergeCell ref="S9:AN10"/>
    <mergeCell ref="Y16:AC16"/>
    <mergeCell ref="Y17:AC17"/>
    <mergeCell ref="Y18:AC18"/>
    <mergeCell ref="AD16:AN16"/>
    <mergeCell ref="C18:N18"/>
    <mergeCell ref="O17:S17"/>
    <mergeCell ref="T17:X17"/>
    <mergeCell ref="O18:S18"/>
    <mergeCell ref="C17:N17"/>
    <mergeCell ref="T18:X18"/>
    <mergeCell ref="O16:S16"/>
    <mergeCell ref="T16:X16"/>
    <mergeCell ref="A1:AO1"/>
    <mergeCell ref="B5:B6"/>
    <mergeCell ref="C5:J6"/>
    <mergeCell ref="S3:AN3"/>
    <mergeCell ref="O3:R3"/>
    <mergeCell ref="C3:J3"/>
    <mergeCell ref="K3:N3"/>
    <mergeCell ref="K5:N6"/>
    <mergeCell ref="S5:AN6"/>
    <mergeCell ref="B7:B8"/>
    <mergeCell ref="C7:J8"/>
    <mergeCell ref="B15:AN15"/>
    <mergeCell ref="B14:J14"/>
    <mergeCell ref="K14:N14"/>
    <mergeCell ref="O14:R14"/>
    <mergeCell ref="B9:B10"/>
    <mergeCell ref="B11:B12"/>
    <mergeCell ref="C11:J12"/>
    <mergeCell ref="C9:J10"/>
    <mergeCell ref="K11:N11"/>
    <mergeCell ref="K12:N12"/>
    <mergeCell ref="K9:N9"/>
    <mergeCell ref="K10:N10"/>
    <mergeCell ref="S14:AN14"/>
    <mergeCell ref="S7:AN8"/>
  </mergeCells>
  <phoneticPr fontId="0" type="noConversion"/>
  <pageMargins left="0.74803149606299213" right="0.74803149606299213" top="0.98425196850393704" bottom="0.98425196850393704" header="0.51181102362204722" footer="0.51181102362204722"/>
  <pageSetup paperSize="9" scale="86" fitToHeight="0" orientation="landscape" r:id="rId1"/>
  <headerFooter alignWithMargins="0">
    <oddHeader>&amp;L&amp;F</oddHeader>
    <oddFooter>&amp;L01-BM/PM/VTI&amp;CInternal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71"/>
  <sheetViews>
    <sheetView view="pageBreakPreview" topLeftCell="A37" zoomScaleNormal="100" zoomScaleSheetLayoutView="100" workbookViewId="0">
      <selection activeCell="D6" sqref="D6"/>
    </sheetView>
  </sheetViews>
  <sheetFormatPr defaultColWidth="3.7109375" defaultRowHeight="18.95" customHeight="1"/>
  <cols>
    <col min="1" max="1" width="3.7109375" style="29"/>
    <col min="2" max="2" width="3.7109375" style="29" customWidth="1"/>
    <col min="3" max="11" width="3.7109375" style="29"/>
    <col min="12" max="12" width="3.7109375" style="29" customWidth="1"/>
    <col min="13" max="34" width="3.7109375" style="29"/>
    <col min="35" max="35" width="4.7109375" style="29" customWidth="1"/>
    <col min="36" max="16384" width="3.7109375" style="29"/>
  </cols>
  <sheetData>
    <row r="1" spans="1:39" ht="18.95" customHeight="1">
      <c r="A1" s="393" t="s">
        <v>68</v>
      </c>
      <c r="B1" s="393"/>
      <c r="C1" s="393"/>
      <c r="D1" s="393"/>
      <c r="E1" s="393"/>
      <c r="F1" s="393"/>
      <c r="G1" s="393"/>
      <c r="H1" s="393"/>
      <c r="I1" s="393"/>
      <c r="J1" s="393"/>
      <c r="K1" s="393"/>
      <c r="L1" s="393"/>
      <c r="M1" s="393"/>
      <c r="N1" s="393"/>
      <c r="O1" s="393"/>
      <c r="P1" s="393"/>
      <c r="Q1" s="393"/>
      <c r="R1" s="393"/>
      <c r="S1" s="393"/>
      <c r="T1" s="393"/>
      <c r="U1" s="393"/>
      <c r="V1" s="393"/>
      <c r="W1" s="393"/>
      <c r="X1" s="393"/>
      <c r="Y1" s="393"/>
      <c r="Z1" s="393"/>
      <c r="AA1" s="393"/>
      <c r="AB1" s="393"/>
      <c r="AC1" s="393"/>
      <c r="AD1" s="393"/>
      <c r="AE1" s="393"/>
      <c r="AF1" s="393"/>
      <c r="AG1" s="393"/>
      <c r="AH1" s="393"/>
      <c r="AI1" s="393"/>
      <c r="AJ1" s="393"/>
      <c r="AK1" s="28"/>
      <c r="AL1" s="28"/>
      <c r="AM1" s="28"/>
    </row>
    <row r="2" spans="1:39" ht="18.95" customHeight="1">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row>
    <row r="3" spans="1:39" ht="18.95" customHeight="1">
      <c r="A3" s="30" t="s">
        <v>69</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1"/>
      <c r="AH3" s="31"/>
      <c r="AI3" s="32"/>
    </row>
    <row r="4" spans="1:39" s="35" customFormat="1" ht="18.95" customHeight="1">
      <c r="A4" s="33"/>
      <c r="B4" s="156" t="s">
        <v>135</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row>
    <row r="5" spans="1:39" s="35" customFormat="1" ht="18.95" customHeight="1">
      <c r="A5" s="33"/>
      <c r="B5" s="156" t="s">
        <v>136</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row>
    <row r="6" spans="1:39" s="35" customFormat="1" ht="18.95" customHeight="1">
      <c r="A6" s="33"/>
      <c r="B6" s="156" t="s">
        <v>137</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row>
    <row r="7" spans="1:39" ht="18.95" customHeight="1">
      <c r="A7" s="30" t="s">
        <v>70</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1"/>
      <c r="AH7" s="31"/>
      <c r="AI7" s="32"/>
    </row>
    <row r="8" spans="1:39" s="35" customFormat="1" ht="18.95" customHeight="1">
      <c r="A8" s="33"/>
      <c r="B8" s="36" t="s">
        <v>71</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3"/>
    </row>
    <row r="9" spans="1:39" s="35" customFormat="1" ht="18.95" customHeight="1">
      <c r="A9" s="33"/>
      <c r="B9" s="33"/>
      <c r="C9" s="34" t="s">
        <v>99</v>
      </c>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row>
    <row r="10" spans="1:39" s="35" customFormat="1" ht="18.95" customHeight="1">
      <c r="A10" s="119"/>
      <c r="B10" s="119"/>
      <c r="C10" s="118"/>
      <c r="D10" s="119"/>
      <c r="E10" s="119"/>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row>
    <row r="11" spans="1:39" s="35" customFormat="1" ht="18.95"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row>
    <row r="12" spans="1:39" s="35" customFormat="1" ht="18.95" customHeight="1">
      <c r="A12" s="33"/>
      <c r="B12" s="36" t="s">
        <v>72</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3"/>
    </row>
    <row r="13" spans="1:39" s="35" customFormat="1" ht="18.95" customHeight="1">
      <c r="A13" s="33"/>
      <c r="B13" s="33"/>
      <c r="C13" s="34" t="s">
        <v>127</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row>
    <row r="14" spans="1:39" s="35" customFormat="1" ht="18.95" customHeight="1">
      <c r="A14" s="119"/>
      <c r="B14" s="119"/>
      <c r="C14" s="118" t="s">
        <v>96</v>
      </c>
      <c r="D14" s="119"/>
      <c r="E14" s="119"/>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row>
    <row r="15" spans="1:39" ht="18.95" customHeight="1">
      <c r="A15" s="31"/>
      <c r="B15" s="37"/>
      <c r="C15" s="38" t="s">
        <v>0</v>
      </c>
      <c r="D15" s="394" t="s">
        <v>34</v>
      </c>
      <c r="E15" s="395"/>
      <c r="F15" s="395"/>
      <c r="G15" s="395"/>
      <c r="H15" s="395"/>
      <c r="I15" s="395"/>
      <c r="J15" s="396"/>
      <c r="K15" s="394" t="s">
        <v>1</v>
      </c>
      <c r="L15" s="395"/>
      <c r="M15" s="395"/>
      <c r="N15" s="395"/>
      <c r="O15" s="395"/>
      <c r="P15" s="395"/>
      <c r="Q15" s="395"/>
      <c r="R15" s="395"/>
      <c r="S15" s="395"/>
      <c r="T15" s="395"/>
      <c r="U15" s="395"/>
      <c r="V15" s="395"/>
      <c r="W15" s="395"/>
      <c r="X15" s="395"/>
      <c r="Y15" s="395"/>
      <c r="Z15" s="395"/>
      <c r="AA15" s="395"/>
      <c r="AB15" s="395"/>
      <c r="AC15" s="397"/>
      <c r="AD15" s="397"/>
      <c r="AE15" s="397"/>
      <c r="AF15" s="397"/>
      <c r="AG15" s="395"/>
      <c r="AH15" s="397"/>
      <c r="AI15" s="396"/>
    </row>
    <row r="16" spans="1:39" ht="18.95" customHeight="1">
      <c r="A16" s="31"/>
      <c r="B16" s="37"/>
      <c r="C16" s="129">
        <v>1</v>
      </c>
      <c r="D16" s="381" t="s">
        <v>27</v>
      </c>
      <c r="E16" s="382"/>
      <c r="F16" s="382"/>
      <c r="G16" s="382"/>
      <c r="H16" s="382"/>
      <c r="I16" s="382"/>
      <c r="J16" s="383"/>
      <c r="K16" s="381" t="s">
        <v>138</v>
      </c>
      <c r="L16" s="382"/>
      <c r="M16" s="382"/>
      <c r="N16" s="382"/>
      <c r="O16" s="382"/>
      <c r="P16" s="382"/>
      <c r="Q16" s="382"/>
      <c r="R16" s="382"/>
      <c r="S16" s="382"/>
      <c r="T16" s="382"/>
      <c r="U16" s="382"/>
      <c r="V16" s="382"/>
      <c r="W16" s="382"/>
      <c r="X16" s="382"/>
      <c r="Y16" s="382"/>
      <c r="Z16" s="382"/>
      <c r="AA16" s="382"/>
      <c r="AB16" s="382"/>
      <c r="AC16" s="379"/>
      <c r="AD16" s="379"/>
      <c r="AE16" s="379"/>
      <c r="AF16" s="379"/>
      <c r="AG16" s="382"/>
      <c r="AH16" s="379"/>
      <c r="AI16" s="383"/>
    </row>
    <row r="17" spans="1:35" ht="18.95" customHeight="1">
      <c r="A17" s="31"/>
      <c r="B17" s="37"/>
      <c r="C17" s="129">
        <v>2</v>
      </c>
      <c r="D17" s="381" t="s">
        <v>28</v>
      </c>
      <c r="E17" s="382"/>
      <c r="F17" s="382"/>
      <c r="G17" s="382"/>
      <c r="H17" s="382"/>
      <c r="I17" s="382"/>
      <c r="J17" s="383"/>
      <c r="K17" s="381" t="s">
        <v>139</v>
      </c>
      <c r="L17" s="382"/>
      <c r="M17" s="382"/>
      <c r="N17" s="382"/>
      <c r="O17" s="382"/>
      <c r="P17" s="382"/>
      <c r="Q17" s="382"/>
      <c r="R17" s="382"/>
      <c r="S17" s="382"/>
      <c r="T17" s="382"/>
      <c r="U17" s="382"/>
      <c r="V17" s="382"/>
      <c r="W17" s="382"/>
      <c r="X17" s="382"/>
      <c r="Y17" s="382"/>
      <c r="Z17" s="382"/>
      <c r="AA17" s="382"/>
      <c r="AB17" s="382"/>
      <c r="AC17" s="379"/>
      <c r="AD17" s="379"/>
      <c r="AE17" s="379"/>
      <c r="AF17" s="379"/>
      <c r="AG17" s="382"/>
      <c r="AH17" s="379"/>
      <c r="AI17" s="383"/>
    </row>
    <row r="18" spans="1:35" ht="18.95" customHeight="1">
      <c r="A18" s="31"/>
      <c r="B18" s="37"/>
      <c r="C18" s="129">
        <v>3</v>
      </c>
      <c r="D18" s="378" t="s">
        <v>38</v>
      </c>
      <c r="E18" s="379"/>
      <c r="F18" s="379"/>
      <c r="G18" s="379"/>
      <c r="H18" s="379"/>
      <c r="I18" s="379"/>
      <c r="J18" s="380"/>
      <c r="K18" s="378" t="s">
        <v>112</v>
      </c>
      <c r="L18" s="379"/>
      <c r="M18" s="379"/>
      <c r="N18" s="379"/>
      <c r="O18" s="379"/>
      <c r="P18" s="379"/>
      <c r="Q18" s="379"/>
      <c r="R18" s="379"/>
      <c r="S18" s="379"/>
      <c r="T18" s="379"/>
      <c r="U18" s="379"/>
      <c r="V18" s="379"/>
      <c r="W18" s="379"/>
      <c r="X18" s="379"/>
      <c r="Y18" s="379"/>
      <c r="Z18" s="379"/>
      <c r="AA18" s="379"/>
      <c r="AB18" s="379"/>
      <c r="AC18" s="379"/>
      <c r="AD18" s="379"/>
      <c r="AE18" s="379"/>
      <c r="AF18" s="379"/>
      <c r="AG18" s="379"/>
      <c r="AH18" s="379"/>
      <c r="AI18" s="380"/>
    </row>
    <row r="19" spans="1:35" ht="18.95" customHeight="1">
      <c r="A19" s="31"/>
      <c r="B19" s="37"/>
      <c r="C19" s="129">
        <v>4</v>
      </c>
      <c r="D19" s="381" t="s">
        <v>133</v>
      </c>
      <c r="E19" s="382"/>
      <c r="F19" s="382"/>
      <c r="G19" s="382"/>
      <c r="H19" s="382"/>
      <c r="I19" s="382"/>
      <c r="J19" s="383"/>
      <c r="K19" s="381" t="s">
        <v>140</v>
      </c>
      <c r="L19" s="382"/>
      <c r="M19" s="382"/>
      <c r="N19" s="382"/>
      <c r="O19" s="382"/>
      <c r="P19" s="382"/>
      <c r="Q19" s="382"/>
      <c r="R19" s="382"/>
      <c r="S19" s="382"/>
      <c r="T19" s="382"/>
      <c r="U19" s="382"/>
      <c r="V19" s="382"/>
      <c r="W19" s="382"/>
      <c r="X19" s="382"/>
      <c r="Y19" s="382"/>
      <c r="Z19" s="382"/>
      <c r="AA19" s="382"/>
      <c r="AB19" s="382"/>
      <c r="AC19" s="379"/>
      <c r="AD19" s="379"/>
      <c r="AE19" s="379"/>
      <c r="AF19" s="379"/>
      <c r="AG19" s="382"/>
      <c r="AH19" s="379"/>
      <c r="AI19" s="383"/>
    </row>
    <row r="20" spans="1:35" ht="18.75" customHeight="1">
      <c r="A20" s="31"/>
      <c r="B20" s="37"/>
      <c r="C20" s="129">
        <v>6</v>
      </c>
      <c r="D20" s="381" t="s">
        <v>31</v>
      </c>
      <c r="E20" s="382"/>
      <c r="F20" s="382"/>
      <c r="G20" s="382"/>
      <c r="H20" s="382"/>
      <c r="I20" s="382"/>
      <c r="J20" s="383"/>
      <c r="K20" s="381" t="s">
        <v>115</v>
      </c>
      <c r="L20" s="382"/>
      <c r="M20" s="382"/>
      <c r="N20" s="382"/>
      <c r="O20" s="382"/>
      <c r="P20" s="382"/>
      <c r="Q20" s="382"/>
      <c r="R20" s="382"/>
      <c r="S20" s="382"/>
      <c r="T20" s="382"/>
      <c r="U20" s="382"/>
      <c r="V20" s="382"/>
      <c r="W20" s="382"/>
      <c r="X20" s="382"/>
      <c r="Y20" s="382"/>
      <c r="Z20" s="382"/>
      <c r="AA20" s="382"/>
      <c r="AB20" s="382"/>
      <c r="AC20" s="379"/>
      <c r="AD20" s="379"/>
      <c r="AE20" s="379"/>
      <c r="AF20" s="379"/>
      <c r="AG20" s="382"/>
      <c r="AH20" s="379"/>
      <c r="AI20" s="383"/>
    </row>
    <row r="21" spans="1:35" ht="18.95" customHeight="1">
      <c r="A21" s="31"/>
      <c r="B21" s="37"/>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31"/>
    </row>
    <row r="22" spans="1:35" ht="18.95" customHeight="1">
      <c r="A22" s="30" t="s">
        <v>73</v>
      </c>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1"/>
    </row>
    <row r="23" spans="1:35" s="35" customFormat="1" ht="18.95" customHeight="1">
      <c r="A23" s="33"/>
      <c r="B23" s="34" t="s">
        <v>142</v>
      </c>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row>
    <row r="24" spans="1:35" s="35" customFormat="1" ht="18.95" customHeight="1">
      <c r="A24" s="33"/>
      <c r="B24" s="41"/>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row>
    <row r="25" spans="1:35" s="35" customFormat="1" ht="18.95" customHeight="1">
      <c r="A25" s="33"/>
      <c r="B25" s="43">
        <v>1</v>
      </c>
      <c r="C25" s="43" t="s">
        <v>98</v>
      </c>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row>
    <row r="26" spans="1:35" s="35" customFormat="1" ht="18.95" customHeight="1">
      <c r="A26" s="33"/>
      <c r="B26" s="43">
        <v>2</v>
      </c>
      <c r="C26" s="43" t="s">
        <v>141</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row>
    <row r="27" spans="1:35" s="35" customFormat="1" ht="18.95" customHeight="1">
      <c r="A27" s="33"/>
      <c r="B27" s="43">
        <v>3</v>
      </c>
      <c r="C27" s="43" t="s">
        <v>97</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row>
    <row r="28" spans="1:35" s="35" customFormat="1" ht="18.95" customHeight="1">
      <c r="A28" s="33"/>
      <c r="B28" s="33"/>
      <c r="C28" s="34"/>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row>
    <row r="29" spans="1:35" ht="18.95" customHeight="1">
      <c r="A29" s="30" t="s">
        <v>74</v>
      </c>
      <c r="B29" s="30"/>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2"/>
    </row>
    <row r="30" spans="1:35" s="35" customFormat="1" ht="18.95" customHeight="1">
      <c r="A30" s="33"/>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3"/>
    </row>
    <row r="31" spans="1:35" s="35" customFormat="1" ht="18.95" customHeight="1">
      <c r="A31" s="33"/>
      <c r="B31" s="36" t="s">
        <v>143</v>
      </c>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3"/>
    </row>
    <row r="32" spans="1:35" s="35" customFormat="1" ht="18.95" customHeight="1">
      <c r="A32" s="33"/>
      <c r="B32" s="36"/>
      <c r="C32" s="34"/>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3"/>
    </row>
    <row r="33" spans="1:35" s="35" customFormat="1" ht="18.95" customHeight="1">
      <c r="A33" s="33"/>
      <c r="B33" s="42"/>
      <c r="C33" s="38" t="s">
        <v>0</v>
      </c>
      <c r="D33" s="389" t="s">
        <v>34</v>
      </c>
      <c r="E33" s="390"/>
      <c r="F33" s="390"/>
      <c r="G33" s="390"/>
      <c r="H33" s="390"/>
      <c r="I33" s="390"/>
      <c r="J33" s="391"/>
      <c r="K33" s="389" t="s">
        <v>103</v>
      </c>
      <c r="L33" s="390"/>
      <c r="M33" s="390"/>
      <c r="N33" s="390"/>
      <c r="O33" s="390"/>
      <c r="P33" s="390"/>
      <c r="Q33" s="391"/>
      <c r="R33" s="389" t="s">
        <v>1</v>
      </c>
      <c r="S33" s="390"/>
      <c r="T33" s="390"/>
      <c r="U33" s="390"/>
      <c r="V33" s="390"/>
      <c r="W33" s="390"/>
      <c r="X33" s="390"/>
      <c r="Y33" s="390"/>
      <c r="Z33" s="390"/>
      <c r="AA33" s="390"/>
      <c r="AB33" s="390"/>
      <c r="AC33" s="392"/>
      <c r="AD33" s="392"/>
      <c r="AE33" s="392"/>
      <c r="AF33" s="392"/>
      <c r="AG33" s="390"/>
      <c r="AH33" s="392"/>
      <c r="AI33" s="391"/>
    </row>
    <row r="34" spans="1:35" s="35" customFormat="1" ht="18.95" customHeight="1">
      <c r="A34" s="33"/>
      <c r="B34" s="42"/>
      <c r="C34" s="39">
        <v>1</v>
      </c>
      <c r="D34" s="384" t="s">
        <v>87</v>
      </c>
      <c r="E34" s="385"/>
      <c r="F34" s="385"/>
      <c r="G34" s="385"/>
      <c r="H34" s="385"/>
      <c r="I34" s="385"/>
      <c r="J34" s="387"/>
      <c r="K34" s="388" t="s">
        <v>144</v>
      </c>
      <c r="L34" s="388"/>
      <c r="M34" s="388"/>
      <c r="N34" s="388"/>
      <c r="O34" s="388"/>
      <c r="P34" s="388"/>
      <c r="Q34" s="388"/>
      <c r="R34" s="384"/>
      <c r="S34" s="385"/>
      <c r="T34" s="385"/>
      <c r="U34" s="385"/>
      <c r="V34" s="385"/>
      <c r="W34" s="385"/>
      <c r="X34" s="385"/>
      <c r="Y34" s="385"/>
      <c r="Z34" s="385"/>
      <c r="AA34" s="385"/>
      <c r="AB34" s="385"/>
      <c r="AC34" s="386"/>
      <c r="AD34" s="386"/>
      <c r="AE34" s="386"/>
      <c r="AF34" s="386"/>
      <c r="AG34" s="385"/>
      <c r="AH34" s="386"/>
      <c r="AI34" s="387"/>
    </row>
    <row r="35" spans="1:35" ht="18.95" customHeight="1">
      <c r="A35" s="31"/>
      <c r="B35" s="42"/>
      <c r="C35" s="39">
        <v>2</v>
      </c>
      <c r="D35" s="384" t="s">
        <v>88</v>
      </c>
      <c r="E35" s="385"/>
      <c r="F35" s="385"/>
      <c r="G35" s="385"/>
      <c r="H35" s="385"/>
      <c r="I35" s="385"/>
      <c r="J35" s="387"/>
      <c r="K35" s="388" t="s">
        <v>145</v>
      </c>
      <c r="L35" s="388"/>
      <c r="M35" s="388"/>
      <c r="N35" s="388"/>
      <c r="O35" s="388"/>
      <c r="P35" s="388"/>
      <c r="Q35" s="388"/>
      <c r="R35" s="384"/>
      <c r="S35" s="385"/>
      <c r="T35" s="385"/>
      <c r="U35" s="385"/>
      <c r="V35" s="385"/>
      <c r="W35" s="385"/>
      <c r="X35" s="385"/>
      <c r="Y35" s="385"/>
      <c r="Z35" s="385"/>
      <c r="AA35" s="385"/>
      <c r="AB35" s="385"/>
      <c r="AC35" s="386"/>
      <c r="AD35" s="386"/>
      <c r="AE35" s="386"/>
      <c r="AF35" s="386"/>
      <c r="AG35" s="385"/>
      <c r="AH35" s="386"/>
      <c r="AI35" s="387"/>
    </row>
    <row r="36" spans="1:35" s="35" customFormat="1" ht="18.95" customHeight="1">
      <c r="A36" s="33"/>
      <c r="B36" s="42"/>
      <c r="C36" s="39">
        <v>3</v>
      </c>
      <c r="D36" s="384" t="s">
        <v>89</v>
      </c>
      <c r="E36" s="385"/>
      <c r="F36" s="385"/>
      <c r="G36" s="385"/>
      <c r="H36" s="385"/>
      <c r="I36" s="385"/>
      <c r="J36" s="387"/>
      <c r="K36" s="388" t="s">
        <v>146</v>
      </c>
      <c r="L36" s="388"/>
      <c r="M36" s="388"/>
      <c r="N36" s="388"/>
      <c r="O36" s="388"/>
      <c r="P36" s="388"/>
      <c r="Q36" s="388"/>
      <c r="R36" s="384"/>
      <c r="S36" s="385"/>
      <c r="T36" s="385"/>
      <c r="U36" s="385"/>
      <c r="V36" s="385"/>
      <c r="W36" s="385"/>
      <c r="X36" s="385"/>
      <c r="Y36" s="385"/>
      <c r="Z36" s="385"/>
      <c r="AA36" s="385"/>
      <c r="AB36" s="385"/>
      <c r="AC36" s="386"/>
      <c r="AD36" s="386"/>
      <c r="AE36" s="386"/>
      <c r="AF36" s="386"/>
      <c r="AG36" s="385"/>
      <c r="AH36" s="386"/>
      <c r="AI36" s="387"/>
    </row>
    <row r="37" spans="1:35" s="35" customFormat="1" ht="18.95" customHeight="1">
      <c r="A37" s="33"/>
    </row>
    <row r="38" spans="1:35" ht="18.95" customHeight="1">
      <c r="A38" s="31"/>
      <c r="B38" s="36" t="s">
        <v>147</v>
      </c>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151"/>
    </row>
    <row r="39" spans="1:35" ht="18.95" customHeight="1">
      <c r="A39" s="31"/>
      <c r="B39" s="151"/>
      <c r="C39" s="149"/>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row>
    <row r="40" spans="1:35" ht="18.95" customHeight="1">
      <c r="A40" s="31"/>
      <c r="B40" s="42"/>
      <c r="C40" s="150" t="s">
        <v>0</v>
      </c>
      <c r="D40" s="398" t="s">
        <v>34</v>
      </c>
      <c r="E40" s="399"/>
      <c r="F40" s="399"/>
      <c r="G40" s="399"/>
      <c r="H40" s="399"/>
      <c r="I40" s="399"/>
      <c r="J40" s="400"/>
      <c r="K40" s="398" t="s">
        <v>86</v>
      </c>
      <c r="L40" s="399"/>
      <c r="M40" s="399"/>
      <c r="N40" s="399"/>
      <c r="O40" s="399"/>
      <c r="P40" s="399"/>
      <c r="Q40" s="400"/>
      <c r="R40" s="398" t="s">
        <v>1</v>
      </c>
      <c r="S40" s="399"/>
      <c r="T40" s="399"/>
      <c r="U40" s="399"/>
      <c r="V40" s="399"/>
      <c r="W40" s="399"/>
      <c r="X40" s="399"/>
      <c r="Y40" s="399"/>
      <c r="Z40" s="399"/>
      <c r="AA40" s="399"/>
      <c r="AB40" s="399"/>
      <c r="AC40" s="399"/>
      <c r="AD40" s="399"/>
      <c r="AE40" s="399"/>
      <c r="AF40" s="399"/>
      <c r="AG40" s="399"/>
      <c r="AH40" s="399"/>
      <c r="AI40" s="400"/>
    </row>
    <row r="41" spans="1:35" ht="18.95" customHeight="1">
      <c r="A41" s="31"/>
      <c r="B41" s="42"/>
      <c r="C41" s="39">
        <v>5</v>
      </c>
      <c r="D41" s="407" t="s">
        <v>90</v>
      </c>
      <c r="E41" s="408"/>
      <c r="F41" s="408"/>
      <c r="G41" s="408"/>
      <c r="H41" s="408"/>
      <c r="I41" s="408"/>
      <c r="J41" s="409"/>
      <c r="K41" s="401" t="s">
        <v>91</v>
      </c>
      <c r="L41" s="402"/>
      <c r="M41" s="402"/>
      <c r="N41" s="402"/>
      <c r="O41" s="402"/>
      <c r="P41" s="402"/>
      <c r="Q41" s="403"/>
      <c r="R41" s="401" t="s">
        <v>94</v>
      </c>
      <c r="S41" s="402"/>
      <c r="T41" s="402"/>
      <c r="U41" s="402"/>
      <c r="V41" s="402"/>
      <c r="W41" s="402"/>
      <c r="X41" s="402"/>
      <c r="Y41" s="402"/>
      <c r="Z41" s="402"/>
      <c r="AA41" s="402"/>
      <c r="AB41" s="402"/>
      <c r="AC41" s="402"/>
      <c r="AD41" s="402"/>
      <c r="AE41" s="402"/>
      <c r="AF41" s="402"/>
      <c r="AG41" s="402"/>
      <c r="AH41" s="402"/>
      <c r="AI41" s="403"/>
    </row>
    <row r="42" spans="1:35" ht="18.95" customHeight="1">
      <c r="A42" s="31"/>
      <c r="B42" s="42"/>
      <c r="C42" s="39">
        <v>6</v>
      </c>
      <c r="D42" s="410"/>
      <c r="E42" s="411"/>
      <c r="F42" s="411"/>
      <c r="G42" s="411"/>
      <c r="H42" s="411"/>
      <c r="I42" s="411"/>
      <c r="J42" s="412"/>
      <c r="K42" s="401" t="s">
        <v>92</v>
      </c>
      <c r="L42" s="402"/>
      <c r="M42" s="402"/>
      <c r="N42" s="402"/>
      <c r="O42" s="402"/>
      <c r="P42" s="402"/>
      <c r="Q42" s="403"/>
      <c r="R42" s="401" t="s">
        <v>95</v>
      </c>
      <c r="S42" s="402"/>
      <c r="T42" s="402"/>
      <c r="U42" s="402"/>
      <c r="V42" s="402"/>
      <c r="W42" s="402"/>
      <c r="X42" s="402"/>
      <c r="Y42" s="402"/>
      <c r="Z42" s="402"/>
      <c r="AA42" s="402"/>
      <c r="AB42" s="402"/>
      <c r="AC42" s="402"/>
      <c r="AD42" s="402"/>
      <c r="AE42" s="402"/>
      <c r="AF42" s="402"/>
      <c r="AG42" s="402"/>
      <c r="AH42" s="402"/>
      <c r="AI42" s="403"/>
    </row>
    <row r="43" spans="1:35" ht="18.95" customHeight="1">
      <c r="A43" s="31"/>
      <c r="B43" s="42"/>
      <c r="C43" s="39">
        <v>7</v>
      </c>
      <c r="D43" s="413"/>
      <c r="E43" s="414"/>
      <c r="F43" s="414"/>
      <c r="G43" s="414"/>
      <c r="H43" s="414"/>
      <c r="I43" s="414"/>
      <c r="J43" s="415"/>
      <c r="K43" s="401" t="s">
        <v>93</v>
      </c>
      <c r="L43" s="402"/>
      <c r="M43" s="402"/>
      <c r="N43" s="402"/>
      <c r="O43" s="402"/>
      <c r="P43" s="402"/>
      <c r="Q43" s="403"/>
      <c r="R43" s="401" t="s">
        <v>95</v>
      </c>
      <c r="S43" s="402"/>
      <c r="T43" s="402"/>
      <c r="U43" s="402"/>
      <c r="V43" s="402"/>
      <c r="W43" s="402"/>
      <c r="X43" s="402"/>
      <c r="Y43" s="402"/>
      <c r="Z43" s="402"/>
      <c r="AA43" s="402"/>
      <c r="AB43" s="402"/>
      <c r="AC43" s="402"/>
      <c r="AD43" s="402"/>
      <c r="AE43" s="402"/>
      <c r="AF43" s="402"/>
      <c r="AG43" s="402"/>
      <c r="AH43" s="402"/>
      <c r="AI43" s="403"/>
    </row>
    <row r="44" spans="1:35" s="35" customFormat="1" ht="18.95" customHeight="1">
      <c r="A44" s="33"/>
    </row>
    <row r="45" spans="1:35" s="35" customFormat="1" ht="18.95" customHeight="1">
      <c r="A45" s="33"/>
    </row>
    <row r="46" spans="1:35" ht="18.95" customHeight="1">
      <c r="A46" s="31"/>
    </row>
    <row r="47" spans="1:35" ht="18.95" customHeight="1">
      <c r="A47" s="31"/>
    </row>
    <row r="48" spans="1:35" ht="18.95" customHeight="1">
      <c r="A48" s="31"/>
    </row>
    <row r="49" spans="1:35" ht="18.95" customHeight="1">
      <c r="A49" s="31"/>
    </row>
    <row r="50" spans="1:35" ht="18.9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row>
    <row r="51" spans="1:35" ht="18.95" customHeight="1">
      <c r="A51" s="31"/>
      <c r="B51" s="36" t="s">
        <v>75</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1"/>
    </row>
    <row r="52" spans="1:35" s="35" customFormat="1" ht="18.95" customHeight="1">
      <c r="A52" s="33"/>
      <c r="B52" s="36"/>
      <c r="C52" s="34"/>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3"/>
    </row>
    <row r="53" spans="1:35" ht="18.75" customHeight="1">
      <c r="A53" s="31"/>
      <c r="B53" s="37"/>
      <c r="C53" s="38" t="s">
        <v>0</v>
      </c>
      <c r="D53" s="389" t="s">
        <v>34</v>
      </c>
      <c r="E53" s="390"/>
      <c r="F53" s="390"/>
      <c r="G53" s="390"/>
      <c r="H53" s="390"/>
      <c r="I53" s="390"/>
      <c r="J53" s="391"/>
      <c r="K53" s="389" t="s">
        <v>1</v>
      </c>
      <c r="L53" s="390"/>
      <c r="M53" s="390"/>
      <c r="N53" s="390"/>
      <c r="O53" s="390"/>
      <c r="P53" s="390"/>
      <c r="Q53" s="390"/>
      <c r="R53" s="390"/>
      <c r="S53" s="390"/>
      <c r="T53" s="390"/>
      <c r="U53" s="390"/>
      <c r="V53" s="390"/>
      <c r="W53" s="390"/>
      <c r="X53" s="390"/>
      <c r="Y53" s="390"/>
      <c r="Z53" s="390"/>
      <c r="AA53" s="390"/>
      <c r="AB53" s="390"/>
      <c r="AC53" s="392"/>
      <c r="AD53" s="392"/>
      <c r="AE53" s="392"/>
      <c r="AF53" s="392"/>
      <c r="AG53" s="390"/>
      <c r="AH53" s="392"/>
      <c r="AI53" s="391"/>
    </row>
    <row r="54" spans="1:35" s="46" customFormat="1" ht="18.95" customHeight="1">
      <c r="A54" s="44"/>
      <c r="B54" s="45"/>
      <c r="C54" s="39">
        <v>1</v>
      </c>
      <c r="D54" s="384" t="s">
        <v>81</v>
      </c>
      <c r="E54" s="385"/>
      <c r="F54" s="385"/>
      <c r="G54" s="385"/>
      <c r="H54" s="385"/>
      <c r="I54" s="385"/>
      <c r="J54" s="387"/>
      <c r="K54" s="384" t="s">
        <v>80</v>
      </c>
      <c r="L54" s="385"/>
      <c r="M54" s="385"/>
      <c r="N54" s="385"/>
      <c r="O54" s="385"/>
      <c r="P54" s="385"/>
      <c r="Q54" s="385"/>
      <c r="R54" s="385"/>
      <c r="S54" s="385"/>
      <c r="T54" s="385"/>
      <c r="U54" s="385"/>
      <c r="V54" s="385"/>
      <c r="W54" s="385"/>
      <c r="X54" s="385"/>
      <c r="Y54" s="385"/>
      <c r="Z54" s="385"/>
      <c r="AA54" s="385"/>
      <c r="AB54" s="385"/>
      <c r="AC54" s="386"/>
      <c r="AD54" s="386"/>
      <c r="AE54" s="386"/>
      <c r="AF54" s="386"/>
      <c r="AG54" s="385"/>
      <c r="AH54" s="386"/>
      <c r="AI54" s="387"/>
    </row>
    <row r="55" spans="1:35" s="46" customFormat="1" ht="18.95" customHeight="1">
      <c r="A55" s="44"/>
      <c r="B55" s="45"/>
      <c r="C55" s="39">
        <v>2</v>
      </c>
      <c r="D55" s="384" t="s">
        <v>82</v>
      </c>
      <c r="E55" s="385"/>
      <c r="F55" s="385"/>
      <c r="G55" s="385"/>
      <c r="H55" s="385"/>
      <c r="I55" s="385"/>
      <c r="J55" s="387"/>
      <c r="K55" s="384" t="s">
        <v>80</v>
      </c>
      <c r="L55" s="385"/>
      <c r="M55" s="385"/>
      <c r="N55" s="385"/>
      <c r="O55" s="385"/>
      <c r="P55" s="385"/>
      <c r="Q55" s="385"/>
      <c r="R55" s="385"/>
      <c r="S55" s="385"/>
      <c r="T55" s="385"/>
      <c r="U55" s="385"/>
      <c r="V55" s="385"/>
      <c r="W55" s="385"/>
      <c r="X55" s="385"/>
      <c r="Y55" s="385"/>
      <c r="Z55" s="385"/>
      <c r="AA55" s="385"/>
      <c r="AB55" s="385"/>
      <c r="AC55" s="386"/>
      <c r="AD55" s="386"/>
      <c r="AE55" s="386"/>
      <c r="AF55" s="386"/>
      <c r="AG55" s="385"/>
      <c r="AH55" s="386"/>
      <c r="AI55" s="387"/>
    </row>
    <row r="56" spans="1:35" s="46" customFormat="1" ht="18.95" customHeight="1">
      <c r="A56" s="44"/>
      <c r="B56" s="45"/>
      <c r="C56" s="39">
        <v>3</v>
      </c>
      <c r="D56" s="384" t="s">
        <v>83</v>
      </c>
      <c r="E56" s="385"/>
      <c r="F56" s="385"/>
      <c r="G56" s="385"/>
      <c r="H56" s="385"/>
      <c r="I56" s="385"/>
      <c r="J56" s="387"/>
      <c r="K56" s="384" t="s">
        <v>80</v>
      </c>
      <c r="L56" s="385"/>
      <c r="M56" s="385"/>
      <c r="N56" s="385"/>
      <c r="O56" s="385"/>
      <c r="P56" s="385"/>
      <c r="Q56" s="385"/>
      <c r="R56" s="385"/>
      <c r="S56" s="385"/>
      <c r="T56" s="385"/>
      <c r="U56" s="385"/>
      <c r="V56" s="385"/>
      <c r="W56" s="385"/>
      <c r="X56" s="385"/>
      <c r="Y56" s="385"/>
      <c r="Z56" s="385"/>
      <c r="AA56" s="385"/>
      <c r="AB56" s="385"/>
      <c r="AC56" s="386"/>
      <c r="AD56" s="386"/>
      <c r="AE56" s="386"/>
      <c r="AF56" s="386"/>
      <c r="AG56" s="385"/>
      <c r="AH56" s="386"/>
      <c r="AI56" s="387"/>
    </row>
    <row r="57" spans="1:35" s="46" customFormat="1" ht="18.95" customHeight="1">
      <c r="A57" s="44"/>
      <c r="B57" s="45"/>
      <c r="C57" s="39">
        <v>6</v>
      </c>
      <c r="D57" s="384" t="s">
        <v>84</v>
      </c>
      <c r="E57" s="385"/>
      <c r="F57" s="385"/>
      <c r="G57" s="385"/>
      <c r="H57" s="385"/>
      <c r="I57" s="385"/>
      <c r="J57" s="387"/>
      <c r="K57" s="384" t="s">
        <v>85</v>
      </c>
      <c r="L57" s="385"/>
      <c r="M57" s="385"/>
      <c r="N57" s="385"/>
      <c r="O57" s="385"/>
      <c r="P57" s="385"/>
      <c r="Q57" s="385"/>
      <c r="R57" s="385"/>
      <c r="S57" s="385"/>
      <c r="T57" s="385"/>
      <c r="U57" s="385"/>
      <c r="V57" s="385"/>
      <c r="W57" s="385"/>
      <c r="X57" s="385"/>
      <c r="Y57" s="385"/>
      <c r="Z57" s="385"/>
      <c r="AA57" s="385"/>
      <c r="AB57" s="385"/>
      <c r="AC57" s="386"/>
      <c r="AD57" s="386"/>
      <c r="AE57" s="386"/>
      <c r="AF57" s="386"/>
      <c r="AG57" s="385"/>
      <c r="AH57" s="386"/>
      <c r="AI57" s="387"/>
    </row>
    <row r="58" spans="1:35" ht="18.95" customHeight="1">
      <c r="A58" s="31"/>
      <c r="B58" s="30"/>
      <c r="C58" s="30"/>
      <c r="D58" s="30"/>
      <c r="E58" s="30"/>
      <c r="F58" s="30"/>
      <c r="G58" s="30"/>
      <c r="H58" s="30"/>
      <c r="I58" s="30"/>
      <c r="J58" s="30"/>
      <c r="K58" s="30"/>
      <c r="L58" s="30"/>
      <c r="M58" s="30"/>
      <c r="N58" s="30"/>
      <c r="O58" s="30"/>
      <c r="P58" s="30"/>
      <c r="Q58" s="30"/>
      <c r="R58" s="30"/>
      <c r="S58" s="30"/>
      <c r="T58" s="30"/>
      <c r="U58" s="30"/>
      <c r="V58" s="30"/>
      <c r="W58" s="30"/>
      <c r="X58" s="31"/>
      <c r="Y58" s="31"/>
      <c r="Z58" s="31"/>
      <c r="AA58" s="31"/>
      <c r="AB58" s="31"/>
      <c r="AC58" s="31"/>
      <c r="AD58" s="31"/>
      <c r="AE58" s="31"/>
      <c r="AF58" s="31"/>
      <c r="AG58" s="31"/>
      <c r="AH58" s="31"/>
      <c r="AI58" s="31"/>
    </row>
    <row r="59" spans="1:35" ht="18.95" customHeight="1">
      <c r="A59" s="30" t="s">
        <v>76</v>
      </c>
      <c r="B59" s="30"/>
      <c r="C59" s="30"/>
      <c r="D59" s="30"/>
      <c r="E59" s="30"/>
      <c r="F59" s="30"/>
      <c r="G59" s="30"/>
      <c r="H59" s="30"/>
      <c r="I59" s="30"/>
      <c r="J59" s="30"/>
      <c r="K59" s="30"/>
      <c r="L59" s="30"/>
      <c r="M59" s="30"/>
      <c r="N59" s="30"/>
      <c r="O59" s="30"/>
      <c r="P59" s="30"/>
      <c r="Q59" s="30"/>
      <c r="R59" s="30"/>
      <c r="S59" s="30"/>
      <c r="T59" s="30"/>
      <c r="U59" s="30"/>
      <c r="V59" s="30"/>
      <c r="W59" s="30"/>
      <c r="X59" s="31"/>
      <c r="Y59" s="31"/>
      <c r="Z59" s="31"/>
      <c r="AA59" s="31"/>
      <c r="AB59" s="31"/>
      <c r="AC59" s="31"/>
      <c r="AD59" s="31"/>
      <c r="AE59" s="31"/>
      <c r="AF59" s="31"/>
      <c r="AG59" s="31"/>
      <c r="AH59" s="31"/>
      <c r="AI59" s="31"/>
    </row>
    <row r="60" spans="1:35" ht="18.95" customHeight="1">
      <c r="A60" s="31"/>
      <c r="B60" s="34" t="s">
        <v>156</v>
      </c>
    </row>
    <row r="61" spans="1:35" ht="18.95" customHeight="1">
      <c r="B61" s="30"/>
    </row>
    <row r="62" spans="1:35" ht="18.95" customHeight="1">
      <c r="A62" s="30"/>
      <c r="B62" s="30"/>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row>
    <row r="63" spans="1:35" ht="18.95" customHeight="1">
      <c r="A63" s="30" t="s">
        <v>77</v>
      </c>
      <c r="AI63" s="31"/>
    </row>
    <row r="64" spans="1:35" ht="18.95" customHeight="1">
      <c r="A64" s="30"/>
      <c r="B64" s="149"/>
      <c r="AI64" s="31"/>
    </row>
    <row r="65" spans="1:36" s="47" customFormat="1" ht="18.95" customHeight="1">
      <c r="A65" s="32"/>
      <c r="B65" s="150" t="s">
        <v>0</v>
      </c>
      <c r="C65" s="398" t="s">
        <v>79</v>
      </c>
      <c r="D65" s="399"/>
      <c r="E65" s="399"/>
      <c r="F65" s="399"/>
      <c r="G65" s="399"/>
      <c r="H65" s="399"/>
      <c r="I65" s="399"/>
      <c r="J65" s="399"/>
      <c r="K65" s="399"/>
      <c r="L65" s="399"/>
      <c r="M65" s="399"/>
      <c r="N65" s="399"/>
      <c r="O65" s="399"/>
      <c r="P65" s="399"/>
      <c r="Q65" s="399"/>
      <c r="R65" s="399"/>
      <c r="S65" s="399"/>
      <c r="T65" s="399"/>
      <c r="U65" s="399"/>
      <c r="V65" s="399"/>
      <c r="W65" s="399"/>
      <c r="X65" s="399"/>
      <c r="Y65" s="399"/>
      <c r="Z65" s="399"/>
      <c r="AA65" s="399"/>
      <c r="AB65" s="399"/>
      <c r="AC65" s="399"/>
      <c r="AD65" s="399"/>
      <c r="AE65" s="399"/>
      <c r="AF65" s="399"/>
      <c r="AG65" s="399"/>
      <c r="AH65" s="399"/>
      <c r="AI65" s="400"/>
      <c r="AJ65" s="29"/>
    </row>
    <row r="66" spans="1:36" s="47" customFormat="1" ht="18.95" customHeight="1">
      <c r="A66" s="32"/>
      <c r="B66" s="48">
        <v>1</v>
      </c>
      <c r="C66" s="404"/>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6"/>
      <c r="AJ66" s="29"/>
    </row>
    <row r="67" spans="1:36" s="47" customFormat="1" ht="18.95" customHeight="1">
      <c r="A67" s="32"/>
      <c r="B67" s="48">
        <v>2</v>
      </c>
      <c r="C67" s="404"/>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6"/>
      <c r="AJ67" s="29"/>
    </row>
    <row r="68" spans="1:36" s="47" customFormat="1" ht="18.95" customHeight="1">
      <c r="A68" s="32"/>
      <c r="B68" s="48">
        <v>3</v>
      </c>
      <c r="C68" s="404"/>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6"/>
      <c r="AJ68" s="29"/>
    </row>
    <row r="69" spans="1:36" ht="18.95" customHeight="1">
      <c r="A69" s="30"/>
      <c r="AI69" s="31"/>
    </row>
    <row r="70" spans="1:36" ht="18.95" customHeight="1">
      <c r="A70" s="30" t="s">
        <v>78</v>
      </c>
      <c r="AI70" s="31"/>
    </row>
    <row r="71" spans="1:36" ht="18.95" customHeight="1">
      <c r="B71" s="34"/>
    </row>
  </sheetData>
  <mergeCells count="49">
    <mergeCell ref="R40:AI40"/>
    <mergeCell ref="K41:Q41"/>
    <mergeCell ref="R41:AI41"/>
    <mergeCell ref="K42:Q42"/>
    <mergeCell ref="R42:AI42"/>
    <mergeCell ref="D41:J43"/>
    <mergeCell ref="D56:J56"/>
    <mergeCell ref="D53:J53"/>
    <mergeCell ref="K55:AI55"/>
    <mergeCell ref="K56:AI56"/>
    <mergeCell ref="K54:AI54"/>
    <mergeCell ref="K53:AI53"/>
    <mergeCell ref="D54:J54"/>
    <mergeCell ref="C68:AI68"/>
    <mergeCell ref="C65:AI65"/>
    <mergeCell ref="C66:AI66"/>
    <mergeCell ref="D57:J57"/>
    <mergeCell ref="K57:AI57"/>
    <mergeCell ref="C67:AI67"/>
    <mergeCell ref="A1:AJ1"/>
    <mergeCell ref="D55:J55"/>
    <mergeCell ref="D15:J15"/>
    <mergeCell ref="K15:AI15"/>
    <mergeCell ref="D16:J16"/>
    <mergeCell ref="K16:AI16"/>
    <mergeCell ref="D34:J34"/>
    <mergeCell ref="D19:J19"/>
    <mergeCell ref="K19:AI19"/>
    <mergeCell ref="K33:Q33"/>
    <mergeCell ref="D35:J35"/>
    <mergeCell ref="K35:Q35"/>
    <mergeCell ref="D40:J40"/>
    <mergeCell ref="K40:Q40"/>
    <mergeCell ref="K43:Q43"/>
    <mergeCell ref="R43:AI43"/>
    <mergeCell ref="D18:J18"/>
    <mergeCell ref="K18:AI18"/>
    <mergeCell ref="D17:J17"/>
    <mergeCell ref="K17:AI17"/>
    <mergeCell ref="R36:AI36"/>
    <mergeCell ref="D36:J36"/>
    <mergeCell ref="K36:Q36"/>
    <mergeCell ref="D20:J20"/>
    <mergeCell ref="K20:AI20"/>
    <mergeCell ref="K34:Q34"/>
    <mergeCell ref="R34:AI34"/>
    <mergeCell ref="D33:J33"/>
    <mergeCell ref="R35:AI35"/>
    <mergeCell ref="R33:AI33"/>
  </mergeCells>
  <pageMargins left="0.74803149606299213" right="0.74803149606299213" top="0.98425196850393704" bottom="0.98425196850393704" header="0.51181102362204722" footer="0.51181102362204722"/>
  <pageSetup paperSize="9" scale="98" fitToHeight="0" orientation="landscape" r:id="rId1"/>
  <headerFooter alignWithMargins="0">
    <oddHeader>&amp;L&amp;F</oddHeader>
    <oddFooter>&amp;L01-BM/PM/VTI&amp;CInternal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9"/>
  <sheetViews>
    <sheetView view="pageBreakPreview" zoomScaleNormal="100" zoomScaleSheetLayoutView="100" workbookViewId="0">
      <selection activeCell="C18" sqref="C18"/>
    </sheetView>
  </sheetViews>
  <sheetFormatPr defaultColWidth="14.42578125" defaultRowHeight="21" customHeight="1"/>
  <cols>
    <col min="1" max="1" width="2.7109375" style="61" customWidth="1"/>
    <col min="2" max="2" width="5.140625" style="54" customWidth="1"/>
    <col min="3" max="3" width="28" style="54" customWidth="1"/>
    <col min="4" max="5" width="9.7109375" style="54" customWidth="1"/>
    <col min="6" max="6" width="4.7109375" style="54" customWidth="1"/>
    <col min="7" max="7" width="28" style="54" customWidth="1"/>
    <col min="8" max="8" width="5.7109375" style="54" customWidth="1"/>
    <col min="9" max="9" width="28" style="54" customWidth="1"/>
    <col min="10" max="10" width="13.28515625" style="54" customWidth="1"/>
    <col min="11" max="11" width="9.7109375" style="54" customWidth="1"/>
    <col min="12" max="12" width="12" style="54" customWidth="1"/>
    <col min="13" max="13" width="8.42578125" style="54" customWidth="1"/>
    <col min="14" max="14" width="28" style="54" customWidth="1"/>
    <col min="15" max="15" width="9.28515625" style="147" customWidth="1"/>
    <col min="16" max="16" width="12.42578125" style="147" bestFit="1" customWidth="1"/>
    <col min="17" max="17" width="9.28515625" style="147" customWidth="1"/>
    <col min="18" max="20" width="9.85546875" style="147" bestFit="1" customWidth="1"/>
    <col min="21" max="21" width="17.42578125" style="147" bestFit="1" customWidth="1"/>
    <col min="22" max="16384" width="14.42578125" style="54"/>
  </cols>
  <sheetData>
    <row r="1" spans="1:21" s="29" customFormat="1" ht="21" customHeight="1" thickBot="1">
      <c r="A1" s="120" t="s">
        <v>40</v>
      </c>
      <c r="B1" s="120"/>
      <c r="C1" s="120"/>
      <c r="D1" s="120"/>
      <c r="E1" s="120"/>
      <c r="F1" s="120"/>
      <c r="G1" s="120"/>
      <c r="H1" s="120"/>
      <c r="I1" s="120"/>
      <c r="J1" s="120"/>
      <c r="K1" s="120"/>
      <c r="L1" s="120"/>
      <c r="M1" s="120"/>
      <c r="N1" s="120"/>
      <c r="O1" s="136">
        <f>パラメータ!Q13</f>
        <v>0.1</v>
      </c>
      <c r="P1" s="136">
        <f>パラメータ!Q14</f>
        <v>0.14000000000000001</v>
      </c>
      <c r="Q1" s="136">
        <f>パラメータ!Q15</f>
        <v>0.35</v>
      </c>
      <c r="R1" s="136">
        <f>パラメータ!Q16</f>
        <v>0.17</v>
      </c>
      <c r="S1" s="136">
        <f>パラメータ!Q17</f>
        <v>0.05</v>
      </c>
      <c r="T1" s="136">
        <f>パラメータ!Q18</f>
        <v>0.05</v>
      </c>
      <c r="U1" s="136">
        <f>パラメータ!Q19</f>
        <v>0.14000000000000001</v>
      </c>
    </row>
    <row r="2" spans="1:21" s="61" customFormat="1" ht="21" customHeight="1" thickBot="1">
      <c r="A2" s="55"/>
      <c r="B2" s="56"/>
      <c r="C2" s="55"/>
      <c r="D2" s="57"/>
      <c r="E2" s="57"/>
      <c r="F2" s="55"/>
      <c r="G2" s="55"/>
      <c r="H2" s="57"/>
      <c r="I2" s="58"/>
      <c r="J2" s="59"/>
      <c r="K2" s="59"/>
      <c r="L2" s="59"/>
      <c r="M2" s="59"/>
      <c r="N2" s="60"/>
      <c r="O2" s="423" t="s">
        <v>129</v>
      </c>
      <c r="P2" s="424"/>
      <c r="Q2" s="424"/>
      <c r="R2" s="424"/>
      <c r="S2" s="424"/>
      <c r="T2" s="424"/>
      <c r="U2" s="425"/>
    </row>
    <row r="3" spans="1:21" ht="38.25">
      <c r="A3" s="62"/>
      <c r="B3" s="63" t="s">
        <v>0</v>
      </c>
      <c r="C3" s="64" t="s">
        <v>45</v>
      </c>
      <c r="D3" s="65" t="s">
        <v>67</v>
      </c>
      <c r="E3" s="65" t="s">
        <v>102</v>
      </c>
      <c r="F3" s="64" t="s">
        <v>0</v>
      </c>
      <c r="G3" s="64" t="s">
        <v>56</v>
      </c>
      <c r="H3" s="65" t="s">
        <v>57</v>
      </c>
      <c r="I3" s="65" t="s">
        <v>119</v>
      </c>
      <c r="J3" s="65" t="s">
        <v>43</v>
      </c>
      <c r="K3" s="65" t="s">
        <v>117</v>
      </c>
      <c r="L3" s="65" t="s">
        <v>118</v>
      </c>
      <c r="M3" s="65" t="s">
        <v>126</v>
      </c>
      <c r="N3" s="66" t="s">
        <v>120</v>
      </c>
      <c r="O3" s="137" t="s">
        <v>128</v>
      </c>
      <c r="P3" s="138" t="s">
        <v>27</v>
      </c>
      <c r="Q3" s="138" t="s">
        <v>28</v>
      </c>
      <c r="R3" s="138" t="s">
        <v>29</v>
      </c>
      <c r="S3" s="138" t="s">
        <v>61</v>
      </c>
      <c r="T3" s="139" t="s">
        <v>31</v>
      </c>
      <c r="U3" s="140" t="s">
        <v>130</v>
      </c>
    </row>
    <row r="4" spans="1:21" ht="21" customHeight="1">
      <c r="A4" s="67"/>
      <c r="B4" s="428">
        <v>1</v>
      </c>
      <c r="C4" s="430" t="s">
        <v>157</v>
      </c>
      <c r="D4" s="432">
        <f>SUM(L4:L5)</f>
        <v>6</v>
      </c>
      <c r="E4" s="426">
        <f>SUM(O4:O5)</f>
        <v>3</v>
      </c>
      <c r="F4" s="123">
        <v>1</v>
      </c>
      <c r="G4" s="124" t="s">
        <v>160</v>
      </c>
      <c r="H4" s="123" t="s">
        <v>3</v>
      </c>
      <c r="I4" s="125"/>
      <c r="J4" s="126" t="s">
        <v>63</v>
      </c>
      <c r="K4" s="127">
        <f>VLOOKUP(J4,パラメータ!$C$5:$M$9,8,FALSE)</f>
        <v>3</v>
      </c>
      <c r="L4" s="127">
        <f>K4*パラメータ!$W$5</f>
        <v>3</v>
      </c>
      <c r="M4" s="128"/>
      <c r="N4" s="121"/>
      <c r="O4" s="141">
        <f>IF(ISBLANK(M4),L4/パラメータ!$W$6, L4/パラメータ!$W$6*M4)</f>
        <v>1.5</v>
      </c>
      <c r="P4" s="142">
        <f>O4*パラメータ!$T$13</f>
        <v>0.4285714285714286</v>
      </c>
      <c r="Q4" s="142">
        <f>O4*パラメータ!$T$14</f>
        <v>0.60000000000000009</v>
      </c>
      <c r="R4" s="142">
        <f>O4*パラメータ!$T$16</f>
        <v>0.72857142857142865</v>
      </c>
      <c r="S4" s="142">
        <f>O4*パラメータ!$T$14</f>
        <v>0.60000000000000009</v>
      </c>
      <c r="T4" s="143">
        <f>O4*パラメータ!$T$18</f>
        <v>0.2142857142857143</v>
      </c>
      <c r="U4" s="144">
        <f>O4*パラメータ!$T$19</f>
        <v>0.60000000000000009</v>
      </c>
    </row>
    <row r="5" spans="1:21" ht="21" customHeight="1">
      <c r="A5" s="67"/>
      <c r="B5" s="429"/>
      <c r="C5" s="431"/>
      <c r="D5" s="433"/>
      <c r="E5" s="427"/>
      <c r="F5" s="123">
        <v>2</v>
      </c>
      <c r="G5" s="124" t="s">
        <v>161</v>
      </c>
      <c r="H5" s="123" t="s">
        <v>11</v>
      </c>
      <c r="I5" s="125"/>
      <c r="J5" s="126" t="s">
        <v>63</v>
      </c>
      <c r="K5" s="127">
        <f>VLOOKUP(J5,パラメータ!$C$5:$M$9,8,FALSE)</f>
        <v>3</v>
      </c>
      <c r="L5" s="127">
        <f>K5*パラメータ!$W$5</f>
        <v>3</v>
      </c>
      <c r="M5" s="128"/>
      <c r="N5" s="121"/>
      <c r="O5" s="141">
        <f>IF(ISBLANK(M5),L5/パラメータ!$W$6, L5/パラメータ!$W$6*M5)</f>
        <v>1.5</v>
      </c>
      <c r="P5" s="142">
        <f>O5*パラメータ!$T$13</f>
        <v>0.4285714285714286</v>
      </c>
      <c r="Q5" s="142">
        <f>O5*パラメータ!$T$14</f>
        <v>0.60000000000000009</v>
      </c>
      <c r="R5" s="142">
        <f>O5*パラメータ!$T$16</f>
        <v>0.72857142857142865</v>
      </c>
      <c r="S5" s="142">
        <f>O5*パラメータ!$T$14</f>
        <v>0.60000000000000009</v>
      </c>
      <c r="T5" s="143">
        <f>O5*パラメータ!$T$18</f>
        <v>0.2142857142857143</v>
      </c>
      <c r="U5" s="144">
        <f>O5*パラメータ!$T$19</f>
        <v>0.60000000000000009</v>
      </c>
    </row>
    <row r="6" spans="1:21" ht="21" customHeight="1">
      <c r="A6" s="67"/>
      <c r="B6" s="416">
        <v>2</v>
      </c>
      <c r="C6" s="418" t="s">
        <v>158</v>
      </c>
      <c r="D6" s="420">
        <f>SUM(L6:L7)</f>
        <v>6</v>
      </c>
      <c r="E6" s="421">
        <f>SUM(O6:O7)</f>
        <v>3</v>
      </c>
      <c r="F6" s="123">
        <v>1</v>
      </c>
      <c r="G6" s="124" t="s">
        <v>160</v>
      </c>
      <c r="H6" s="123" t="s">
        <v>3</v>
      </c>
      <c r="I6" s="125"/>
      <c r="J6" s="126" t="s">
        <v>63</v>
      </c>
      <c r="K6" s="127">
        <f>VLOOKUP(J6,パラメータ!$C$5:$M$9,8,FALSE)</f>
        <v>3</v>
      </c>
      <c r="L6" s="127">
        <f>K6*パラメータ!$W$5</f>
        <v>3</v>
      </c>
      <c r="M6" s="128"/>
      <c r="N6" s="121"/>
      <c r="O6" s="141">
        <f>IF(ISBLANK(M6),L6/パラメータ!$W$6, L6/パラメータ!$W$6*M6)</f>
        <v>1.5</v>
      </c>
      <c r="P6" s="142">
        <f>O6*パラメータ!$T$13</f>
        <v>0.4285714285714286</v>
      </c>
      <c r="Q6" s="142">
        <f>O6*パラメータ!$T$14</f>
        <v>0.60000000000000009</v>
      </c>
      <c r="R6" s="142">
        <f>O6*パラメータ!$T$16</f>
        <v>0.72857142857142865</v>
      </c>
      <c r="S6" s="142">
        <f>O6*パラメータ!$T$14</f>
        <v>0.60000000000000009</v>
      </c>
      <c r="T6" s="143">
        <f>O6*パラメータ!$T$18</f>
        <v>0.2142857142857143</v>
      </c>
      <c r="U6" s="144">
        <f>O6*パラメータ!$T$19</f>
        <v>0.60000000000000009</v>
      </c>
    </row>
    <row r="7" spans="1:21" ht="21" customHeight="1">
      <c r="A7" s="67"/>
      <c r="B7" s="417"/>
      <c r="C7" s="419"/>
      <c r="D7" s="420"/>
      <c r="E7" s="422"/>
      <c r="F7" s="123">
        <v>2</v>
      </c>
      <c r="G7" s="124" t="s">
        <v>161</v>
      </c>
      <c r="H7" s="123" t="s">
        <v>11</v>
      </c>
      <c r="I7" s="125"/>
      <c r="J7" s="126" t="s">
        <v>63</v>
      </c>
      <c r="K7" s="127">
        <f>VLOOKUP(J7,パラメータ!$C$5:$M$9,8,FALSE)</f>
        <v>3</v>
      </c>
      <c r="L7" s="127">
        <f>K7*パラメータ!$W$5</f>
        <v>3</v>
      </c>
      <c r="M7" s="128"/>
      <c r="N7" s="121"/>
      <c r="O7" s="141">
        <f>IF(ISBLANK(M7),L7/パラメータ!$W$6, L7/パラメータ!$W$6*M7)</f>
        <v>1.5</v>
      </c>
      <c r="P7" s="142">
        <f>O7*パラメータ!$T$13</f>
        <v>0.4285714285714286</v>
      </c>
      <c r="Q7" s="142">
        <f>O7*パラメータ!$T$14</f>
        <v>0.60000000000000009</v>
      </c>
      <c r="R7" s="142">
        <f>O7*パラメータ!$T$16</f>
        <v>0.72857142857142865</v>
      </c>
      <c r="S7" s="142">
        <f>O7*パラメータ!$T$14</f>
        <v>0.60000000000000009</v>
      </c>
      <c r="T7" s="143">
        <f>O7*パラメータ!$T$18</f>
        <v>0.2142857142857143</v>
      </c>
      <c r="U7" s="144">
        <f>O7*パラメータ!$T$19</f>
        <v>0.60000000000000009</v>
      </c>
    </row>
    <row r="8" spans="1:21" ht="21" customHeight="1">
      <c r="A8" s="67"/>
      <c r="B8" s="416">
        <v>3</v>
      </c>
      <c r="C8" s="418" t="s">
        <v>159</v>
      </c>
      <c r="D8" s="420">
        <f>SUM(L8:L9)</f>
        <v>6</v>
      </c>
      <c r="E8" s="421">
        <f>SUM(O8:O9)</f>
        <v>3</v>
      </c>
      <c r="F8" s="123">
        <v>1</v>
      </c>
      <c r="G8" s="124" t="s">
        <v>160</v>
      </c>
      <c r="H8" s="123" t="s">
        <v>3</v>
      </c>
      <c r="I8" s="125"/>
      <c r="J8" s="126" t="s">
        <v>63</v>
      </c>
      <c r="K8" s="127">
        <f>VLOOKUP(J8,パラメータ!$C$5:$M$9,8,FALSE)</f>
        <v>3</v>
      </c>
      <c r="L8" s="127">
        <f>K8*パラメータ!$W$5</f>
        <v>3</v>
      </c>
      <c r="M8" s="128"/>
      <c r="N8" s="121"/>
      <c r="O8" s="141">
        <f>IF(ISBLANK(M8),L8/パラメータ!$W$6, L8/パラメータ!$W$6*M8)</f>
        <v>1.5</v>
      </c>
      <c r="P8" s="142">
        <f>O8*パラメータ!$T$13</f>
        <v>0.4285714285714286</v>
      </c>
      <c r="Q8" s="142">
        <f>O8*パラメータ!$T$14</f>
        <v>0.60000000000000009</v>
      </c>
      <c r="R8" s="142">
        <f>O8*パラメータ!$T$16</f>
        <v>0.72857142857142865</v>
      </c>
      <c r="S8" s="142">
        <f>O8*パラメータ!$T$14</f>
        <v>0.60000000000000009</v>
      </c>
      <c r="T8" s="143">
        <f>O8*パラメータ!$T$18</f>
        <v>0.2142857142857143</v>
      </c>
      <c r="U8" s="144">
        <f>O8*パラメータ!$T$19</f>
        <v>0.60000000000000009</v>
      </c>
    </row>
    <row r="9" spans="1:21" ht="21" customHeight="1">
      <c r="A9" s="67"/>
      <c r="B9" s="417"/>
      <c r="C9" s="419"/>
      <c r="D9" s="420"/>
      <c r="E9" s="422"/>
      <c r="F9" s="123">
        <v>2</v>
      </c>
      <c r="G9" s="124" t="s">
        <v>161</v>
      </c>
      <c r="H9" s="123" t="s">
        <v>11</v>
      </c>
      <c r="I9" s="125"/>
      <c r="J9" s="126" t="s">
        <v>63</v>
      </c>
      <c r="K9" s="127">
        <f>VLOOKUP(J9,パラメータ!$C$5:$M$9,8,FALSE)</f>
        <v>3</v>
      </c>
      <c r="L9" s="127">
        <f>K9*パラメータ!$W$5</f>
        <v>3</v>
      </c>
      <c r="M9" s="128"/>
      <c r="N9" s="121"/>
      <c r="O9" s="141">
        <f>IF(ISBLANK(M9),L9/パラメータ!$W$6, L9/パラメータ!$W$6*M9)</f>
        <v>1.5</v>
      </c>
      <c r="P9" s="142">
        <f>O9*パラメータ!$T$13</f>
        <v>0.4285714285714286</v>
      </c>
      <c r="Q9" s="142">
        <f>O9*パラメータ!$T$14</f>
        <v>0.60000000000000009</v>
      </c>
      <c r="R9" s="142">
        <f>O9*パラメータ!$T$16</f>
        <v>0.72857142857142865</v>
      </c>
      <c r="S9" s="142">
        <f>O9*パラメータ!$T$14</f>
        <v>0.60000000000000009</v>
      </c>
      <c r="T9" s="143">
        <f>O9*パラメータ!$T$18</f>
        <v>0.2142857142857143</v>
      </c>
      <c r="U9" s="144">
        <f>O9*パラメータ!$T$19</f>
        <v>0.60000000000000009</v>
      </c>
    </row>
    <row r="10" spans="1:21" ht="21" customHeight="1" thickBot="1">
      <c r="A10" s="62"/>
      <c r="B10" s="68"/>
      <c r="C10" s="69" t="s">
        <v>10</v>
      </c>
      <c r="D10" s="70">
        <f>SUM(D4:D9)</f>
        <v>18</v>
      </c>
      <c r="E10" s="70">
        <f>SUM(E4:E9)</f>
        <v>9</v>
      </c>
      <c r="F10" s="70"/>
      <c r="G10" s="70"/>
      <c r="H10" s="71"/>
      <c r="I10" s="71"/>
      <c r="J10" s="70"/>
      <c r="K10" s="70">
        <f>SUM(K4:K9)</f>
        <v>18</v>
      </c>
      <c r="L10" s="70">
        <f>SUM(L4:L9)</f>
        <v>18</v>
      </c>
      <c r="M10" s="70"/>
      <c r="N10" s="122"/>
      <c r="O10" s="145">
        <f t="shared" ref="O10:U10" si="0">SUM(O4:O9)</f>
        <v>9</v>
      </c>
      <c r="P10" s="145">
        <f t="shared" si="0"/>
        <v>2.5714285714285721</v>
      </c>
      <c r="Q10" s="145">
        <f t="shared" si="0"/>
        <v>3.6000000000000005</v>
      </c>
      <c r="R10" s="145">
        <f t="shared" si="0"/>
        <v>4.3714285714285719</v>
      </c>
      <c r="S10" s="145">
        <f t="shared" si="0"/>
        <v>3.6000000000000005</v>
      </c>
      <c r="T10" s="145">
        <f t="shared" si="0"/>
        <v>1.285714285714286</v>
      </c>
      <c r="U10" s="145">
        <f t="shared" si="0"/>
        <v>3.6000000000000005</v>
      </c>
    </row>
    <row r="11" spans="1:21" ht="21" customHeight="1">
      <c r="B11" s="29"/>
      <c r="C11" s="29"/>
      <c r="D11" s="29"/>
      <c r="E11" s="29"/>
      <c r="F11" s="29"/>
      <c r="G11" s="29"/>
      <c r="H11" s="29"/>
      <c r="I11" s="29"/>
      <c r="J11" s="29"/>
      <c r="K11" s="29"/>
      <c r="L11" s="29"/>
      <c r="M11" s="29"/>
      <c r="N11" s="29"/>
      <c r="O11" s="146"/>
      <c r="P11" s="146"/>
      <c r="Q11" s="146"/>
      <c r="R11" s="146"/>
      <c r="S11" s="146"/>
      <c r="T11" s="146"/>
      <c r="U11" s="146"/>
    </row>
    <row r="12" spans="1:21" s="50" customFormat="1" ht="21" customHeight="1">
      <c r="B12" s="72" t="s">
        <v>58</v>
      </c>
      <c r="C12" s="73"/>
      <c r="D12" s="73"/>
      <c r="E12" s="73"/>
      <c r="F12" s="29"/>
      <c r="G12" s="29"/>
      <c r="H12" s="29"/>
      <c r="I12" s="29"/>
      <c r="J12" s="29"/>
      <c r="K12" s="29"/>
      <c r="L12" s="29"/>
      <c r="M12" s="29"/>
      <c r="N12" s="29"/>
      <c r="O12" s="146"/>
      <c r="P12" s="146"/>
      <c r="Q12" s="146"/>
      <c r="R12" s="146"/>
      <c r="S12" s="146"/>
      <c r="T12" s="146"/>
      <c r="U12" s="146"/>
    </row>
    <row r="13" spans="1:21" s="50" customFormat="1" ht="21" customHeight="1" thickBot="1">
      <c r="B13" s="74" t="s">
        <v>59</v>
      </c>
      <c r="C13" s="73"/>
      <c r="D13" s="73"/>
      <c r="E13" s="73"/>
      <c r="F13" s="29"/>
      <c r="G13" s="29"/>
      <c r="H13" s="29"/>
      <c r="I13" s="29"/>
      <c r="J13" s="29"/>
      <c r="K13" s="29"/>
      <c r="L13" s="29"/>
      <c r="M13" s="29"/>
      <c r="N13" s="29"/>
      <c r="O13" s="146"/>
      <c r="P13" s="146"/>
      <c r="Q13" s="146"/>
      <c r="R13" s="146"/>
      <c r="S13" s="146"/>
      <c r="T13" s="146"/>
      <c r="U13" s="146"/>
    </row>
    <row r="14" spans="1:21" ht="21" customHeight="1">
      <c r="A14" s="67"/>
      <c r="B14" s="75" t="s">
        <v>6</v>
      </c>
      <c r="C14" s="76" t="s">
        <v>50</v>
      </c>
      <c r="D14" s="77" t="s">
        <v>60</v>
      </c>
      <c r="E14" s="78"/>
      <c r="F14" s="29"/>
      <c r="G14" s="29"/>
      <c r="H14" s="29"/>
      <c r="I14" s="29"/>
      <c r="J14" s="29"/>
      <c r="K14" s="29"/>
      <c r="L14" s="29"/>
      <c r="M14" s="29"/>
      <c r="N14" s="29"/>
      <c r="O14" s="146"/>
      <c r="P14" s="146"/>
      <c r="Q14" s="146"/>
      <c r="R14" s="146"/>
      <c r="S14" s="146"/>
      <c r="T14" s="146"/>
      <c r="U14" s="146"/>
    </row>
    <row r="15" spans="1:21" ht="21" customHeight="1">
      <c r="A15" s="67"/>
      <c r="B15" s="79">
        <v>1</v>
      </c>
      <c r="C15" s="80" t="s">
        <v>8</v>
      </c>
      <c r="D15" s="81" t="s">
        <v>3</v>
      </c>
      <c r="E15" s="78" t="s">
        <v>7</v>
      </c>
      <c r="F15" s="29"/>
      <c r="G15" s="29"/>
      <c r="H15" s="29"/>
      <c r="I15" s="29"/>
      <c r="J15" s="29"/>
      <c r="K15" s="29"/>
      <c r="L15" s="29"/>
      <c r="M15" s="29"/>
      <c r="N15" s="29"/>
      <c r="O15" s="146"/>
      <c r="P15" s="146"/>
      <c r="Q15" s="146"/>
      <c r="R15" s="146"/>
      <c r="S15" s="146"/>
      <c r="T15" s="146"/>
      <c r="U15" s="146"/>
    </row>
    <row r="16" spans="1:21" ht="21" customHeight="1">
      <c r="A16" s="67"/>
      <c r="B16" s="79">
        <v>2</v>
      </c>
      <c r="C16" s="80" t="s">
        <v>45</v>
      </c>
      <c r="D16" s="81" t="s">
        <v>2</v>
      </c>
      <c r="E16" s="78"/>
      <c r="F16" s="29"/>
      <c r="G16" s="29"/>
      <c r="H16" s="29"/>
      <c r="I16" s="29"/>
      <c r="J16" s="29"/>
      <c r="K16" s="29"/>
      <c r="L16" s="29"/>
      <c r="M16" s="29"/>
      <c r="N16" s="29"/>
      <c r="O16" s="146"/>
      <c r="P16" s="146"/>
      <c r="Q16" s="146"/>
      <c r="R16" s="146"/>
      <c r="S16" s="146"/>
      <c r="T16" s="146"/>
      <c r="U16" s="146"/>
    </row>
    <row r="17" spans="1:21" ht="21" customHeight="1" thickBot="1">
      <c r="A17" s="67"/>
      <c r="B17" s="82">
        <v>3</v>
      </c>
      <c r="C17" s="83" t="s">
        <v>9</v>
      </c>
      <c r="D17" s="84" t="s">
        <v>11</v>
      </c>
      <c r="E17" s="78"/>
      <c r="F17" s="29"/>
      <c r="G17" s="29"/>
      <c r="H17" s="29"/>
      <c r="I17" s="29"/>
      <c r="J17" s="29"/>
      <c r="K17" s="29"/>
      <c r="L17" s="29"/>
      <c r="M17" s="29"/>
      <c r="N17" s="29"/>
      <c r="O17" s="146"/>
      <c r="P17" s="146"/>
      <c r="Q17" s="146"/>
      <c r="R17" s="146"/>
      <c r="S17" s="146"/>
      <c r="T17" s="146"/>
      <c r="U17" s="146"/>
    </row>
    <row r="18" spans="1:21" ht="21" customHeight="1">
      <c r="B18" s="29"/>
      <c r="C18" s="29"/>
      <c r="D18" s="29"/>
      <c r="E18" s="29"/>
      <c r="F18" s="29"/>
      <c r="G18" s="29"/>
      <c r="H18" s="29"/>
      <c r="I18" s="29"/>
      <c r="J18" s="29"/>
      <c r="K18" s="29"/>
      <c r="L18" s="29"/>
      <c r="M18" s="29"/>
      <c r="N18" s="29"/>
      <c r="O18" s="146"/>
      <c r="P18" s="146"/>
      <c r="Q18" s="146"/>
      <c r="R18" s="146"/>
      <c r="S18" s="146"/>
      <c r="T18" s="146"/>
      <c r="U18" s="146"/>
    </row>
    <row r="19" spans="1:21" ht="21" customHeight="1">
      <c r="O19" s="146"/>
      <c r="P19" s="146"/>
      <c r="Q19" s="146"/>
      <c r="R19" s="146"/>
      <c r="S19" s="146"/>
      <c r="T19" s="146"/>
      <c r="U19" s="146"/>
    </row>
  </sheetData>
  <mergeCells count="13">
    <mergeCell ref="B8:B9"/>
    <mergeCell ref="C8:C9"/>
    <mergeCell ref="D8:D9"/>
    <mergeCell ref="E8:E9"/>
    <mergeCell ref="O2:U2"/>
    <mergeCell ref="B6:B7"/>
    <mergeCell ref="C6:C7"/>
    <mergeCell ref="D6:D7"/>
    <mergeCell ref="E6:E7"/>
    <mergeCell ref="E4:E5"/>
    <mergeCell ref="B4:B5"/>
    <mergeCell ref="C4:C5"/>
    <mergeCell ref="D4:D5"/>
  </mergeCells>
  <conditionalFormatting sqref="M4:N9">
    <cfRule type="notContainsBlanks" dxfId="0" priority="1">
      <formula>LEN(TRIM(M4))&gt;0</formula>
    </cfRule>
  </conditionalFormatting>
  <dataValidations count="1">
    <dataValidation type="list" allowBlank="1" sqref="H4:H9">
      <formula1>$D$15:$D$17</formula1>
    </dataValidation>
  </dataValidations>
  <pageMargins left="0.74803149606299213" right="0.74803149606299213" top="0.98425196850393704" bottom="0.98425196850393704" header="0.51181102362204722" footer="0.51181102362204722"/>
  <pageSetup paperSize="9" scale="49" fitToHeight="0" orientation="landscape" r:id="rId1"/>
  <headerFooter alignWithMargins="0">
    <oddHeader>&amp;L&amp;F</oddHeader>
    <oddFooter>&amp;L01-BM/PM/VTI&amp;CInternal Use&amp;R&amp;P</oddFooter>
  </headerFooter>
  <rowBreaks count="1" manualBreakCount="1">
    <brk id="11" max="21"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パラメータ!$C$5:$C$9</xm:f>
          </x14:formula1>
          <xm:sqref>J4:J9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22"/>
  <sheetViews>
    <sheetView tabSelected="1" view="pageBreakPreview" zoomScaleNormal="100" zoomScaleSheetLayoutView="100" workbookViewId="0">
      <selection activeCell="Q10" sqref="Q10"/>
    </sheetView>
  </sheetViews>
  <sheetFormatPr defaultColWidth="2.7109375" defaultRowHeight="19.5" customHeight="1"/>
  <cols>
    <col min="1" max="1" width="2.7109375" style="157"/>
    <col min="2" max="2" width="4.85546875" style="157" customWidth="1"/>
    <col min="3" max="7" width="2.7109375" style="157"/>
    <col min="8" max="8" width="9.140625" style="157" customWidth="1"/>
    <col min="9" max="11" width="2.7109375" style="157"/>
    <col min="12" max="12" width="2.7109375" style="157" customWidth="1"/>
    <col min="13" max="16384" width="2.7109375" style="157"/>
  </cols>
  <sheetData>
    <row r="1" spans="1:59" ht="26.25">
      <c r="A1" s="188" t="s">
        <v>149</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5"/>
      <c r="BF1" s="185"/>
    </row>
    <row r="2" spans="1:59" s="166" customFormat="1" ht="19.5" customHeight="1">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65"/>
      <c r="BF2" s="165"/>
      <c r="BG2" s="165"/>
    </row>
    <row r="3" spans="1:59" s="166" customFormat="1" ht="19.5" customHeight="1">
      <c r="B3" s="184"/>
      <c r="C3" s="183"/>
      <c r="D3" s="183"/>
      <c r="E3" s="183"/>
      <c r="F3" s="183"/>
      <c r="G3" s="183"/>
      <c r="H3" s="183"/>
      <c r="I3" s="183"/>
      <c r="J3" s="183"/>
      <c r="K3" s="183"/>
      <c r="L3" s="183"/>
      <c r="M3" s="183"/>
      <c r="N3" s="183"/>
      <c r="O3" s="183"/>
      <c r="P3" s="183"/>
      <c r="Q3" s="183"/>
      <c r="R3" s="183"/>
      <c r="S3" s="183"/>
      <c r="T3" s="183"/>
      <c r="U3" s="183"/>
      <c r="V3" s="183"/>
      <c r="W3" s="183"/>
      <c r="X3" s="183"/>
      <c r="Y3" s="183"/>
      <c r="Z3" s="183"/>
      <c r="AA3" s="183"/>
      <c r="AB3" s="183"/>
      <c r="AC3" s="183"/>
      <c r="AD3" s="183"/>
      <c r="AE3" s="183"/>
      <c r="AF3" s="183"/>
      <c r="AG3" s="183"/>
      <c r="AH3" s="183"/>
      <c r="AI3" s="183"/>
      <c r="AJ3" s="183"/>
      <c r="AK3" s="183"/>
      <c r="AL3" s="183"/>
      <c r="AM3" s="183"/>
      <c r="AN3" s="183"/>
      <c r="AO3" s="183"/>
      <c r="AP3" s="183"/>
      <c r="AQ3" s="183"/>
      <c r="AR3" s="183"/>
      <c r="AS3" s="183"/>
      <c r="AT3" s="183"/>
      <c r="AU3" s="183"/>
      <c r="AV3" s="183"/>
      <c r="AW3" s="183"/>
      <c r="AX3" s="183"/>
      <c r="AY3" s="183"/>
      <c r="AZ3" s="183"/>
      <c r="BA3" s="183"/>
      <c r="BB3" s="183"/>
      <c r="BC3" s="183"/>
      <c r="BD3" s="183"/>
      <c r="BE3" s="165"/>
      <c r="BF3" s="165"/>
      <c r="BG3" s="165"/>
    </row>
    <row r="4" spans="1:59" s="166" customFormat="1" ht="19.5" customHeight="1">
      <c r="A4" s="180"/>
      <c r="B4" s="183"/>
      <c r="C4" s="183"/>
      <c r="D4" s="183"/>
      <c r="E4" s="183"/>
      <c r="F4" s="183"/>
      <c r="G4" s="183"/>
      <c r="H4" s="183"/>
      <c r="I4" s="183"/>
      <c r="J4" s="183"/>
      <c r="K4" s="183"/>
      <c r="L4" s="183"/>
      <c r="M4" s="183"/>
      <c r="N4" s="183"/>
      <c r="O4" s="183"/>
      <c r="P4" s="183"/>
      <c r="Q4" s="183"/>
      <c r="R4" s="183"/>
      <c r="S4" s="183"/>
      <c r="T4" s="183"/>
      <c r="U4" s="183"/>
      <c r="V4" s="183"/>
      <c r="W4" s="183"/>
      <c r="X4" s="183"/>
      <c r="Y4" s="183"/>
      <c r="Z4" s="183"/>
      <c r="AA4" s="183"/>
      <c r="AB4" s="183"/>
      <c r="AC4" s="183"/>
      <c r="AD4" s="183"/>
      <c r="AE4" s="183"/>
      <c r="AF4" s="183"/>
      <c r="AG4" s="183"/>
      <c r="AH4" s="183"/>
      <c r="AI4" s="183"/>
      <c r="AJ4" s="183"/>
      <c r="AK4" s="183"/>
      <c r="AL4" s="183"/>
      <c r="AM4" s="183"/>
      <c r="AN4" s="183"/>
      <c r="AO4" s="183"/>
      <c r="AP4" s="183"/>
      <c r="AQ4" s="183"/>
      <c r="AR4" s="183"/>
      <c r="AS4" s="183"/>
      <c r="AT4" s="183"/>
      <c r="AU4" s="183"/>
      <c r="AV4" s="183"/>
      <c r="AW4" s="183"/>
      <c r="AX4" s="183"/>
      <c r="AY4" s="183"/>
      <c r="AZ4" s="183"/>
      <c r="BA4" s="183"/>
      <c r="BB4" s="183"/>
      <c r="BC4" s="183"/>
      <c r="BD4" s="183"/>
      <c r="BE4" s="165"/>
      <c r="BF4" s="165"/>
      <c r="BG4" s="165"/>
    </row>
    <row r="5" spans="1:59" s="166" customFormat="1" ht="19.5" customHeight="1">
      <c r="B5" s="183"/>
      <c r="C5" s="183"/>
      <c r="D5" s="183"/>
      <c r="E5" s="183"/>
      <c r="F5" s="183"/>
      <c r="G5" s="183"/>
      <c r="H5" s="183"/>
      <c r="I5" s="183"/>
      <c r="J5" s="183"/>
      <c r="K5" s="183"/>
      <c r="L5" s="183"/>
      <c r="M5" s="183"/>
      <c r="N5" s="183"/>
      <c r="O5" s="183"/>
      <c r="P5" s="183"/>
      <c r="Q5" s="183"/>
      <c r="R5" s="183"/>
      <c r="S5" s="183"/>
      <c r="T5" s="183"/>
      <c r="U5" s="183"/>
      <c r="V5" s="183"/>
      <c r="W5" s="183"/>
      <c r="X5" s="183"/>
      <c r="Y5" s="183"/>
      <c r="Z5" s="183"/>
      <c r="AA5" s="183"/>
      <c r="AB5" s="183"/>
      <c r="AC5" s="183"/>
      <c r="AD5" s="183"/>
      <c r="AE5" s="183"/>
      <c r="AF5" s="183"/>
      <c r="AG5" s="183"/>
      <c r="AH5" s="183"/>
      <c r="AI5" s="183"/>
      <c r="AJ5" s="183"/>
      <c r="AK5" s="183"/>
      <c r="AL5" s="183"/>
      <c r="AM5" s="183"/>
      <c r="AN5" s="183"/>
      <c r="AO5" s="183"/>
      <c r="AP5" s="183"/>
      <c r="AQ5" s="183"/>
      <c r="AR5" s="183"/>
      <c r="AS5" s="183"/>
      <c r="AT5" s="183"/>
      <c r="AU5" s="183"/>
      <c r="AV5" s="183"/>
      <c r="AW5" s="183"/>
      <c r="AX5" s="183"/>
      <c r="AY5" s="183"/>
      <c r="AZ5" s="183"/>
      <c r="BA5" s="183"/>
      <c r="BB5" s="183"/>
      <c r="BC5" s="183"/>
      <c r="BD5" s="183"/>
      <c r="BE5" s="165"/>
      <c r="BF5" s="165"/>
      <c r="BG5" s="165"/>
    </row>
    <row r="6" spans="1:59" s="163" customFormat="1" ht="19.5" customHeight="1">
      <c r="A6" s="166"/>
      <c r="B6" s="179" t="s">
        <v>0</v>
      </c>
      <c r="C6" s="438" t="s">
        <v>148</v>
      </c>
      <c r="D6" s="439"/>
      <c r="E6" s="439"/>
      <c r="F6" s="439"/>
      <c r="G6" s="439"/>
      <c r="H6" s="440"/>
      <c r="I6" s="441" t="s">
        <v>150</v>
      </c>
      <c r="J6" s="441"/>
      <c r="K6" s="441"/>
      <c r="L6" s="441"/>
      <c r="M6" s="441" t="s">
        <v>151</v>
      </c>
      <c r="N6" s="441"/>
      <c r="O6" s="441"/>
      <c r="P6" s="441"/>
      <c r="Q6" s="441" t="s">
        <v>152</v>
      </c>
      <c r="R6" s="441"/>
      <c r="S6" s="441"/>
      <c r="T6" s="441"/>
      <c r="U6" s="434" t="s">
        <v>153</v>
      </c>
      <c r="V6" s="434"/>
      <c r="W6" s="434"/>
      <c r="X6" s="434"/>
      <c r="Y6" s="190"/>
      <c r="Z6" s="190"/>
      <c r="AA6" s="190"/>
      <c r="AB6" s="190"/>
      <c r="AC6" s="190"/>
      <c r="AD6" s="190"/>
      <c r="AE6" s="190"/>
      <c r="AF6" s="190"/>
      <c r="AG6" s="190"/>
      <c r="AH6" s="190"/>
      <c r="AI6" s="190"/>
      <c r="AJ6" s="190"/>
      <c r="AK6" s="190"/>
      <c r="AL6" s="190"/>
      <c r="AM6" s="190"/>
      <c r="AN6" s="190"/>
      <c r="AO6" s="190"/>
      <c r="AP6" s="190"/>
      <c r="AQ6" s="190"/>
      <c r="AR6" s="190"/>
      <c r="AS6" s="190"/>
      <c r="AT6" s="190"/>
      <c r="AU6" s="190"/>
      <c r="AV6" s="190"/>
      <c r="AW6" s="190"/>
      <c r="AX6" s="190"/>
      <c r="AY6" s="190"/>
      <c r="AZ6" s="190"/>
      <c r="BA6" s="190"/>
      <c r="BB6" s="190"/>
      <c r="BC6" s="190"/>
      <c r="BD6" s="190"/>
      <c r="BE6" s="191"/>
      <c r="BF6" s="165"/>
      <c r="BG6" s="164"/>
    </row>
    <row r="7" spans="1:59" s="163" customFormat="1" ht="19.5" customHeight="1">
      <c r="A7" s="166"/>
      <c r="B7" s="178">
        <v>1</v>
      </c>
      <c r="C7" s="445" t="s">
        <v>27</v>
      </c>
      <c r="D7" s="446"/>
      <c r="E7" s="446"/>
      <c r="F7" s="446"/>
      <c r="G7" s="446"/>
      <c r="H7" s="447"/>
      <c r="I7" s="177"/>
      <c r="J7" s="176"/>
      <c r="K7" s="176"/>
      <c r="M7" s="174"/>
      <c r="N7" s="173"/>
      <c r="O7" s="173"/>
      <c r="P7" s="172"/>
      <c r="Q7" s="174"/>
      <c r="R7" s="173"/>
      <c r="S7" s="173"/>
      <c r="T7" s="172"/>
      <c r="U7" s="194"/>
      <c r="V7" s="189"/>
      <c r="W7" s="189"/>
      <c r="X7" s="195"/>
      <c r="Y7" s="192"/>
      <c r="Z7" s="192"/>
      <c r="AA7" s="192"/>
      <c r="AB7" s="192"/>
      <c r="AC7" s="192"/>
      <c r="AD7" s="192"/>
      <c r="AE7" s="192"/>
      <c r="AF7" s="192"/>
      <c r="AG7" s="192"/>
      <c r="AH7" s="192"/>
      <c r="AI7" s="192"/>
      <c r="AJ7" s="192"/>
      <c r="AK7" s="192"/>
      <c r="AL7" s="192"/>
      <c r="AM7" s="192"/>
      <c r="AN7" s="192"/>
      <c r="AO7" s="192"/>
      <c r="AP7" s="192"/>
      <c r="AQ7" s="192"/>
      <c r="AR7" s="192"/>
      <c r="AS7" s="192"/>
      <c r="AT7" s="192"/>
      <c r="AU7" s="192"/>
      <c r="AV7" s="192"/>
      <c r="AW7" s="192"/>
      <c r="AX7" s="192"/>
      <c r="AY7" s="192"/>
      <c r="AZ7" s="192"/>
      <c r="BA7" s="192"/>
      <c r="BB7" s="192"/>
      <c r="BC7" s="192"/>
      <c r="BD7" s="192"/>
      <c r="BE7" s="191"/>
      <c r="BF7" s="165"/>
      <c r="BG7" s="164"/>
    </row>
    <row r="8" spans="1:59" s="163" customFormat="1" ht="19.5" customHeight="1">
      <c r="A8" s="166"/>
      <c r="B8" s="162">
        <v>2</v>
      </c>
      <c r="C8" s="435" t="s">
        <v>28</v>
      </c>
      <c r="D8" s="436"/>
      <c r="E8" s="436"/>
      <c r="F8" s="436"/>
      <c r="G8" s="436"/>
      <c r="H8" s="437"/>
      <c r="I8" s="161"/>
      <c r="J8" s="159"/>
      <c r="K8" s="159"/>
      <c r="L8" s="167"/>
      <c r="M8" s="169"/>
      <c r="N8" s="168"/>
      <c r="O8" s="168"/>
      <c r="P8" s="167"/>
      <c r="Q8" s="160"/>
      <c r="R8" s="159"/>
      <c r="S8" s="159"/>
      <c r="T8" s="158"/>
      <c r="U8" s="160"/>
      <c r="V8" s="159"/>
      <c r="W8" s="159"/>
      <c r="X8" s="196"/>
      <c r="Y8" s="192"/>
      <c r="Z8" s="192"/>
      <c r="AA8" s="192"/>
      <c r="AB8" s="192"/>
      <c r="AC8" s="192"/>
      <c r="AD8" s="192"/>
      <c r="AE8" s="192"/>
      <c r="AF8" s="192"/>
      <c r="AG8" s="192"/>
      <c r="AH8" s="192"/>
      <c r="AI8" s="192"/>
      <c r="AJ8" s="192"/>
      <c r="AK8" s="192"/>
      <c r="AL8" s="192"/>
      <c r="AM8" s="192"/>
      <c r="AN8" s="192"/>
      <c r="AO8" s="192"/>
      <c r="AP8" s="192"/>
      <c r="AQ8" s="192"/>
      <c r="AR8" s="192"/>
      <c r="AS8" s="192"/>
      <c r="AT8" s="192"/>
      <c r="AU8" s="192"/>
      <c r="AV8" s="192"/>
      <c r="AW8" s="192"/>
      <c r="AX8" s="192"/>
      <c r="AY8" s="192"/>
      <c r="AZ8" s="192"/>
      <c r="BA8" s="192"/>
      <c r="BB8" s="192"/>
      <c r="BC8" s="192"/>
      <c r="BD8" s="192"/>
      <c r="BE8" s="191"/>
      <c r="BF8" s="165"/>
      <c r="BG8" s="164"/>
    </row>
    <row r="9" spans="1:59" s="163" customFormat="1" ht="19.5" customHeight="1">
      <c r="A9" s="166"/>
      <c r="B9" s="162">
        <v>2.1</v>
      </c>
      <c r="C9" s="442" t="s">
        <v>154</v>
      </c>
      <c r="D9" s="443"/>
      <c r="E9" s="443"/>
      <c r="F9" s="443"/>
      <c r="G9" s="443"/>
      <c r="H9" s="444"/>
      <c r="I9" s="161"/>
      <c r="J9" s="159"/>
      <c r="K9" s="159"/>
      <c r="L9" s="175"/>
      <c r="M9" s="171"/>
      <c r="P9" s="201"/>
      <c r="Q9" s="160"/>
      <c r="R9" s="159"/>
      <c r="S9" s="159"/>
      <c r="T9" s="158"/>
      <c r="U9" s="160"/>
      <c r="V9" s="159"/>
      <c r="W9" s="159"/>
      <c r="X9" s="196"/>
      <c r="Y9" s="192"/>
      <c r="Z9" s="192"/>
      <c r="AA9" s="192"/>
      <c r="AB9" s="192"/>
      <c r="AC9" s="192"/>
      <c r="AD9" s="192"/>
      <c r="AE9" s="192"/>
      <c r="AF9" s="192"/>
      <c r="AG9" s="192"/>
      <c r="AH9" s="192"/>
      <c r="AI9" s="192"/>
      <c r="AJ9" s="192"/>
      <c r="AK9" s="192"/>
      <c r="AL9" s="192"/>
      <c r="AM9" s="192"/>
      <c r="AN9" s="192"/>
      <c r="AO9" s="192"/>
      <c r="AP9" s="192"/>
      <c r="AQ9" s="192"/>
      <c r="AR9" s="192"/>
      <c r="AS9" s="192"/>
      <c r="AT9" s="192"/>
      <c r="AU9" s="192"/>
      <c r="AV9" s="192"/>
      <c r="AW9" s="192"/>
      <c r="AX9" s="192"/>
      <c r="AY9" s="192"/>
      <c r="AZ9" s="192"/>
      <c r="BA9" s="192"/>
      <c r="BB9" s="192"/>
      <c r="BC9" s="192"/>
      <c r="BD9" s="192"/>
      <c r="BE9" s="191"/>
      <c r="BF9" s="165"/>
      <c r="BG9" s="164"/>
    </row>
    <row r="10" spans="1:59" s="163" customFormat="1" ht="19.5" customHeight="1">
      <c r="A10" s="166"/>
      <c r="B10" s="162">
        <v>2.2000000000000002</v>
      </c>
      <c r="C10" s="442" t="s">
        <v>155</v>
      </c>
      <c r="D10" s="443"/>
      <c r="E10" s="443"/>
      <c r="F10" s="443"/>
      <c r="G10" s="443"/>
      <c r="H10" s="444"/>
      <c r="I10" s="161"/>
      <c r="J10" s="159"/>
      <c r="K10" s="159"/>
      <c r="L10" s="158"/>
      <c r="M10" s="160"/>
      <c r="N10" s="170"/>
      <c r="O10" s="170"/>
      <c r="X10" s="20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192"/>
      <c r="BC10" s="192"/>
      <c r="BD10" s="192"/>
      <c r="BE10" s="191"/>
      <c r="BF10" s="165"/>
      <c r="BG10" s="164"/>
    </row>
    <row r="11" spans="1:59" s="163" customFormat="1" ht="19.5" customHeight="1">
      <c r="A11" s="166"/>
      <c r="B11" s="162">
        <v>3</v>
      </c>
      <c r="C11" s="435" t="s">
        <v>38</v>
      </c>
      <c r="D11" s="436"/>
      <c r="E11" s="436"/>
      <c r="F11" s="436"/>
      <c r="G11" s="436"/>
      <c r="H11" s="437"/>
      <c r="I11" s="161"/>
      <c r="J11" s="159"/>
      <c r="K11" s="159"/>
      <c r="L11" s="158"/>
      <c r="M11" s="160"/>
      <c r="N11" s="159"/>
      <c r="O11" s="159"/>
      <c r="P11" s="198"/>
      <c r="Q11" s="199"/>
      <c r="R11" s="200"/>
      <c r="S11" s="200"/>
      <c r="T11" s="198"/>
      <c r="U11" s="160"/>
      <c r="V11" s="159"/>
      <c r="W11" s="159"/>
      <c r="X11" s="196"/>
      <c r="Y11" s="192"/>
      <c r="Z11" s="192"/>
      <c r="AA11" s="192"/>
      <c r="AB11" s="192"/>
      <c r="AC11" s="192"/>
      <c r="AD11" s="192"/>
      <c r="AE11" s="192"/>
      <c r="AF11" s="192"/>
      <c r="AG11" s="192"/>
      <c r="AH11" s="192"/>
      <c r="AI11" s="192"/>
      <c r="AJ11" s="192"/>
      <c r="AK11" s="192"/>
      <c r="AL11" s="192"/>
      <c r="AM11" s="192"/>
      <c r="AN11" s="192"/>
      <c r="AO11" s="193"/>
      <c r="AP11" s="193"/>
      <c r="AQ11" s="193"/>
      <c r="AR11" s="193"/>
      <c r="AS11" s="193"/>
      <c r="AT11" s="193"/>
      <c r="AU11" s="193"/>
      <c r="AV11" s="193"/>
      <c r="AW11" s="193"/>
      <c r="AX11" s="193"/>
      <c r="AY11" s="193"/>
      <c r="AZ11" s="193"/>
      <c r="BA11" s="193"/>
      <c r="BB11" s="193"/>
      <c r="BC11" s="193"/>
      <c r="BD11" s="193"/>
      <c r="BE11" s="191"/>
      <c r="BF11" s="165"/>
      <c r="BG11" s="164"/>
    </row>
    <row r="12" spans="1:59" s="163" customFormat="1" ht="19.5" customHeight="1">
      <c r="A12" s="166"/>
      <c r="B12" s="162">
        <v>4</v>
      </c>
      <c r="C12" s="435" t="s">
        <v>133</v>
      </c>
      <c r="D12" s="436"/>
      <c r="E12" s="436"/>
      <c r="F12" s="436"/>
      <c r="G12" s="436"/>
      <c r="H12" s="437"/>
      <c r="I12" s="161"/>
      <c r="J12" s="159"/>
      <c r="K12" s="159"/>
      <c r="L12" s="158"/>
      <c r="M12" s="160"/>
      <c r="N12" s="159"/>
      <c r="O12" s="159"/>
      <c r="P12" s="158"/>
      <c r="Q12" s="160"/>
      <c r="R12" s="159"/>
      <c r="S12" s="159"/>
      <c r="T12" s="158"/>
      <c r="U12" s="182"/>
      <c r="V12" s="181"/>
      <c r="W12" s="181"/>
      <c r="X12" s="197"/>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c r="AV12" s="192"/>
      <c r="AW12" s="192"/>
      <c r="AX12" s="192"/>
      <c r="AY12" s="192"/>
      <c r="AZ12" s="192"/>
      <c r="BA12" s="192"/>
      <c r="BB12" s="192"/>
      <c r="BC12" s="192"/>
      <c r="BD12" s="192"/>
      <c r="BE12" s="191"/>
      <c r="BF12" s="165"/>
      <c r="BG12" s="164"/>
    </row>
    <row r="15" spans="1:59" ht="27" customHeight="1"/>
    <row r="16" spans="1:59" ht="27" customHeight="1"/>
    <row r="17" ht="27" customHeight="1"/>
    <row r="18" ht="27" customHeight="1"/>
    <row r="19" ht="27" customHeight="1"/>
    <row r="20" ht="27" customHeight="1"/>
    <row r="21" ht="27" customHeight="1"/>
    <row r="22" ht="27" customHeight="1"/>
  </sheetData>
  <protectedRanges>
    <protectedRange sqref="BE12:XFD12" name="Right_Range_1" securityDescriptor=""/>
    <protectedRange sqref="BE2:XFD11" name="Right_Range_2" securityDescriptor=""/>
  </protectedRanges>
  <mergeCells count="11">
    <mergeCell ref="U6:X6"/>
    <mergeCell ref="C12:H12"/>
    <mergeCell ref="C6:H6"/>
    <mergeCell ref="I6:L6"/>
    <mergeCell ref="M6:P6"/>
    <mergeCell ref="Q6:T6"/>
    <mergeCell ref="C9:H9"/>
    <mergeCell ref="C8:H8"/>
    <mergeCell ref="C7:H7"/>
    <mergeCell ref="C10:H10"/>
    <mergeCell ref="C11:H11"/>
  </mergeCells>
  <pageMargins left="0.70866141732283472" right="0.70866141732283472" top="0.74803149606299213" bottom="0.74803149606299213" header="0.31496062992125984" footer="0.31496062992125984"/>
  <pageSetup paperSize="9" fitToHeight="0" orientation="landscape" r:id="rId1"/>
  <headerFooter>
    <oddHeader>&amp;L&amp;F</oddHeader>
    <oddFooter>&amp;L03-BM/PM/VTI&amp;CInternal Use&amp;R&amp;P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46"/>
  <sheetViews>
    <sheetView view="pageBreakPreview" zoomScaleNormal="100" zoomScaleSheetLayoutView="100" workbookViewId="0">
      <selection activeCell="Q14" sqref="Q14:S14"/>
    </sheetView>
  </sheetViews>
  <sheetFormatPr defaultColWidth="3.7109375" defaultRowHeight="24.95" customHeight="1"/>
  <cols>
    <col min="1" max="1" width="3.7109375" style="90" customWidth="1"/>
    <col min="2" max="14" width="3.7109375" style="92" customWidth="1"/>
    <col min="15" max="37" width="3.7109375" style="90" customWidth="1"/>
    <col min="38" max="76" width="3.7109375" style="85"/>
    <col min="77" max="16384" width="3.7109375" style="89"/>
  </cols>
  <sheetData>
    <row r="1" spans="1:76" s="29" customFormat="1" ht="24.95" customHeight="1">
      <c r="A1" s="490" t="s">
        <v>41</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row>
    <row r="2" spans="1:76" ht="19.5" customHeight="1">
      <c r="A2" s="86"/>
      <c r="B2" s="87"/>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row>
    <row r="3" spans="1:76" ht="24.95" customHeight="1">
      <c r="B3" s="91" t="s">
        <v>42</v>
      </c>
      <c r="P3" s="93" t="s">
        <v>46</v>
      </c>
      <c r="Q3" s="94"/>
      <c r="R3" s="94"/>
      <c r="S3" s="94"/>
      <c r="T3" s="95"/>
      <c r="V3" s="95"/>
      <c r="W3" s="95"/>
      <c r="X3" s="96"/>
      <c r="Y3" s="95"/>
      <c r="Z3" s="95"/>
      <c r="AA3" s="95"/>
      <c r="AB3" s="95"/>
      <c r="AC3" s="95"/>
      <c r="AD3" s="95"/>
      <c r="AE3" s="95"/>
      <c r="AF3" s="95"/>
      <c r="AG3" s="95"/>
      <c r="AH3" s="95"/>
      <c r="AI3" s="95"/>
      <c r="AJ3" s="88"/>
    </row>
    <row r="4" spans="1:76" ht="24.95" customHeight="1">
      <c r="B4" s="97" t="s">
        <v>0</v>
      </c>
      <c r="C4" s="488" t="s">
        <v>43</v>
      </c>
      <c r="D4" s="488"/>
      <c r="E4" s="489"/>
      <c r="F4" s="488"/>
      <c r="G4" s="488"/>
      <c r="H4" s="488"/>
      <c r="I4" s="488"/>
      <c r="J4" s="488" t="s">
        <v>44</v>
      </c>
      <c r="K4" s="488"/>
      <c r="L4" s="488"/>
      <c r="M4" s="488"/>
      <c r="P4" s="97" t="s">
        <v>0</v>
      </c>
      <c r="Q4" s="488" t="s">
        <v>34</v>
      </c>
      <c r="R4" s="488"/>
      <c r="S4" s="488"/>
      <c r="T4" s="488"/>
      <c r="U4" s="488"/>
      <c r="V4" s="488"/>
      <c r="W4" s="488" t="s">
        <v>5</v>
      </c>
      <c r="X4" s="488"/>
      <c r="Y4" s="488"/>
      <c r="Z4" s="450" t="s">
        <v>1</v>
      </c>
      <c r="AA4" s="450"/>
      <c r="AB4" s="450"/>
      <c r="AC4" s="460"/>
      <c r="AD4" s="450"/>
      <c r="AE4" s="450"/>
      <c r="AF4" s="450"/>
      <c r="AG4" s="450"/>
      <c r="AH4" s="450"/>
      <c r="AI4" s="450"/>
      <c r="AJ4" s="450"/>
    </row>
    <row r="5" spans="1:76" ht="24.95" customHeight="1">
      <c r="B5" s="48">
        <v>1</v>
      </c>
      <c r="C5" s="98" t="s">
        <v>65</v>
      </c>
      <c r="D5" s="99"/>
      <c r="E5" s="99"/>
      <c r="F5" s="99"/>
      <c r="G5" s="99"/>
      <c r="H5" s="99"/>
      <c r="I5" s="100"/>
      <c r="J5" s="470">
        <v>1</v>
      </c>
      <c r="K5" s="470"/>
      <c r="L5" s="470"/>
      <c r="M5" s="470"/>
      <c r="P5" s="48">
        <v>1</v>
      </c>
      <c r="Q5" s="491" t="s">
        <v>47</v>
      </c>
      <c r="R5" s="468"/>
      <c r="S5" s="468"/>
      <c r="T5" s="468"/>
      <c r="U5" s="468"/>
      <c r="V5" s="469"/>
      <c r="W5" s="470">
        <v>1</v>
      </c>
      <c r="X5" s="470"/>
      <c r="Y5" s="470"/>
      <c r="Z5" s="448"/>
      <c r="AA5" s="448"/>
      <c r="AB5" s="448"/>
      <c r="AC5" s="449"/>
      <c r="AD5" s="448"/>
      <c r="AE5" s="448"/>
      <c r="AF5" s="448"/>
      <c r="AG5" s="448"/>
      <c r="AH5" s="448"/>
      <c r="AI5" s="448"/>
      <c r="AJ5" s="448"/>
    </row>
    <row r="6" spans="1:76" ht="24.95" customHeight="1">
      <c r="B6" s="48">
        <v>2</v>
      </c>
      <c r="C6" s="98" t="s">
        <v>62</v>
      </c>
      <c r="D6" s="99"/>
      <c r="E6" s="99"/>
      <c r="F6" s="99"/>
      <c r="G6" s="99"/>
      <c r="H6" s="99"/>
      <c r="I6" s="100"/>
      <c r="J6" s="470">
        <v>2</v>
      </c>
      <c r="K6" s="470"/>
      <c r="L6" s="470"/>
      <c r="M6" s="470"/>
      <c r="P6" s="48">
        <v>2</v>
      </c>
      <c r="Q6" s="467" t="s">
        <v>48</v>
      </c>
      <c r="R6" s="468"/>
      <c r="S6" s="468"/>
      <c r="T6" s="468"/>
      <c r="U6" s="468"/>
      <c r="V6" s="469"/>
      <c r="W6" s="470">
        <v>2</v>
      </c>
      <c r="X6" s="470"/>
      <c r="Y6" s="470"/>
      <c r="Z6" s="448" t="s">
        <v>101</v>
      </c>
      <c r="AA6" s="448"/>
      <c r="AB6" s="448"/>
      <c r="AC6" s="449"/>
      <c r="AD6" s="448"/>
      <c r="AE6" s="448"/>
      <c r="AF6" s="448"/>
      <c r="AG6" s="448"/>
      <c r="AH6" s="448"/>
      <c r="AI6" s="448"/>
      <c r="AJ6" s="448"/>
    </row>
    <row r="7" spans="1:76" ht="24.95" customHeight="1">
      <c r="B7" s="48">
        <v>3</v>
      </c>
      <c r="C7" s="98" t="s">
        <v>63</v>
      </c>
      <c r="D7" s="99"/>
      <c r="E7" s="99"/>
      <c r="F7" s="99"/>
      <c r="G7" s="99"/>
      <c r="H7" s="99"/>
      <c r="I7" s="100"/>
      <c r="J7" s="470">
        <v>3</v>
      </c>
      <c r="K7" s="470"/>
      <c r="L7" s="470"/>
      <c r="M7" s="470"/>
      <c r="P7" s="96"/>
      <c r="U7" s="95"/>
      <c r="V7" s="95"/>
      <c r="W7" s="95"/>
      <c r="X7" s="95"/>
      <c r="Y7" s="95"/>
      <c r="Z7" s="95"/>
      <c r="AA7" s="95"/>
      <c r="AB7" s="95"/>
      <c r="AC7" s="95"/>
      <c r="AD7" s="95"/>
      <c r="AE7" s="95"/>
      <c r="AF7" s="95"/>
      <c r="AG7" s="95"/>
      <c r="AH7" s="95"/>
      <c r="AI7" s="95"/>
      <c r="AJ7" s="95"/>
      <c r="AK7" s="101"/>
    </row>
    <row r="8" spans="1:76" ht="24.95" customHeight="1">
      <c r="A8" s="102"/>
      <c r="B8" s="48">
        <v>4</v>
      </c>
      <c r="C8" s="98" t="s">
        <v>64</v>
      </c>
      <c r="D8" s="99"/>
      <c r="E8" s="99"/>
      <c r="F8" s="99"/>
      <c r="G8" s="99"/>
      <c r="H8" s="99"/>
      <c r="I8" s="100"/>
      <c r="J8" s="470">
        <v>5</v>
      </c>
      <c r="K8" s="470"/>
      <c r="L8" s="470"/>
      <c r="M8" s="470"/>
      <c r="U8" s="95"/>
      <c r="V8" s="95"/>
      <c r="W8" s="95"/>
      <c r="X8" s="95"/>
      <c r="Y8" s="95"/>
      <c r="Z8" s="95"/>
      <c r="AA8" s="95"/>
      <c r="AB8" s="95"/>
      <c r="AC8" s="95"/>
      <c r="AD8" s="95"/>
      <c r="AE8" s="95"/>
      <c r="AF8" s="95"/>
      <c r="AG8" s="95"/>
      <c r="AH8" s="95"/>
      <c r="AI8" s="95"/>
      <c r="AJ8" s="95"/>
      <c r="AK8" s="103"/>
    </row>
    <row r="9" spans="1:76" ht="24.95" customHeight="1">
      <c r="B9" s="48">
        <v>5</v>
      </c>
      <c r="C9" s="98" t="s">
        <v>66</v>
      </c>
      <c r="D9" s="99"/>
      <c r="E9" s="99"/>
      <c r="F9" s="99"/>
      <c r="G9" s="99"/>
      <c r="H9" s="99"/>
      <c r="I9" s="100"/>
      <c r="J9" s="470">
        <v>8</v>
      </c>
      <c r="K9" s="470"/>
      <c r="L9" s="470"/>
      <c r="M9" s="470"/>
      <c r="U9" s="95"/>
      <c r="V9" s="95"/>
      <c r="W9" s="95"/>
      <c r="X9" s="95"/>
      <c r="Y9" s="95"/>
      <c r="Z9" s="95"/>
      <c r="AA9" s="95"/>
      <c r="AB9" s="95"/>
      <c r="AC9" s="95"/>
      <c r="AD9" s="95"/>
      <c r="AE9" s="95"/>
      <c r="AF9" s="95"/>
      <c r="AG9" s="95"/>
      <c r="AH9" s="95"/>
      <c r="AI9" s="95"/>
      <c r="AJ9" s="95"/>
      <c r="AK9" s="101"/>
    </row>
    <row r="10" spans="1:76" ht="24.95" customHeight="1">
      <c r="A10" s="104"/>
      <c r="B10" s="105"/>
      <c r="C10" s="105"/>
      <c r="D10" s="105"/>
      <c r="E10" s="105"/>
      <c r="F10" s="105"/>
      <c r="G10" s="105"/>
      <c r="H10" s="105"/>
      <c r="I10" s="105"/>
      <c r="J10" s="105"/>
      <c r="K10" s="105"/>
      <c r="L10" s="105"/>
      <c r="M10" s="105"/>
      <c r="N10" s="105"/>
      <c r="O10" s="106"/>
      <c r="P10" s="107"/>
      <c r="Q10" s="107"/>
      <c r="R10" s="107"/>
      <c r="S10" s="107"/>
      <c r="T10" s="107"/>
      <c r="U10" s="106"/>
      <c r="V10" s="106"/>
      <c r="W10" s="106"/>
      <c r="X10" s="106"/>
      <c r="Y10" s="106"/>
      <c r="Z10" s="106"/>
      <c r="AA10" s="106"/>
      <c r="AB10" s="106"/>
      <c r="AC10" s="106"/>
      <c r="AD10" s="106"/>
      <c r="AE10" s="106"/>
      <c r="AF10" s="106"/>
      <c r="AG10" s="106"/>
      <c r="AH10" s="106"/>
      <c r="AI10" s="106"/>
      <c r="AJ10" s="106"/>
      <c r="AK10" s="106"/>
    </row>
    <row r="11" spans="1:76" ht="24.95" customHeight="1">
      <c r="B11" s="93" t="s">
        <v>49</v>
      </c>
      <c r="M11" s="96"/>
      <c r="P11" s="94"/>
      <c r="Q11" s="94"/>
      <c r="R11" s="94"/>
      <c r="S11" s="94"/>
      <c r="T11" s="94"/>
      <c r="U11" s="108"/>
      <c r="V11" s="108"/>
      <c r="W11" s="108"/>
      <c r="X11" s="108"/>
      <c r="Y11" s="108"/>
      <c r="Z11" s="108"/>
      <c r="AA11" s="108"/>
      <c r="AB11" s="108"/>
      <c r="AC11" s="108"/>
    </row>
    <row r="12" spans="1:76" ht="48" customHeight="1">
      <c r="B12" s="109" t="s">
        <v>0</v>
      </c>
      <c r="C12" s="485" t="s">
        <v>50</v>
      </c>
      <c r="D12" s="486"/>
      <c r="E12" s="492"/>
      <c r="F12" s="486"/>
      <c r="G12" s="487"/>
      <c r="H12" s="485" t="s">
        <v>24</v>
      </c>
      <c r="I12" s="486"/>
      <c r="J12" s="486"/>
      <c r="K12" s="486"/>
      <c r="L12" s="486"/>
      <c r="M12" s="486"/>
      <c r="N12" s="486"/>
      <c r="O12" s="486"/>
      <c r="P12" s="487"/>
      <c r="Q12" s="485" t="s">
        <v>5</v>
      </c>
      <c r="R12" s="486"/>
      <c r="S12" s="487"/>
      <c r="T12" s="450" t="s">
        <v>55</v>
      </c>
      <c r="U12" s="450"/>
      <c r="V12" s="450"/>
      <c r="W12" s="450" t="s">
        <v>100</v>
      </c>
      <c r="X12" s="450"/>
      <c r="Y12" s="450"/>
      <c r="Z12" s="450" t="s">
        <v>1</v>
      </c>
      <c r="AA12" s="450"/>
      <c r="AB12" s="450"/>
      <c r="AC12" s="460"/>
      <c r="AD12" s="450"/>
      <c r="AE12" s="450"/>
      <c r="AF12" s="450"/>
      <c r="AG12" s="450"/>
      <c r="AH12" s="450"/>
      <c r="AI12" s="450"/>
      <c r="AJ12" s="450"/>
    </row>
    <row r="13" spans="1:76" ht="24.95" customHeight="1">
      <c r="B13" s="110">
        <v>1</v>
      </c>
      <c r="C13" s="493" t="s">
        <v>26</v>
      </c>
      <c r="D13" s="494"/>
      <c r="E13" s="494"/>
      <c r="F13" s="494"/>
      <c r="G13" s="495"/>
      <c r="H13" s="474" t="s">
        <v>27</v>
      </c>
      <c r="I13" s="475"/>
      <c r="J13" s="475"/>
      <c r="K13" s="475"/>
      <c r="L13" s="475"/>
      <c r="M13" s="475"/>
      <c r="N13" s="475"/>
      <c r="O13" s="475"/>
      <c r="P13" s="476"/>
      <c r="Q13" s="471">
        <v>0.1</v>
      </c>
      <c r="R13" s="472"/>
      <c r="S13" s="473"/>
      <c r="T13" s="477">
        <f t="shared" ref="T13:T19" si="0">Q13/$Q$15</f>
        <v>0.28571428571428575</v>
      </c>
      <c r="U13" s="477"/>
      <c r="V13" s="477"/>
      <c r="W13" s="451">
        <f>SUM(Q13:S17)</f>
        <v>0.81</v>
      </c>
      <c r="X13" s="452"/>
      <c r="Y13" s="453"/>
      <c r="Z13" s="461" t="s">
        <v>110</v>
      </c>
      <c r="AA13" s="462"/>
      <c r="AB13" s="462"/>
      <c r="AC13" s="462"/>
      <c r="AD13" s="462"/>
      <c r="AE13" s="462"/>
      <c r="AF13" s="462"/>
      <c r="AG13" s="462"/>
      <c r="AH13" s="462"/>
      <c r="AI13" s="462"/>
      <c r="AJ13" s="463"/>
      <c r="AK13" s="111"/>
    </row>
    <row r="14" spans="1:76" ht="24.95" customHeight="1">
      <c r="B14" s="110">
        <v>2</v>
      </c>
      <c r="C14" s="496"/>
      <c r="D14" s="497"/>
      <c r="E14" s="497"/>
      <c r="F14" s="497"/>
      <c r="G14" s="498"/>
      <c r="H14" s="474" t="s">
        <v>28</v>
      </c>
      <c r="I14" s="475"/>
      <c r="J14" s="475"/>
      <c r="K14" s="475"/>
      <c r="L14" s="475"/>
      <c r="M14" s="475"/>
      <c r="N14" s="475"/>
      <c r="O14" s="475"/>
      <c r="P14" s="476"/>
      <c r="Q14" s="471">
        <v>0.14000000000000001</v>
      </c>
      <c r="R14" s="472"/>
      <c r="S14" s="473"/>
      <c r="T14" s="477">
        <f t="shared" si="0"/>
        <v>0.40000000000000008</v>
      </c>
      <c r="U14" s="477"/>
      <c r="V14" s="477"/>
      <c r="W14" s="454"/>
      <c r="X14" s="455"/>
      <c r="Y14" s="456"/>
      <c r="Z14" s="461" t="s">
        <v>111</v>
      </c>
      <c r="AA14" s="462"/>
      <c r="AB14" s="462"/>
      <c r="AC14" s="462"/>
      <c r="AD14" s="462"/>
      <c r="AE14" s="462"/>
      <c r="AF14" s="462"/>
      <c r="AG14" s="462"/>
      <c r="AH14" s="462"/>
      <c r="AI14" s="462"/>
      <c r="AJ14" s="463"/>
      <c r="AK14" s="111"/>
    </row>
    <row r="15" spans="1:76" ht="24.95" customHeight="1">
      <c r="A15" s="102"/>
      <c r="B15" s="110">
        <v>3</v>
      </c>
      <c r="C15" s="496"/>
      <c r="D15" s="497"/>
      <c r="E15" s="497"/>
      <c r="F15" s="497"/>
      <c r="G15" s="498"/>
      <c r="H15" s="474" t="s">
        <v>38</v>
      </c>
      <c r="I15" s="475"/>
      <c r="J15" s="475"/>
      <c r="K15" s="475"/>
      <c r="L15" s="475"/>
      <c r="M15" s="475"/>
      <c r="N15" s="475"/>
      <c r="O15" s="475"/>
      <c r="P15" s="476"/>
      <c r="Q15" s="471">
        <v>0.35</v>
      </c>
      <c r="R15" s="472"/>
      <c r="S15" s="473"/>
      <c r="T15" s="502">
        <f t="shared" si="0"/>
        <v>1</v>
      </c>
      <c r="U15" s="502"/>
      <c r="V15" s="502"/>
      <c r="W15" s="454"/>
      <c r="X15" s="455"/>
      <c r="Y15" s="456"/>
      <c r="Z15" s="461" t="s">
        <v>112</v>
      </c>
      <c r="AA15" s="462"/>
      <c r="AB15" s="462"/>
      <c r="AC15" s="462"/>
      <c r="AD15" s="462"/>
      <c r="AE15" s="462"/>
      <c r="AF15" s="462"/>
      <c r="AG15" s="462"/>
      <c r="AH15" s="462"/>
      <c r="AI15" s="462"/>
      <c r="AJ15" s="463"/>
      <c r="AK15" s="112"/>
    </row>
    <row r="16" spans="1:76" ht="24.95" customHeight="1">
      <c r="B16" s="110">
        <v>4</v>
      </c>
      <c r="C16" s="496"/>
      <c r="D16" s="497"/>
      <c r="E16" s="497"/>
      <c r="F16" s="497"/>
      <c r="G16" s="498"/>
      <c r="H16" s="474" t="s">
        <v>29</v>
      </c>
      <c r="I16" s="475"/>
      <c r="J16" s="475"/>
      <c r="K16" s="475"/>
      <c r="L16" s="475"/>
      <c r="M16" s="475"/>
      <c r="N16" s="475"/>
      <c r="O16" s="475"/>
      <c r="P16" s="476"/>
      <c r="Q16" s="471">
        <v>0.17</v>
      </c>
      <c r="R16" s="472"/>
      <c r="S16" s="473"/>
      <c r="T16" s="477">
        <f t="shared" ref="T16" si="1">Q16/$Q$15</f>
        <v>0.48571428571428577</v>
      </c>
      <c r="U16" s="477"/>
      <c r="V16" s="477"/>
      <c r="W16" s="454"/>
      <c r="X16" s="455"/>
      <c r="Y16" s="456"/>
      <c r="Z16" s="461" t="s">
        <v>113</v>
      </c>
      <c r="AA16" s="462"/>
      <c r="AB16" s="462"/>
      <c r="AC16" s="462"/>
      <c r="AD16" s="462"/>
      <c r="AE16" s="462"/>
      <c r="AF16" s="462"/>
      <c r="AG16" s="462"/>
      <c r="AH16" s="462"/>
      <c r="AI16" s="462"/>
      <c r="AJ16" s="463"/>
      <c r="AK16" s="111"/>
    </row>
    <row r="17" spans="1:37" ht="24.95" customHeight="1">
      <c r="B17" s="110">
        <v>5</v>
      </c>
      <c r="C17" s="499"/>
      <c r="D17" s="500"/>
      <c r="E17" s="500"/>
      <c r="F17" s="500"/>
      <c r="G17" s="501"/>
      <c r="H17" s="474" t="s">
        <v>61</v>
      </c>
      <c r="I17" s="475"/>
      <c r="J17" s="475"/>
      <c r="K17" s="475"/>
      <c r="L17" s="475"/>
      <c r="M17" s="475"/>
      <c r="N17" s="475"/>
      <c r="O17" s="475"/>
      <c r="P17" s="476"/>
      <c r="Q17" s="471">
        <v>0.05</v>
      </c>
      <c r="R17" s="472"/>
      <c r="S17" s="473"/>
      <c r="T17" s="477">
        <f t="shared" si="0"/>
        <v>0.14285714285714288</v>
      </c>
      <c r="U17" s="477"/>
      <c r="V17" s="477"/>
      <c r="W17" s="457"/>
      <c r="X17" s="458"/>
      <c r="Y17" s="459"/>
      <c r="Z17" s="461" t="s">
        <v>114</v>
      </c>
      <c r="AA17" s="462"/>
      <c r="AB17" s="462"/>
      <c r="AC17" s="462"/>
      <c r="AD17" s="462"/>
      <c r="AE17" s="462"/>
      <c r="AF17" s="462"/>
      <c r="AG17" s="462"/>
      <c r="AH17" s="462"/>
      <c r="AI17" s="462"/>
      <c r="AJ17" s="463"/>
      <c r="AK17" s="111"/>
    </row>
    <row r="18" spans="1:37" ht="24.95" customHeight="1">
      <c r="B18" s="110">
        <v>6</v>
      </c>
      <c r="C18" s="493" t="s">
        <v>30</v>
      </c>
      <c r="D18" s="494"/>
      <c r="E18" s="494"/>
      <c r="F18" s="494"/>
      <c r="G18" s="495"/>
      <c r="H18" s="464" t="s">
        <v>31</v>
      </c>
      <c r="I18" s="465"/>
      <c r="J18" s="465"/>
      <c r="K18" s="465"/>
      <c r="L18" s="465"/>
      <c r="M18" s="465"/>
      <c r="N18" s="465"/>
      <c r="O18" s="465"/>
      <c r="P18" s="466"/>
      <c r="Q18" s="471">
        <v>0.05</v>
      </c>
      <c r="R18" s="472"/>
      <c r="S18" s="473"/>
      <c r="T18" s="477">
        <f>Q18/$Q$15</f>
        <v>0.14285714285714288</v>
      </c>
      <c r="U18" s="477"/>
      <c r="V18" s="477"/>
      <c r="W18" s="478">
        <f>SUM(Q18:S19)</f>
        <v>0.19</v>
      </c>
      <c r="X18" s="479"/>
      <c r="Y18" s="480"/>
      <c r="Z18" s="461" t="s">
        <v>115</v>
      </c>
      <c r="AA18" s="462"/>
      <c r="AB18" s="462"/>
      <c r="AC18" s="462"/>
      <c r="AD18" s="462"/>
      <c r="AE18" s="462"/>
      <c r="AF18" s="462"/>
      <c r="AG18" s="462"/>
      <c r="AH18" s="462"/>
      <c r="AI18" s="462"/>
      <c r="AJ18" s="463"/>
      <c r="AK18" s="111"/>
    </row>
    <row r="19" spans="1:37" ht="24.95" customHeight="1">
      <c r="B19" s="110">
        <v>7</v>
      </c>
      <c r="C19" s="499"/>
      <c r="D19" s="500"/>
      <c r="E19" s="500"/>
      <c r="F19" s="500"/>
      <c r="G19" s="501"/>
      <c r="H19" s="464" t="s">
        <v>32</v>
      </c>
      <c r="I19" s="465"/>
      <c r="J19" s="465"/>
      <c r="K19" s="465"/>
      <c r="L19" s="465"/>
      <c r="M19" s="465"/>
      <c r="N19" s="465"/>
      <c r="O19" s="465"/>
      <c r="P19" s="466"/>
      <c r="Q19" s="471">
        <v>0.14000000000000001</v>
      </c>
      <c r="R19" s="472"/>
      <c r="S19" s="473"/>
      <c r="T19" s="477">
        <f t="shared" si="0"/>
        <v>0.40000000000000008</v>
      </c>
      <c r="U19" s="477"/>
      <c r="V19" s="477"/>
      <c r="W19" s="481"/>
      <c r="X19" s="482"/>
      <c r="Y19" s="483"/>
      <c r="Z19" s="461" t="s">
        <v>116</v>
      </c>
      <c r="AA19" s="462"/>
      <c r="AB19" s="462"/>
      <c r="AC19" s="462"/>
      <c r="AD19" s="462"/>
      <c r="AE19" s="462"/>
      <c r="AF19" s="462"/>
      <c r="AG19" s="462"/>
      <c r="AH19" s="462"/>
      <c r="AI19" s="462"/>
      <c r="AJ19" s="463"/>
      <c r="AK19" s="111"/>
    </row>
    <row r="20" spans="1:37" ht="24.95" customHeight="1">
      <c r="A20" s="104"/>
      <c r="B20" s="105"/>
      <c r="C20" s="105"/>
      <c r="D20" s="105"/>
      <c r="E20" s="105"/>
      <c r="F20" s="105"/>
      <c r="G20" s="105"/>
      <c r="H20" s="105"/>
      <c r="I20" s="105"/>
      <c r="J20" s="105"/>
      <c r="K20" s="105"/>
      <c r="L20" s="105"/>
      <c r="M20" s="105"/>
      <c r="N20" s="105"/>
      <c r="O20" s="105"/>
      <c r="P20" s="113"/>
      <c r="Q20" s="484">
        <f>SUM(Q13:S19)</f>
        <v>1</v>
      </c>
      <c r="R20" s="484"/>
      <c r="S20" s="484"/>
      <c r="T20" s="113"/>
      <c r="U20" s="113"/>
      <c r="V20" s="113"/>
      <c r="W20" s="89"/>
      <c r="X20" s="89"/>
      <c r="Y20" s="89"/>
      <c r="Z20" s="89"/>
      <c r="AA20" s="89"/>
      <c r="AB20" s="89"/>
      <c r="AC20" s="89"/>
      <c r="AD20" s="89"/>
      <c r="AE20" s="89"/>
      <c r="AF20" s="89"/>
      <c r="AG20" s="89"/>
      <c r="AH20" s="89"/>
      <c r="AI20" s="89"/>
      <c r="AJ20" s="89"/>
      <c r="AK20" s="106"/>
    </row>
    <row r="21" spans="1:37" ht="24.95" customHeight="1">
      <c r="A21" s="104"/>
      <c r="B21" s="105"/>
      <c r="C21" s="105"/>
      <c r="D21" s="105"/>
      <c r="E21" s="105"/>
      <c r="F21" s="105"/>
      <c r="G21" s="105"/>
      <c r="H21" s="105"/>
      <c r="I21" s="105"/>
      <c r="J21" s="105"/>
      <c r="K21" s="105"/>
      <c r="L21" s="105"/>
      <c r="M21" s="105"/>
      <c r="N21" s="105"/>
      <c r="O21" s="106"/>
      <c r="P21" s="114"/>
      <c r="Q21" s="114"/>
      <c r="R21" s="114"/>
      <c r="S21" s="114"/>
      <c r="T21" s="114"/>
      <c r="U21" s="106"/>
      <c r="V21" s="106"/>
      <c r="W21" s="106"/>
      <c r="X21" s="106"/>
      <c r="Y21" s="106"/>
      <c r="Z21" s="106"/>
      <c r="AA21" s="106"/>
      <c r="AB21" s="106"/>
      <c r="AC21" s="106"/>
      <c r="AD21" s="106"/>
      <c r="AE21" s="106"/>
      <c r="AF21" s="106"/>
      <c r="AG21" s="106"/>
      <c r="AH21" s="106"/>
      <c r="AI21" s="106"/>
      <c r="AJ21" s="106"/>
      <c r="AK21" s="106"/>
    </row>
    <row r="22" spans="1:37" ht="24.95" customHeight="1">
      <c r="A22" s="104"/>
      <c r="B22" s="115" t="s">
        <v>51</v>
      </c>
      <c r="C22" s="105"/>
      <c r="D22" s="105"/>
      <c r="E22" s="105"/>
      <c r="F22" s="105"/>
      <c r="G22" s="106"/>
      <c r="H22" s="116"/>
      <c r="I22" s="116"/>
      <c r="J22" s="116"/>
      <c r="K22" s="116"/>
      <c r="L22" s="106"/>
      <c r="M22" s="106"/>
      <c r="N22" s="106"/>
      <c r="O22" s="106"/>
      <c r="P22" s="106"/>
      <c r="Q22" s="106"/>
      <c r="R22" s="106"/>
      <c r="S22" s="106"/>
      <c r="T22" s="115" t="s">
        <v>52</v>
      </c>
      <c r="U22" s="106"/>
      <c r="V22" s="89"/>
      <c r="W22" s="89"/>
      <c r="X22" s="89"/>
      <c r="Y22" s="89"/>
      <c r="Z22" s="89"/>
      <c r="AA22" s="89"/>
      <c r="AB22" s="89"/>
      <c r="AC22" s="89"/>
      <c r="AD22" s="89"/>
      <c r="AE22" s="89"/>
      <c r="AF22" s="89"/>
      <c r="AG22" s="89"/>
      <c r="AH22" s="89"/>
      <c r="AI22" s="89"/>
      <c r="AJ22" s="89"/>
      <c r="AK22" s="106"/>
    </row>
    <row r="23" spans="1:37" ht="24.95" customHeight="1">
      <c r="A23" s="104"/>
      <c r="B23" s="105"/>
      <c r="C23" s="105"/>
      <c r="D23" s="105"/>
      <c r="E23" s="105"/>
      <c r="F23" s="105"/>
      <c r="G23" s="105"/>
      <c r="H23" s="105"/>
      <c r="I23" s="105"/>
      <c r="J23" s="105"/>
      <c r="K23" s="105"/>
      <c r="L23" s="105"/>
      <c r="M23" s="105"/>
      <c r="N23" s="105"/>
      <c r="O23" s="106"/>
      <c r="P23" s="114"/>
      <c r="Q23" s="114"/>
      <c r="R23" s="114"/>
      <c r="S23" s="114"/>
      <c r="T23" s="114"/>
      <c r="U23" s="106"/>
      <c r="V23" s="106"/>
      <c r="W23" s="106"/>
      <c r="X23" s="106"/>
      <c r="Y23" s="106"/>
      <c r="Z23" s="106"/>
      <c r="AA23" s="106"/>
      <c r="AB23" s="106"/>
      <c r="AC23" s="106"/>
      <c r="AD23" s="106"/>
      <c r="AE23" s="106"/>
      <c r="AF23" s="106"/>
      <c r="AG23" s="106"/>
      <c r="AH23" s="106"/>
      <c r="AI23" s="106"/>
      <c r="AJ23" s="106"/>
      <c r="AK23" s="106"/>
    </row>
    <row r="24" spans="1:37" ht="24.95" customHeight="1">
      <c r="A24" s="104"/>
      <c r="B24" s="105"/>
      <c r="C24" s="105"/>
      <c r="D24" s="105"/>
      <c r="E24" s="105"/>
      <c r="F24" s="105"/>
      <c r="G24" s="105"/>
      <c r="H24" s="105"/>
      <c r="I24" s="105"/>
      <c r="J24" s="105"/>
      <c r="K24" s="105"/>
      <c r="L24" s="105"/>
      <c r="M24" s="105"/>
      <c r="N24" s="105"/>
      <c r="O24" s="106"/>
      <c r="P24" s="114"/>
      <c r="Q24" s="114"/>
      <c r="R24" s="114"/>
      <c r="S24" s="114"/>
      <c r="T24" s="114"/>
      <c r="U24" s="106"/>
      <c r="V24" s="106"/>
      <c r="W24" s="106"/>
      <c r="X24" s="106"/>
      <c r="Y24" s="106"/>
      <c r="Z24" s="106"/>
      <c r="AA24" s="106"/>
      <c r="AB24" s="106"/>
      <c r="AC24" s="106"/>
      <c r="AD24" s="106"/>
      <c r="AE24" s="106"/>
      <c r="AF24" s="106"/>
      <c r="AG24" s="106"/>
      <c r="AH24" s="106"/>
      <c r="AI24" s="106"/>
      <c r="AJ24" s="106"/>
      <c r="AK24" s="106"/>
    </row>
    <row r="25" spans="1:37" ht="24.95" customHeight="1">
      <c r="A25" s="104"/>
      <c r="B25" s="105"/>
      <c r="C25" s="105"/>
      <c r="D25" s="105"/>
      <c r="E25" s="105"/>
      <c r="F25" s="105"/>
      <c r="G25" s="105"/>
      <c r="H25" s="105"/>
      <c r="I25" s="105"/>
      <c r="J25" s="105"/>
      <c r="K25" s="105"/>
      <c r="L25" s="105"/>
      <c r="M25" s="105"/>
      <c r="N25" s="105"/>
      <c r="O25" s="106"/>
      <c r="P25" s="114"/>
      <c r="Q25" s="114"/>
      <c r="R25" s="114"/>
      <c r="S25" s="114"/>
      <c r="T25" s="114"/>
      <c r="U25" s="106"/>
      <c r="V25" s="106"/>
      <c r="W25" s="106"/>
      <c r="X25" s="106"/>
      <c r="Y25" s="106"/>
      <c r="Z25" s="106"/>
      <c r="AA25" s="106"/>
      <c r="AB25" s="106"/>
      <c r="AC25" s="106"/>
      <c r="AD25" s="106"/>
      <c r="AE25" s="106"/>
      <c r="AF25" s="106"/>
      <c r="AG25" s="106"/>
      <c r="AH25" s="106"/>
      <c r="AI25" s="106"/>
      <c r="AJ25" s="106"/>
      <c r="AK25" s="106"/>
    </row>
    <row r="26" spans="1:37" ht="24.95" customHeight="1">
      <c r="A26" s="104"/>
      <c r="B26" s="105"/>
      <c r="C26" s="105"/>
      <c r="D26" s="105"/>
      <c r="E26" s="105"/>
      <c r="F26" s="105"/>
      <c r="G26" s="105"/>
      <c r="H26" s="105"/>
      <c r="I26" s="105"/>
      <c r="J26" s="105"/>
      <c r="K26" s="105"/>
      <c r="L26" s="105"/>
      <c r="M26" s="105"/>
      <c r="N26" s="105"/>
      <c r="O26" s="106"/>
      <c r="P26" s="114"/>
      <c r="Q26" s="114"/>
      <c r="R26" s="114"/>
      <c r="S26" s="114"/>
      <c r="T26" s="114"/>
      <c r="U26" s="106"/>
      <c r="V26" s="106"/>
      <c r="W26" s="106"/>
      <c r="X26" s="106"/>
      <c r="Y26" s="106"/>
      <c r="Z26" s="106"/>
      <c r="AA26" s="106"/>
      <c r="AB26" s="106"/>
      <c r="AC26" s="106"/>
      <c r="AD26" s="106"/>
      <c r="AE26" s="106"/>
      <c r="AF26" s="106"/>
      <c r="AG26" s="106"/>
      <c r="AH26" s="106"/>
      <c r="AI26" s="106"/>
      <c r="AJ26" s="106"/>
      <c r="AK26" s="106"/>
    </row>
    <row r="27" spans="1:37" ht="24.95" customHeight="1">
      <c r="A27" s="104"/>
      <c r="B27" s="105"/>
      <c r="C27" s="105"/>
      <c r="D27" s="105"/>
      <c r="E27" s="105"/>
      <c r="F27" s="105"/>
      <c r="G27" s="105"/>
      <c r="H27" s="105"/>
      <c r="I27" s="105"/>
      <c r="J27" s="105"/>
      <c r="K27" s="105"/>
      <c r="L27" s="105"/>
      <c r="M27" s="105"/>
      <c r="N27" s="105"/>
      <c r="O27" s="106"/>
      <c r="P27" s="114"/>
      <c r="Q27" s="114"/>
      <c r="R27" s="114"/>
      <c r="S27" s="114"/>
      <c r="T27" s="114"/>
      <c r="U27" s="106"/>
      <c r="V27" s="106"/>
      <c r="W27" s="106"/>
      <c r="X27" s="106"/>
      <c r="Y27" s="106"/>
      <c r="Z27" s="106"/>
      <c r="AA27" s="106"/>
      <c r="AB27" s="106"/>
      <c r="AC27" s="106"/>
      <c r="AD27" s="106"/>
      <c r="AE27" s="106"/>
      <c r="AF27" s="106"/>
      <c r="AG27" s="106"/>
      <c r="AH27" s="106"/>
      <c r="AI27" s="106"/>
      <c r="AJ27" s="106"/>
      <c r="AK27" s="106"/>
    </row>
    <row r="28" spans="1:37" ht="24.95" customHeight="1">
      <c r="A28" s="104"/>
      <c r="B28" s="105"/>
      <c r="C28" s="105"/>
      <c r="D28" s="105"/>
      <c r="E28" s="105"/>
      <c r="F28" s="105"/>
      <c r="G28" s="105"/>
      <c r="H28" s="105"/>
      <c r="I28" s="105"/>
      <c r="J28" s="105"/>
      <c r="K28" s="105"/>
      <c r="L28" s="105"/>
      <c r="M28" s="105"/>
      <c r="N28" s="105"/>
      <c r="O28" s="106"/>
      <c r="P28" s="114"/>
      <c r="Q28" s="114"/>
      <c r="R28" s="114"/>
      <c r="S28" s="114"/>
      <c r="T28" s="114"/>
      <c r="U28" s="106"/>
      <c r="V28" s="106"/>
      <c r="W28" s="106"/>
      <c r="X28" s="106"/>
      <c r="Y28" s="106"/>
      <c r="Z28" s="106"/>
      <c r="AA28" s="106"/>
      <c r="AB28" s="106"/>
      <c r="AC28" s="106"/>
      <c r="AD28" s="106"/>
      <c r="AE28" s="106"/>
      <c r="AF28" s="106"/>
      <c r="AG28" s="106"/>
      <c r="AH28" s="106"/>
      <c r="AI28" s="106"/>
      <c r="AJ28" s="106"/>
      <c r="AK28" s="106"/>
    </row>
    <row r="29" spans="1:37" ht="24.95" customHeight="1">
      <c r="A29" s="104"/>
      <c r="B29" s="105"/>
      <c r="C29" s="105"/>
      <c r="D29" s="105"/>
      <c r="E29" s="105"/>
      <c r="F29" s="105"/>
      <c r="G29" s="105"/>
      <c r="H29" s="105"/>
      <c r="I29" s="105"/>
      <c r="J29" s="105"/>
      <c r="K29" s="105"/>
      <c r="L29" s="105"/>
      <c r="M29" s="105"/>
      <c r="N29" s="105"/>
      <c r="O29" s="106"/>
      <c r="P29" s="114"/>
      <c r="Q29" s="114"/>
      <c r="R29" s="114"/>
      <c r="S29" s="114"/>
      <c r="T29" s="114"/>
      <c r="U29" s="106"/>
      <c r="V29" s="106"/>
      <c r="W29" s="106"/>
      <c r="X29" s="106"/>
      <c r="Y29" s="106"/>
      <c r="Z29" s="106"/>
      <c r="AA29" s="106"/>
      <c r="AB29" s="106"/>
      <c r="AC29" s="106"/>
      <c r="AD29" s="106"/>
      <c r="AE29" s="106"/>
      <c r="AF29" s="106"/>
      <c r="AG29" s="106"/>
      <c r="AH29" s="106"/>
      <c r="AI29" s="106"/>
      <c r="AJ29" s="106"/>
      <c r="AK29" s="106"/>
    </row>
    <row r="30" spans="1:37" ht="24.95" customHeight="1">
      <c r="A30" s="104"/>
      <c r="B30" s="105"/>
      <c r="C30" s="105"/>
      <c r="D30" s="105"/>
      <c r="E30" s="105"/>
      <c r="F30" s="105"/>
      <c r="G30" s="105"/>
      <c r="H30" s="105"/>
      <c r="I30" s="105"/>
      <c r="J30" s="105"/>
      <c r="K30" s="105"/>
      <c r="L30" s="105"/>
      <c r="M30" s="105"/>
      <c r="N30" s="105"/>
      <c r="O30" s="106"/>
      <c r="P30" s="114"/>
      <c r="Q30" s="114"/>
      <c r="R30" s="114"/>
      <c r="S30" s="114"/>
      <c r="T30" s="114"/>
      <c r="U30" s="106"/>
      <c r="V30" s="106"/>
      <c r="W30" s="106"/>
      <c r="X30" s="106"/>
      <c r="Y30" s="106"/>
      <c r="Z30" s="106"/>
      <c r="AA30" s="106"/>
      <c r="AB30" s="106"/>
      <c r="AC30" s="106"/>
      <c r="AD30" s="106"/>
      <c r="AE30" s="106"/>
      <c r="AF30" s="106"/>
      <c r="AG30" s="106"/>
      <c r="AH30" s="106"/>
      <c r="AI30" s="106"/>
      <c r="AJ30" s="106"/>
      <c r="AK30" s="106"/>
    </row>
    <row r="31" spans="1:37" ht="24.95" customHeight="1">
      <c r="B31" s="93" t="s">
        <v>53</v>
      </c>
      <c r="O31" s="117"/>
      <c r="P31" s="114"/>
      <c r="Q31" s="114"/>
      <c r="R31" s="114"/>
      <c r="S31" s="114"/>
      <c r="T31" s="114"/>
      <c r="U31" s="108"/>
      <c r="V31" s="108"/>
      <c r="W31" s="108"/>
      <c r="X31" s="108"/>
      <c r="Y31" s="108"/>
      <c r="Z31" s="108"/>
      <c r="AA31" s="108"/>
      <c r="AB31" s="108"/>
      <c r="AC31" s="108"/>
    </row>
    <row r="32" spans="1:37" ht="24.95" customHeight="1">
      <c r="B32" s="97" t="s">
        <v>0</v>
      </c>
      <c r="C32" s="485" t="s">
        <v>4</v>
      </c>
      <c r="D32" s="486"/>
      <c r="E32" s="492"/>
      <c r="F32" s="486"/>
      <c r="G32" s="487"/>
      <c r="H32" s="485" t="s">
        <v>5</v>
      </c>
      <c r="I32" s="486"/>
      <c r="J32" s="486"/>
      <c r="K32" s="487"/>
      <c r="L32" s="504" t="s">
        <v>1</v>
      </c>
      <c r="M32" s="504"/>
      <c r="N32" s="504"/>
      <c r="O32" s="504"/>
      <c r="P32" s="504"/>
      <c r="Q32" s="504"/>
      <c r="R32" s="504"/>
      <c r="S32" s="504"/>
      <c r="T32" s="504"/>
      <c r="U32" s="504"/>
      <c r="V32" s="504"/>
      <c r="W32" s="504"/>
      <c r="X32" s="504"/>
      <c r="Y32" s="504"/>
      <c r="Z32" s="504"/>
      <c r="AA32" s="504"/>
      <c r="AB32" s="504"/>
      <c r="AC32" s="504"/>
      <c r="AD32" s="504"/>
      <c r="AE32" s="504"/>
      <c r="AF32" s="504"/>
      <c r="AG32" s="504"/>
      <c r="AH32" s="504"/>
      <c r="AI32" s="504"/>
      <c r="AJ32" s="504"/>
    </row>
    <row r="33" spans="1:37" ht="24.95" customHeight="1">
      <c r="B33" s="48">
        <v>1</v>
      </c>
      <c r="C33" s="491" t="s">
        <v>12</v>
      </c>
      <c r="D33" s="468"/>
      <c r="E33" s="475"/>
      <c r="F33" s="468"/>
      <c r="G33" s="469"/>
      <c r="H33" s="471">
        <v>1</v>
      </c>
      <c r="I33" s="472"/>
      <c r="J33" s="472"/>
      <c r="K33" s="473"/>
      <c r="L33" s="449" t="s">
        <v>132</v>
      </c>
      <c r="M33" s="449"/>
      <c r="N33" s="449"/>
      <c r="O33" s="449"/>
      <c r="P33" s="449"/>
      <c r="Q33" s="449"/>
      <c r="R33" s="449"/>
      <c r="S33" s="449"/>
      <c r="T33" s="449"/>
      <c r="U33" s="449"/>
      <c r="V33" s="449"/>
      <c r="W33" s="449"/>
      <c r="X33" s="449"/>
      <c r="Y33" s="449"/>
      <c r="Z33" s="449"/>
      <c r="AA33" s="449"/>
      <c r="AB33" s="449"/>
      <c r="AC33" s="449"/>
      <c r="AD33" s="449"/>
      <c r="AE33" s="449"/>
      <c r="AF33" s="449"/>
      <c r="AG33" s="449"/>
      <c r="AH33" s="449"/>
      <c r="AI33" s="449"/>
      <c r="AJ33" s="449"/>
      <c r="AK33" s="111"/>
    </row>
    <row r="34" spans="1:37" ht="24.95" customHeight="1">
      <c r="A34" s="104"/>
      <c r="B34" s="105"/>
      <c r="C34" s="105"/>
      <c r="D34" s="105"/>
      <c r="E34" s="105"/>
      <c r="F34" s="105"/>
      <c r="G34" s="105"/>
      <c r="H34" s="505">
        <f>SUM(H33:K33)</f>
        <v>1</v>
      </c>
      <c r="I34" s="505"/>
      <c r="J34" s="505"/>
      <c r="K34" s="505"/>
      <c r="L34" s="88"/>
      <c r="M34" s="88"/>
      <c r="N34" s="88"/>
      <c r="O34" s="88"/>
      <c r="P34" s="88"/>
      <c r="Q34" s="88"/>
      <c r="R34" s="88"/>
      <c r="S34" s="88"/>
      <c r="T34" s="88"/>
      <c r="U34" s="88"/>
      <c r="V34" s="89"/>
      <c r="W34" s="89"/>
      <c r="X34" s="89"/>
      <c r="Y34" s="89"/>
      <c r="Z34" s="89"/>
      <c r="AA34" s="89"/>
      <c r="AB34" s="89"/>
      <c r="AC34" s="89"/>
      <c r="AD34" s="89"/>
      <c r="AE34" s="89"/>
      <c r="AF34" s="89"/>
      <c r="AG34" s="89"/>
      <c r="AH34" s="89"/>
      <c r="AI34" s="89"/>
      <c r="AJ34" s="89"/>
      <c r="AK34" s="106"/>
    </row>
    <row r="35" spans="1:37" ht="24.95" customHeight="1">
      <c r="A35" s="104"/>
      <c r="B35" s="105"/>
      <c r="C35" s="105"/>
      <c r="D35" s="105"/>
      <c r="E35" s="105"/>
      <c r="F35" s="105"/>
      <c r="G35" s="105"/>
      <c r="H35" s="105"/>
      <c r="I35" s="105"/>
      <c r="J35" s="105"/>
      <c r="K35" s="105"/>
      <c r="L35" s="105"/>
      <c r="M35" s="105"/>
      <c r="N35" s="105"/>
      <c r="O35" s="106"/>
      <c r="P35" s="114"/>
      <c r="Q35" s="114"/>
      <c r="R35" s="114"/>
      <c r="S35" s="114"/>
      <c r="T35" s="114"/>
      <c r="U35" s="88"/>
      <c r="V35" s="88"/>
      <c r="W35" s="88"/>
      <c r="X35" s="88"/>
      <c r="Y35" s="88"/>
      <c r="Z35" s="88"/>
      <c r="AA35" s="88"/>
      <c r="AB35" s="88"/>
      <c r="AC35" s="88"/>
      <c r="AD35" s="88"/>
      <c r="AE35" s="88"/>
      <c r="AF35" s="88"/>
      <c r="AG35" s="88"/>
      <c r="AH35" s="88"/>
      <c r="AI35" s="88"/>
      <c r="AJ35" s="88"/>
      <c r="AK35" s="106"/>
    </row>
    <row r="36" spans="1:37" ht="24.95" customHeight="1">
      <c r="A36" s="104"/>
      <c r="B36" s="105"/>
      <c r="C36" s="105"/>
      <c r="D36" s="105"/>
      <c r="E36" s="105"/>
      <c r="F36" s="105"/>
      <c r="G36" s="105"/>
      <c r="H36" s="105"/>
      <c r="I36" s="105"/>
      <c r="J36" s="105"/>
      <c r="K36" s="105"/>
      <c r="L36" s="105"/>
      <c r="M36" s="105"/>
      <c r="N36" s="105"/>
      <c r="O36" s="106"/>
      <c r="P36" s="94"/>
      <c r="Q36" s="94"/>
      <c r="R36" s="94"/>
      <c r="S36" s="94"/>
      <c r="T36" s="94"/>
      <c r="U36" s="106"/>
      <c r="V36" s="106"/>
      <c r="W36" s="106"/>
      <c r="X36" s="106"/>
      <c r="Y36" s="106"/>
      <c r="Z36" s="106"/>
      <c r="AA36" s="106"/>
      <c r="AB36" s="106"/>
      <c r="AC36" s="106"/>
      <c r="AD36" s="106"/>
      <c r="AE36" s="106"/>
      <c r="AF36" s="106"/>
      <c r="AG36" s="106"/>
      <c r="AH36" s="106"/>
      <c r="AI36" s="106"/>
      <c r="AJ36" s="106"/>
      <c r="AK36" s="106"/>
    </row>
    <row r="37" spans="1:37" ht="41.25" customHeight="1">
      <c r="A37" s="104"/>
      <c r="B37" s="503" t="s">
        <v>54</v>
      </c>
      <c r="C37" s="503"/>
      <c r="D37" s="503"/>
      <c r="E37" s="503"/>
      <c r="F37" s="503"/>
      <c r="G37" s="503"/>
      <c r="H37" s="503"/>
      <c r="I37" s="503"/>
      <c r="J37" s="503"/>
      <c r="K37" s="503"/>
      <c r="L37" s="503"/>
      <c r="M37" s="503"/>
      <c r="N37" s="503"/>
      <c r="O37" s="503"/>
      <c r="P37" s="503"/>
      <c r="Q37" s="503"/>
      <c r="R37" s="94"/>
      <c r="S37" s="94"/>
      <c r="T37" s="503"/>
      <c r="U37" s="503"/>
      <c r="V37" s="503"/>
      <c r="W37" s="503"/>
      <c r="X37" s="503"/>
      <c r="Y37" s="503"/>
      <c r="Z37" s="503"/>
      <c r="AA37" s="503"/>
      <c r="AB37" s="503"/>
      <c r="AC37" s="503"/>
      <c r="AD37" s="503"/>
      <c r="AE37" s="503"/>
      <c r="AF37" s="503"/>
      <c r="AG37" s="503"/>
      <c r="AH37" s="503"/>
      <c r="AI37" s="503"/>
      <c r="AJ37" s="106"/>
      <c r="AK37" s="106"/>
    </row>
    <row r="38" spans="1:37" ht="24.95" customHeight="1">
      <c r="A38" s="104"/>
      <c r="B38" s="105"/>
      <c r="C38" s="105"/>
      <c r="D38" s="105"/>
      <c r="E38" s="105"/>
      <c r="F38" s="105"/>
      <c r="G38" s="105"/>
      <c r="H38" s="105"/>
      <c r="I38" s="105"/>
      <c r="J38" s="105"/>
      <c r="K38" s="105"/>
      <c r="L38" s="105"/>
      <c r="M38" s="105"/>
      <c r="N38" s="105"/>
      <c r="O38" s="106"/>
      <c r="P38" s="94"/>
      <c r="Q38" s="94"/>
      <c r="R38" s="94"/>
      <c r="S38" s="94"/>
      <c r="T38" s="94"/>
      <c r="U38" s="106"/>
      <c r="V38" s="106"/>
      <c r="W38" s="106"/>
      <c r="X38" s="106"/>
      <c r="Y38" s="106"/>
      <c r="Z38" s="106"/>
      <c r="AA38" s="106"/>
      <c r="AB38" s="106"/>
      <c r="AC38" s="106"/>
      <c r="AD38" s="106"/>
      <c r="AE38" s="106"/>
      <c r="AF38" s="106"/>
      <c r="AG38" s="106"/>
      <c r="AH38" s="106"/>
      <c r="AI38" s="106"/>
      <c r="AJ38" s="106"/>
      <c r="AK38" s="106"/>
    </row>
    <row r="39" spans="1:37" ht="24.95" customHeight="1">
      <c r="A39" s="104"/>
      <c r="B39" s="105"/>
      <c r="C39" s="105"/>
      <c r="D39" s="105"/>
      <c r="E39" s="105"/>
      <c r="F39" s="105"/>
      <c r="G39" s="105"/>
      <c r="H39" s="105"/>
      <c r="I39" s="105"/>
      <c r="J39" s="105"/>
      <c r="K39" s="105"/>
      <c r="L39" s="105"/>
      <c r="M39" s="105"/>
      <c r="N39" s="105"/>
      <c r="O39" s="106"/>
      <c r="P39" s="114"/>
      <c r="Q39" s="114"/>
      <c r="R39" s="114"/>
      <c r="S39" s="114"/>
      <c r="T39" s="114"/>
      <c r="U39" s="106"/>
      <c r="V39" s="106"/>
      <c r="W39" s="106"/>
      <c r="X39" s="106"/>
      <c r="Y39" s="106"/>
      <c r="Z39" s="106"/>
      <c r="AA39" s="106"/>
      <c r="AB39" s="106"/>
      <c r="AC39" s="106"/>
      <c r="AD39" s="106"/>
      <c r="AE39" s="106"/>
      <c r="AF39" s="106"/>
      <c r="AG39" s="106"/>
      <c r="AH39" s="106"/>
      <c r="AI39" s="106"/>
      <c r="AJ39" s="106"/>
      <c r="AK39" s="106"/>
    </row>
    <row r="40" spans="1:37" ht="24.95" customHeight="1">
      <c r="A40" s="104"/>
      <c r="B40" s="105"/>
      <c r="C40" s="105"/>
      <c r="D40" s="105"/>
      <c r="E40" s="105"/>
      <c r="F40" s="105"/>
      <c r="G40" s="105"/>
      <c r="H40" s="105"/>
      <c r="I40" s="105"/>
      <c r="J40" s="105"/>
      <c r="K40" s="105"/>
      <c r="L40" s="105"/>
      <c r="M40" s="105"/>
      <c r="N40" s="105"/>
      <c r="O40" s="106"/>
      <c r="P40" s="114"/>
      <c r="Q40" s="114"/>
      <c r="R40" s="114"/>
      <c r="S40" s="114"/>
      <c r="T40" s="114"/>
      <c r="U40" s="106"/>
      <c r="V40" s="106"/>
      <c r="W40" s="106"/>
      <c r="X40" s="106"/>
      <c r="Y40" s="106"/>
      <c r="Z40" s="106"/>
      <c r="AA40" s="106"/>
      <c r="AB40" s="106"/>
      <c r="AC40" s="106"/>
      <c r="AD40" s="106"/>
      <c r="AE40" s="106"/>
      <c r="AF40" s="106"/>
      <c r="AG40" s="106"/>
      <c r="AH40" s="106"/>
      <c r="AI40" s="106"/>
      <c r="AJ40" s="106"/>
      <c r="AK40" s="106"/>
    </row>
    <row r="41" spans="1:37" ht="24.95" customHeight="1">
      <c r="A41" s="104"/>
      <c r="B41" s="105"/>
      <c r="C41" s="105"/>
      <c r="D41" s="105"/>
      <c r="E41" s="105"/>
      <c r="F41" s="105"/>
      <c r="G41" s="105"/>
      <c r="H41" s="105"/>
      <c r="I41" s="105"/>
      <c r="J41" s="105"/>
      <c r="K41" s="105"/>
      <c r="L41" s="105"/>
      <c r="M41" s="105"/>
      <c r="N41" s="105"/>
      <c r="O41" s="106"/>
      <c r="P41" s="114"/>
      <c r="Q41" s="114"/>
      <c r="R41" s="114"/>
      <c r="S41" s="114"/>
      <c r="T41" s="114"/>
      <c r="U41" s="106"/>
      <c r="V41" s="106"/>
      <c r="W41" s="106"/>
      <c r="X41" s="106"/>
      <c r="Y41" s="106"/>
      <c r="Z41" s="106"/>
      <c r="AA41" s="106"/>
      <c r="AB41" s="106"/>
      <c r="AC41" s="106"/>
      <c r="AD41" s="106"/>
      <c r="AE41" s="106"/>
      <c r="AF41" s="106"/>
      <c r="AG41" s="106"/>
      <c r="AH41" s="106"/>
      <c r="AI41" s="106"/>
      <c r="AJ41" s="106"/>
      <c r="AK41" s="106"/>
    </row>
    <row r="42" spans="1:37" ht="24.95" customHeight="1">
      <c r="A42" s="104"/>
      <c r="B42" s="105"/>
      <c r="C42" s="105"/>
      <c r="D42" s="105"/>
      <c r="E42" s="105"/>
      <c r="F42" s="105"/>
      <c r="G42" s="105"/>
      <c r="H42" s="105"/>
      <c r="I42" s="105"/>
      <c r="J42" s="105"/>
      <c r="K42" s="105"/>
      <c r="L42" s="105"/>
      <c r="M42" s="105"/>
      <c r="N42" s="105"/>
      <c r="O42" s="106"/>
      <c r="P42" s="114"/>
      <c r="Q42" s="114"/>
      <c r="R42" s="114"/>
      <c r="S42" s="114"/>
      <c r="T42" s="114"/>
      <c r="U42" s="106"/>
      <c r="V42" s="106"/>
      <c r="W42" s="106"/>
      <c r="X42" s="106"/>
      <c r="Y42" s="106"/>
      <c r="Z42" s="106"/>
      <c r="AA42" s="106"/>
      <c r="AB42" s="106"/>
      <c r="AC42" s="106"/>
      <c r="AD42" s="106"/>
      <c r="AE42" s="106"/>
      <c r="AF42" s="106"/>
      <c r="AG42" s="106"/>
      <c r="AH42" s="106"/>
      <c r="AI42" s="106"/>
      <c r="AJ42" s="106"/>
      <c r="AK42" s="106"/>
    </row>
    <row r="43" spans="1:37" ht="24.95" customHeight="1">
      <c r="A43" s="104"/>
      <c r="B43" s="105"/>
      <c r="C43" s="105"/>
      <c r="D43" s="105"/>
      <c r="E43" s="105"/>
      <c r="F43" s="105"/>
      <c r="G43" s="105"/>
      <c r="H43" s="105"/>
      <c r="I43" s="105"/>
      <c r="J43" s="105"/>
      <c r="K43" s="105"/>
      <c r="L43" s="105"/>
      <c r="M43" s="105"/>
      <c r="N43" s="105"/>
      <c r="O43" s="106"/>
      <c r="P43" s="114"/>
      <c r="Q43" s="114"/>
      <c r="R43" s="114"/>
      <c r="S43" s="114"/>
      <c r="T43" s="114"/>
      <c r="U43" s="106"/>
      <c r="V43" s="106"/>
      <c r="W43" s="106"/>
      <c r="X43" s="106"/>
      <c r="Y43" s="106"/>
      <c r="Z43" s="106"/>
      <c r="AA43" s="106"/>
      <c r="AB43" s="106"/>
      <c r="AC43" s="106"/>
      <c r="AD43" s="106"/>
      <c r="AE43" s="106"/>
      <c r="AF43" s="106"/>
      <c r="AG43" s="106"/>
      <c r="AH43" s="106"/>
      <c r="AI43" s="106"/>
      <c r="AJ43" s="106"/>
      <c r="AK43" s="106"/>
    </row>
    <row r="44" spans="1:37" ht="24.95" customHeight="1">
      <c r="A44" s="104"/>
      <c r="B44" s="105"/>
      <c r="C44" s="105"/>
      <c r="D44" s="105"/>
      <c r="E44" s="105"/>
      <c r="F44" s="105"/>
      <c r="G44" s="105"/>
      <c r="H44" s="105"/>
      <c r="I44" s="105"/>
      <c r="J44" s="105"/>
      <c r="K44" s="105"/>
      <c r="L44" s="105"/>
      <c r="M44" s="105"/>
      <c r="N44" s="105"/>
      <c r="O44" s="106"/>
      <c r="P44" s="114"/>
      <c r="Q44" s="114"/>
      <c r="R44" s="114"/>
      <c r="S44" s="114"/>
      <c r="T44" s="114"/>
      <c r="U44" s="106"/>
      <c r="V44" s="106"/>
      <c r="W44" s="106"/>
      <c r="X44" s="106"/>
      <c r="Y44" s="106"/>
      <c r="Z44" s="106"/>
      <c r="AA44" s="106"/>
      <c r="AB44" s="106"/>
      <c r="AC44" s="106"/>
      <c r="AD44" s="106"/>
      <c r="AE44" s="106"/>
      <c r="AF44" s="106"/>
      <c r="AG44" s="106"/>
      <c r="AH44" s="106"/>
      <c r="AI44" s="106"/>
      <c r="AJ44" s="106"/>
      <c r="AK44" s="106"/>
    </row>
    <row r="45" spans="1:37" ht="24.95" customHeight="1">
      <c r="A45" s="104"/>
      <c r="B45" s="105"/>
      <c r="C45" s="105"/>
      <c r="D45" s="105"/>
      <c r="E45" s="105"/>
      <c r="F45" s="105"/>
      <c r="G45" s="105"/>
      <c r="H45" s="105"/>
      <c r="I45" s="105"/>
      <c r="J45" s="105"/>
      <c r="K45" s="105"/>
      <c r="L45" s="105"/>
      <c r="M45" s="105"/>
      <c r="N45" s="105"/>
      <c r="O45" s="106"/>
      <c r="P45" s="114"/>
      <c r="Q45" s="114"/>
      <c r="R45" s="114"/>
      <c r="S45" s="114"/>
      <c r="T45" s="114"/>
      <c r="U45" s="106"/>
      <c r="V45" s="106"/>
      <c r="W45" s="106"/>
      <c r="X45" s="106"/>
      <c r="Y45" s="106"/>
      <c r="Z45" s="106"/>
      <c r="AA45" s="106"/>
      <c r="AB45" s="106"/>
      <c r="AC45" s="106"/>
      <c r="AD45" s="106"/>
      <c r="AE45" s="106"/>
      <c r="AF45" s="106"/>
      <c r="AG45" s="106"/>
      <c r="AH45" s="106"/>
      <c r="AI45" s="106"/>
      <c r="AJ45" s="106"/>
      <c r="AK45" s="106"/>
    </row>
    <row r="46" spans="1:37" ht="24.95" customHeight="1">
      <c r="B46" s="105"/>
    </row>
  </sheetData>
  <dataConsolidate/>
  <mergeCells count="65">
    <mergeCell ref="B37:Q37"/>
    <mergeCell ref="T37:AI37"/>
    <mergeCell ref="L33:AJ33"/>
    <mergeCell ref="L32:AJ32"/>
    <mergeCell ref="H34:K34"/>
    <mergeCell ref="C32:G32"/>
    <mergeCell ref="C33:G33"/>
    <mergeCell ref="H32:K32"/>
    <mergeCell ref="H33:K33"/>
    <mergeCell ref="C12:G12"/>
    <mergeCell ref="C13:G17"/>
    <mergeCell ref="C18:G19"/>
    <mergeCell ref="Z15:AJ15"/>
    <mergeCell ref="Z17:AJ17"/>
    <mergeCell ref="Z18:AJ18"/>
    <mergeCell ref="Z19:AJ19"/>
    <mergeCell ref="T18:V18"/>
    <mergeCell ref="T13:V13"/>
    <mergeCell ref="T14:V14"/>
    <mergeCell ref="T15:V15"/>
    <mergeCell ref="T17:V17"/>
    <mergeCell ref="H15:P15"/>
    <mergeCell ref="Q15:S15"/>
    <mergeCell ref="H17:P17"/>
    <mergeCell ref="T19:V19"/>
    <mergeCell ref="C4:I4"/>
    <mergeCell ref="J4:M4"/>
    <mergeCell ref="J5:M5"/>
    <mergeCell ref="A1:AK1"/>
    <mergeCell ref="Q4:V4"/>
    <mergeCell ref="Q5:V5"/>
    <mergeCell ref="W4:Y4"/>
    <mergeCell ref="W5:Y5"/>
    <mergeCell ref="Z4:AJ4"/>
    <mergeCell ref="Z5:AJ5"/>
    <mergeCell ref="Q20:S20"/>
    <mergeCell ref="Q19:S19"/>
    <mergeCell ref="Q18:S18"/>
    <mergeCell ref="H12:P12"/>
    <mergeCell ref="H13:P13"/>
    <mergeCell ref="Q12:S12"/>
    <mergeCell ref="Q13:S13"/>
    <mergeCell ref="H14:P14"/>
    <mergeCell ref="Q14:S14"/>
    <mergeCell ref="T12:V12"/>
    <mergeCell ref="H18:P18"/>
    <mergeCell ref="H19:P19"/>
    <mergeCell ref="Q6:V6"/>
    <mergeCell ref="W6:Y6"/>
    <mergeCell ref="Q17:S17"/>
    <mergeCell ref="H16:P16"/>
    <mergeCell ref="Q16:S16"/>
    <mergeCell ref="T16:V16"/>
    <mergeCell ref="W18:Y19"/>
    <mergeCell ref="J9:M9"/>
    <mergeCell ref="J6:M6"/>
    <mergeCell ref="J8:M8"/>
    <mergeCell ref="J7:M7"/>
    <mergeCell ref="Z6:AJ6"/>
    <mergeCell ref="W12:Y12"/>
    <mergeCell ref="W13:Y17"/>
    <mergeCell ref="Z12:AJ12"/>
    <mergeCell ref="Z13:AJ13"/>
    <mergeCell ref="Z14:AJ14"/>
    <mergeCell ref="Z16:AJ16"/>
  </mergeCells>
  <phoneticPr fontId="0" type="noConversion"/>
  <pageMargins left="0.74803149606299213" right="0.74803149606299213" top="0.98425196850393704" bottom="0.98425196850393704" header="0.51181102362204722" footer="0.51181102362204722"/>
  <pageSetup paperSize="9" scale="96" fitToHeight="0" orientation="landscape" r:id="rId1"/>
  <headerFooter alignWithMargins="0">
    <oddHeader>&amp;L&amp;F</oddHeader>
    <oddFooter>&amp;L01-BM/PM/VTI&amp;CInternal Use&amp;R&amp;P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Page" ma:contentTypeID="0x010100C568DB52D9D0A14D9B2FDCC96666E9F2007948130EC3DB064584E219954237AF3900EFF1EC5D0BC67D47851D3C42B9B0B7B1" ma:contentTypeVersion="1" ma:contentTypeDescription="Page is a system content type template created by the Publishing Resources feature. The column templates from Page will be added to all Pages libraries created by the Publishing feature." ma:contentTypeScope="" ma:versionID="69e7725d7f21626137891130ddd383d2">
  <xsd:schema xmlns:xsd="http://www.w3.org/2001/XMLSchema" xmlns:xs="http://www.w3.org/2001/XMLSchema" xmlns:p="http://schemas.microsoft.com/office/2006/metadata/properties" xmlns:ns1="http://schemas.microsoft.com/sharepoint/v3" targetNamespace="http://schemas.microsoft.com/office/2006/metadata/properties" ma:root="true" ma:fieldsID="0ae9f5723b20835a7f264595426a6ea3" ns1:_="">
    <xsd:import namespace="http://schemas.microsoft.com/sharepoint/v3"/>
    <xsd:element name="properties">
      <xsd:complexType>
        <xsd:sequence>
          <xsd:element name="documentManagement">
            <xsd:complexType>
              <xsd:all>
                <xsd:element ref="ns1:Comments" minOccurs="0"/>
                <xsd:element ref="ns1:PublishingStartDate" minOccurs="0"/>
                <xsd:element ref="ns1:PublishingExpirationDate" minOccurs="0"/>
                <xsd:element ref="ns1:PublishingContact" minOccurs="0"/>
                <xsd:element ref="ns1:PublishingContactEmail" minOccurs="0"/>
                <xsd:element ref="ns1:PublishingContactName" minOccurs="0"/>
                <xsd:element ref="ns1:PublishingContactPicture" minOccurs="0"/>
                <xsd:element ref="ns1:PublishingPageLayout" minOccurs="0"/>
                <xsd:element ref="ns1:PublishingVariationGroupID" minOccurs="0"/>
                <xsd:element ref="ns1:PublishingVariationRelationshipLinkFieldID" minOccurs="0"/>
                <xsd:element ref="ns1:PublishingRollupImage" minOccurs="0"/>
                <xsd:element ref="ns1:Audi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8" nillable="true" ma:displayName="Comments" ma:internalName="Comments">
      <xsd:simpleType>
        <xsd:restriction base="dms:Note">
          <xsd:maxLength value="255"/>
        </xsd:restriction>
      </xsd:simpleType>
    </xsd:element>
    <xsd:element name="PublishingStartDate" ma:index="9" nillable="true" ma:displayName="Scheduling Start Date" ma:description="" ma:hidden="true" ma:internalName="PublishingStartDate">
      <xsd:simpleType>
        <xsd:restriction base="dms:Unknown"/>
      </xsd:simpleType>
    </xsd:element>
    <xsd:element name="PublishingExpirationDate" ma:index="10" nillable="true" ma:displayName="Scheduling End Date" ma:description="" ma:hidden="true" ma:internalName="PublishingExpirationDate">
      <xsd:simpleType>
        <xsd:restriction base="dms:Unknown"/>
      </xsd:simpleType>
    </xsd:element>
    <xsd:element name="PublishingContact" ma:index="11" nillable="true" ma:displayName="Contact" ma:list="UserInfo" ma:internalName="PublishingContac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ingContactEmail" ma:index="12" nillable="true" ma:displayName="Contact E-Mail Address" ma:internalName="PublishingContactEmail">
      <xsd:simpleType>
        <xsd:restriction base="dms:Text">
          <xsd:maxLength value="255"/>
        </xsd:restriction>
      </xsd:simpleType>
    </xsd:element>
    <xsd:element name="PublishingContactName" ma:index="13" nillable="true" ma:displayName="Contact Name" ma:internalName="PublishingContactName">
      <xsd:simpleType>
        <xsd:restriction base="dms:Text">
          <xsd:maxLength value="255"/>
        </xsd:restriction>
      </xsd:simpleType>
    </xsd:element>
    <xsd:element name="PublishingContactPicture" ma:index="14" nillable="true" ma:displayName="Contact Picture" ma:format="Image" ma:internalName="PublishingContactPicture">
      <xsd:complexType>
        <xsd:complexContent>
          <xsd:extension base="dms:URL">
            <xsd:sequence>
              <xsd:element name="Url" type="dms:ValidUrl" minOccurs="0" nillable="true"/>
              <xsd:element name="Description" type="xsd:string" nillable="true"/>
            </xsd:sequence>
          </xsd:extension>
        </xsd:complexContent>
      </xsd:complexType>
    </xsd:element>
    <xsd:element name="PublishingPageLayout" ma:index="15" nillable="true" ma:displayName="Page Layout"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16" nillable="true" ma:displayName="Variation Group ID" ma:hidden="true" ma:internalName="PublishingVariationGroupID">
      <xsd:simpleType>
        <xsd:restriction base="dms:Text">
          <xsd:maxLength value="255"/>
        </xsd:restriction>
      </xsd:simpleType>
    </xsd:element>
    <xsd:element name="PublishingVariationRelationshipLinkFieldID" ma:index="17" nillable="true" ma:displayName="Variation Relationship Link"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PublishingRollupImage" ma:index="18" nillable="true" ma:displayName="Rollup Image" ma:internalName="PublishingRollupImage">
      <xsd:simpleType>
        <xsd:restriction base="dms:Unknown"/>
      </xsd:simpleType>
    </xsd:element>
    <xsd:element name="Audience" ma:index="19" nillable="true" ma:displayName="Target Audiences" ma:description="" ma:internalName="Audienc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RollupImage xmlns="http://schemas.microsoft.com/sharepoint/v3" xsi:nil="true"/>
    <PublishingContactEmail xmlns="http://schemas.microsoft.com/sharepoint/v3" xsi:nil="true"/>
    <PublishingVariationRelationshipLinkFieldID xmlns="http://schemas.microsoft.com/sharepoint/v3">
      <Url xsi:nil="true"/>
      <Description xsi:nil="true"/>
    </PublishingVariationRelationshipLinkFieldID>
    <PublishingVariationGroupID xmlns="http://schemas.microsoft.com/sharepoint/v3" xsi:nil="true"/>
    <Audience xmlns="http://schemas.microsoft.com/sharepoint/v3" xsi:nil="true"/>
    <PublishingExpirationDate xmlns="http://schemas.microsoft.com/sharepoint/v3" xsi:nil="true"/>
    <PublishingContactPicture xmlns="http://schemas.microsoft.com/sharepoint/v3">
      <Url xsi:nil="true"/>
      <Description xsi:nil="true"/>
    </PublishingContactPicture>
    <PublishingStartDate xmlns="http://schemas.microsoft.com/sharepoint/v3" xsi:nil="true"/>
    <PublishingContact xmlns="http://schemas.microsoft.com/sharepoint/v3">
      <UserInfo>
        <DisplayName/>
        <AccountId xsi:nil="true"/>
        <AccountType/>
      </UserInfo>
    </PublishingContact>
    <PublishingContactName xmlns="http://schemas.microsoft.com/sharepoint/v3" xsi:nil="true"/>
    <Comment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268E000-06B8-45D9-8666-FC249BE9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B8F3EE-42C6-4915-ABB6-7ED369D50900}">
  <ds:schemaRefs>
    <ds:schemaRef ds:uri="http://schemas.microsoft.com/office/2006/metadata/properties"/>
    <ds:schemaRef ds:uri="http://purl.org/dc/dcmitype/"/>
    <ds:schemaRef ds:uri="http://purl.org/dc/elements/1.1/"/>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ED1897FA-053D-4B7C-87FF-89180262771A}">
  <ds:schemaRefs>
    <ds:schemaRef ds:uri="http://schemas.microsoft.com/sharepoint/v3/contenttype/forms"/>
  </ds:schemaRefs>
</ds:datastoreItem>
</file>

<file path=customXml/itemProps4.xml><?xml version="1.0" encoding="utf-8"?>
<ds:datastoreItem xmlns:ds="http://schemas.openxmlformats.org/officeDocument/2006/customXml" ds:itemID="{23B8D4E5-2F11-453F-BDD2-BF067E8F14D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表紙</vt:lpstr>
      <vt:lpstr>変更履歴</vt:lpstr>
      <vt:lpstr>見積案</vt:lpstr>
      <vt:lpstr>範囲・想定</vt:lpstr>
      <vt:lpstr>見積詳細</vt:lpstr>
      <vt:lpstr>マスタースケジュール</vt:lpstr>
      <vt:lpstr>パラメータ</vt:lpstr>
      <vt:lpstr>パラメータ!Print_Area</vt:lpstr>
      <vt:lpstr>マスタースケジュール!Print_Area</vt:lpstr>
      <vt:lpstr>変更履歴!Print_Area</vt:lpstr>
      <vt:lpstr>範囲・想定!Print_Area</vt:lpstr>
      <vt:lpstr>表紙!Print_Area</vt:lpstr>
      <vt:lpstr>見積案!Print_Area</vt:lpstr>
      <vt:lpstr>見積詳細!Print_Area</vt:lpstr>
    </vt:vector>
  </TitlesOfParts>
  <Company>VTI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 Down Structure Estimation</dc:title>
  <dc:creator>tu.phan@vti.com.vn</dc:creator>
  <cp:lastModifiedBy>Việt Hưng Đỗ</cp:lastModifiedBy>
  <cp:lastPrinted>2019-03-27T02:15:09Z</cp:lastPrinted>
  <dcterms:created xsi:type="dcterms:W3CDTF">1999-02-18T15:44:36Z</dcterms:created>
  <dcterms:modified xsi:type="dcterms:W3CDTF">2020-04-23T01:57:09Z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0x010100C568DB52D9D0A14D9B2FDCC96666E9F2007948130EC3DB064584E219954237AF3900EFF1EC5D0BC67D47851D3C42B9B0B7B1</vt:lpwstr>
  </property>
</Properties>
</file>