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40" windowWidth="19800" windowHeight="14160"/>
  </bookViews>
  <sheets>
    <sheet name="Model" sheetId="1" r:id="rId1"/>
  </sheets>
  <definedNames>
    <definedName name="anscount" hidden="1">1</definedName>
    <definedName name="limcount" hidden="1">1</definedName>
    <definedName name="sencount" hidden="1">1</definedName>
    <definedName name="solver_adj" localSheetId="0" hidden="1">Model!$B$16:$E$19,Model!$I$16:$I$17</definedName>
    <definedName name="solver_cct" localSheetId="0" hidden="1">20</definedName>
    <definedName name="solver_cgt" localSheetId="0" hidden="1">1</definedName>
    <definedName name="solver_cir4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vg" localSheetId="0" hidden="1">0.001</definedName>
    <definedName name="solver_dia" localSheetId="0" hidden="1">1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Model!$F$16:$F$17</definedName>
    <definedName name="solver_lhs2" localSheetId="0" hidden="1">Model!$B$20:$E$20</definedName>
    <definedName name="solver_lhs3" localSheetId="0" hidden="1">Model!$I$16:$I$17</definedName>
    <definedName name="solver_lhs4" localSheetId="0" hidden="1">Model!$I$18</definedName>
    <definedName name="solver_lhs5" localSheetId="0" hidden="1">Model!$J$16:$J$17</definedName>
    <definedName name="solver_lhs6" localSheetId="0" hidden="1">Model!$F$19</definedName>
    <definedName name="solver_lhs7" localSheetId="0" hidden="1">Model!$F$19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1000</definedName>
    <definedName name="solver_num" localSheetId="0" hidden="1">5</definedName>
    <definedName name="solver_nwt" localSheetId="0" hidden="1">1</definedName>
    <definedName name="solver_ofx" localSheetId="0" hidden="1">0</definedName>
    <definedName name="solver_opt" localSheetId="0" hidden="1">Model!$A$23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o" localSheetId="0" hidden="1">2</definedName>
    <definedName name="solver_rep" localSheetId="0" hidden="1">0</definedName>
    <definedName name="solver_rhs1" localSheetId="0" hidden="1">Model!$F$6:$F$7</definedName>
    <definedName name="solver_rhs2" localSheetId="0" hidden="1">Model!$B$10:$E$10</definedName>
    <definedName name="solver_rhs3" localSheetId="0" hidden="1">"="</definedName>
    <definedName name="solver_rhs4" localSheetId="0" hidden="1">1</definedName>
    <definedName name="solver_rhs5" localSheetId="0" hidden="1">0</definedName>
    <definedName name="solver_rhs6" localSheetId="0" hidden="1">Model!$F$9*Model!R41</definedName>
    <definedName name="solver_rhs7" localSheetId="0" hidden="1">Model!$F$9*Model!I17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F19" i="1"/>
  <c r="J17" i="1"/>
  <c r="F18" i="1"/>
  <c r="J16" i="1"/>
  <c r="A23" i="1"/>
  <c r="C20" i="1"/>
  <c r="D20" i="1"/>
  <c r="E20" i="1"/>
  <c r="B20" i="1"/>
  <c r="F16" i="1"/>
  <c r="F17" i="1"/>
</calcChain>
</file>

<file path=xl/sharedStrings.xml><?xml version="1.0" encoding="utf-8"?>
<sst xmlns="http://schemas.openxmlformats.org/spreadsheetml/2006/main" count="34" uniqueCount="22">
  <si>
    <t>Plant</t>
  </si>
  <si>
    <t>Chicago</t>
  </si>
  <si>
    <t>Distribution Center</t>
  </si>
  <si>
    <t>Demand</t>
  </si>
  <si>
    <t>Capacity</t>
  </si>
  <si>
    <t>Demand met</t>
  </si>
  <si>
    <t>Total cost</t>
  </si>
  <si>
    <t>Marietta</t>
  </si>
  <si>
    <t>Minneapolis</t>
  </si>
  <si>
    <t>Cleveland</t>
  </si>
  <si>
    <t>Baltimore</t>
  </si>
  <si>
    <t>Phoenix</t>
  </si>
  <si>
    <t>Model</t>
  </si>
  <si>
    <t>Data</t>
  </si>
  <si>
    <t>Total shipped</t>
  </si>
  <si>
    <t>Fayetteville</t>
  </si>
  <si>
    <t>Chico</t>
  </si>
  <si>
    <t>Amount Shipped</t>
  </si>
  <si>
    <t xml:space="preserve">Total </t>
  </si>
  <si>
    <t>New Plant Chosen</t>
  </si>
  <si>
    <t>Surplus Capacity</t>
  </si>
  <si>
    <t>Plant Location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</si>
</sst>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" fontId="3" fillId="0" borderId="0" xfId="0" applyNumberFormat="1" applyFont="1" applyBorder="1"/>
    <xf numFmtId="1" fontId="0" fillId="2" borderId="1" xfId="0" applyNumberFormat="1" applyFill="1" applyBorder="1"/>
    <xf numFmtId="1" fontId="0" fillId="2" borderId="2" xfId="1" applyNumberFormat="1" applyFont="1" applyFill="1" applyBorder="1"/>
    <xf numFmtId="1" fontId="0" fillId="2" borderId="3" xfId="1" applyNumberFormat="1" applyFont="1" applyFill="1" applyBorder="1"/>
    <xf numFmtId="1" fontId="0" fillId="2" borderId="4" xfId="1" applyNumberFormat="1" applyFont="1" applyFill="1" applyBorder="1"/>
    <xf numFmtId="1" fontId="0" fillId="2" borderId="0" xfId="1" applyNumberFormat="1" applyFont="1" applyFill="1" applyBorder="1"/>
    <xf numFmtId="1" fontId="0" fillId="2" borderId="5" xfId="1" applyNumberFormat="1" applyFont="1" applyFill="1" applyBorder="1"/>
    <xf numFmtId="1" fontId="0" fillId="2" borderId="6" xfId="1" applyNumberFormat="1" applyFont="1" applyFill="1" applyBorder="1"/>
    <xf numFmtId="1" fontId="0" fillId="2" borderId="7" xfId="1" applyNumberFormat="1" applyFont="1" applyFill="1" applyBorder="1"/>
    <xf numFmtId="1" fontId="0" fillId="2" borderId="8" xfId="1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11" xfId="2" applyNumberFormat="1" applyFont="1" applyFill="1" applyBorder="1"/>
    <xf numFmtId="0" fontId="2" fillId="4" borderId="0" xfId="0" applyFont="1" applyFill="1" applyBorder="1"/>
    <xf numFmtId="44" fontId="0" fillId="4" borderId="0" xfId="2" applyFont="1" applyFill="1" applyBorder="1"/>
    <xf numFmtId="0" fontId="2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/>
    <xf numFmtId="0" fontId="3" fillId="4" borderId="5" xfId="0" applyFont="1" applyFill="1" applyBorder="1"/>
    <xf numFmtId="1" fontId="0" fillId="4" borderId="5" xfId="1" applyNumberFormat="1" applyFont="1" applyFill="1" applyBorder="1"/>
    <xf numFmtId="0" fontId="2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2" fillId="4" borderId="8" xfId="0" applyFont="1" applyFill="1" applyBorder="1"/>
    <xf numFmtId="0" fontId="2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/>
  </sheetViews>
  <sheetFormatPr baseColWidth="10" defaultColWidth="8.83203125" defaultRowHeight="12" x14ac:dyDescent="0"/>
  <cols>
    <col min="1" max="1" width="20.5" bestFit="1" customWidth="1"/>
    <col min="2" max="2" width="10.1640625" bestFit="1" customWidth="1"/>
    <col min="3" max="3" width="9.83203125" bestFit="1" customWidth="1"/>
    <col min="4" max="5" width="8.5" bestFit="1" customWidth="1"/>
    <col min="6" max="6" width="13.5" bestFit="1" customWidth="1"/>
    <col min="7" max="7" width="3.5" customWidth="1"/>
    <col min="8" max="8" width="11.5" bestFit="1" customWidth="1"/>
    <col min="9" max="9" width="17.83203125" bestFit="1" customWidth="1"/>
    <col min="10" max="10" width="16.5" bestFit="1" customWidth="1"/>
  </cols>
  <sheetData>
    <row r="1" spans="1:10">
      <c r="A1" s="1" t="s">
        <v>21</v>
      </c>
    </row>
    <row r="3" spans="1:10">
      <c r="A3" s="22" t="s">
        <v>13</v>
      </c>
      <c r="B3" s="23"/>
      <c r="C3" s="23"/>
      <c r="D3" s="23"/>
      <c r="E3" s="23"/>
      <c r="F3" s="24"/>
    </row>
    <row r="4" spans="1:10">
      <c r="A4" s="25"/>
      <c r="B4" s="34" t="s">
        <v>2</v>
      </c>
      <c r="C4" s="34"/>
      <c r="D4" s="34"/>
      <c r="E4" s="34"/>
      <c r="F4" s="26"/>
    </row>
    <row r="5" spans="1:10">
      <c r="A5" s="27" t="s">
        <v>0</v>
      </c>
      <c r="B5" s="20" t="s">
        <v>9</v>
      </c>
      <c r="C5" s="20" t="s">
        <v>10</v>
      </c>
      <c r="D5" s="20" t="s">
        <v>1</v>
      </c>
      <c r="E5" s="20" t="s">
        <v>11</v>
      </c>
      <c r="F5" s="28" t="s">
        <v>4</v>
      </c>
    </row>
    <row r="6" spans="1:10">
      <c r="A6" s="27" t="s">
        <v>7</v>
      </c>
      <c r="B6" s="21">
        <v>12.6</v>
      </c>
      <c r="C6" s="21">
        <v>14.35</v>
      </c>
      <c r="D6" s="21">
        <v>11.52</v>
      </c>
      <c r="E6" s="21">
        <v>17.579999999999998</v>
      </c>
      <c r="F6" s="29">
        <v>1200</v>
      </c>
    </row>
    <row r="7" spans="1:10">
      <c r="A7" s="27" t="s">
        <v>8</v>
      </c>
      <c r="B7" s="21">
        <v>9.75</v>
      </c>
      <c r="C7" s="21">
        <v>16.260000000000002</v>
      </c>
      <c r="D7" s="21">
        <v>8.11</v>
      </c>
      <c r="E7" s="21">
        <v>17.920000000000002</v>
      </c>
      <c r="F7" s="29">
        <v>800</v>
      </c>
    </row>
    <row r="8" spans="1:10">
      <c r="A8" s="27" t="s">
        <v>15</v>
      </c>
      <c r="B8" s="21">
        <v>10.41</v>
      </c>
      <c r="C8" s="21">
        <v>11.54</v>
      </c>
      <c r="D8" s="21">
        <v>9.8699999999999992</v>
      </c>
      <c r="E8" s="21">
        <v>11.64</v>
      </c>
      <c r="F8" s="30">
        <v>1500</v>
      </c>
    </row>
    <row r="9" spans="1:10">
      <c r="A9" s="27" t="s">
        <v>16</v>
      </c>
      <c r="B9" s="21">
        <v>13.88</v>
      </c>
      <c r="C9" s="21">
        <v>16.95</v>
      </c>
      <c r="D9" s="21">
        <v>12.51</v>
      </c>
      <c r="E9" s="21">
        <v>8.32</v>
      </c>
      <c r="F9" s="30">
        <v>1500</v>
      </c>
    </row>
    <row r="10" spans="1:10">
      <c r="A10" s="31" t="s">
        <v>3</v>
      </c>
      <c r="B10" s="32">
        <v>300</v>
      </c>
      <c r="C10" s="32">
        <v>500</v>
      </c>
      <c r="D10" s="32">
        <v>700</v>
      </c>
      <c r="E10" s="32">
        <v>1800</v>
      </c>
      <c r="F10" s="33"/>
    </row>
    <row r="12" spans="1:10">
      <c r="A12" s="1" t="s">
        <v>12</v>
      </c>
    </row>
    <row r="14" spans="1:10">
      <c r="A14" s="17" t="s">
        <v>17</v>
      </c>
      <c r="B14" s="35" t="s">
        <v>2</v>
      </c>
      <c r="C14" s="35"/>
      <c r="D14" s="35"/>
      <c r="E14" s="35"/>
      <c r="F14" s="3"/>
    </row>
    <row r="15" spans="1:10">
      <c r="A15" s="17" t="s">
        <v>0</v>
      </c>
      <c r="B15" s="3" t="s">
        <v>9</v>
      </c>
      <c r="C15" s="3" t="s">
        <v>10</v>
      </c>
      <c r="D15" s="3" t="s">
        <v>1</v>
      </c>
      <c r="E15" s="3" t="s">
        <v>11</v>
      </c>
      <c r="F15" s="3" t="s">
        <v>14</v>
      </c>
      <c r="I15" s="1" t="s">
        <v>19</v>
      </c>
      <c r="J15" s="1" t="s">
        <v>20</v>
      </c>
    </row>
    <row r="16" spans="1:10">
      <c r="A16" s="17" t="s">
        <v>7</v>
      </c>
      <c r="B16" s="5">
        <v>200</v>
      </c>
      <c r="C16" s="6">
        <v>500</v>
      </c>
      <c r="D16" s="6">
        <v>0</v>
      </c>
      <c r="E16" s="7">
        <v>300</v>
      </c>
      <c r="F16" s="4">
        <f>SUM(B16:E16)</f>
        <v>1000</v>
      </c>
      <c r="H16" s="16" t="s">
        <v>15</v>
      </c>
      <c r="I16" s="14">
        <v>0</v>
      </c>
      <c r="J16">
        <f>F8*I16-F18</f>
        <v>0</v>
      </c>
    </row>
    <row r="17" spans="1:10">
      <c r="A17" s="17" t="s">
        <v>8</v>
      </c>
      <c r="B17" s="8">
        <v>100</v>
      </c>
      <c r="C17" s="9">
        <v>0</v>
      </c>
      <c r="D17" s="9">
        <v>700</v>
      </c>
      <c r="E17" s="10">
        <v>0</v>
      </c>
      <c r="F17" s="4">
        <f>SUM(B17:E17)</f>
        <v>800</v>
      </c>
      <c r="H17" s="16" t="s">
        <v>16</v>
      </c>
      <c r="I17" s="15">
        <v>1</v>
      </c>
      <c r="J17">
        <f>F9*I17-F19</f>
        <v>0</v>
      </c>
    </row>
    <row r="18" spans="1:10">
      <c r="A18" s="18" t="s">
        <v>15</v>
      </c>
      <c r="B18" s="8">
        <v>0</v>
      </c>
      <c r="C18" s="9">
        <v>0</v>
      </c>
      <c r="D18" s="9">
        <v>0</v>
      </c>
      <c r="E18" s="10">
        <v>0</v>
      </c>
      <c r="F18" s="4">
        <f>SUM(B18:E18)</f>
        <v>0</v>
      </c>
      <c r="H18" s="1" t="s">
        <v>18</v>
      </c>
      <c r="I18">
        <f>SUM(I16:I17)</f>
        <v>1</v>
      </c>
    </row>
    <row r="19" spans="1:10">
      <c r="A19" s="18" t="s">
        <v>16</v>
      </c>
      <c r="B19" s="11">
        <v>0</v>
      </c>
      <c r="C19" s="12">
        <v>0</v>
      </c>
      <c r="D19" s="12">
        <v>0</v>
      </c>
      <c r="E19" s="13">
        <v>1500</v>
      </c>
      <c r="F19" s="4">
        <f>SUM(B19:E19)</f>
        <v>1500</v>
      </c>
    </row>
    <row r="20" spans="1:10">
      <c r="A20" s="17" t="s">
        <v>5</v>
      </c>
      <c r="B20" s="4">
        <f>SUM(B16:B19)</f>
        <v>300</v>
      </c>
      <c r="C20" s="4">
        <f t="shared" ref="C20:E20" si="0">SUM(C16:C19)</f>
        <v>500</v>
      </c>
      <c r="D20" s="4">
        <f t="shared" si="0"/>
        <v>700</v>
      </c>
      <c r="E20" s="4">
        <f t="shared" si="0"/>
        <v>1800</v>
      </c>
      <c r="F20" s="2"/>
    </row>
    <row r="22" spans="1:10">
      <c r="A22" s="1" t="s">
        <v>6</v>
      </c>
    </row>
    <row r="23" spans="1:10">
      <c r="A23" s="19">
        <f>SUMPRODUCT(B6:E9,B16:E19)</f>
        <v>34101</v>
      </c>
    </row>
  </sheetData>
  <mergeCells count="2">
    <mergeCell ref="B4:E4"/>
    <mergeCell ref="B14:E14"/>
  </mergeCells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dcterms:created xsi:type="dcterms:W3CDTF">1998-05-23T13:22:35Z</dcterms:created>
  <dcterms:modified xsi:type="dcterms:W3CDTF">2014-09-29T14:09:25Z</dcterms:modified>
</cp:coreProperties>
</file>