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-15" yWindow="-15" windowWidth="29595" windowHeight="17820"/>
  </bookViews>
  <sheets>
    <sheet name="basic model" sheetId="4" r:id="rId1"/>
    <sheet name="Sheet2" sheetId="10" state="veryHidden" r:id="rId2"/>
    <sheet name="Sheet1" sheetId="9" state="veryHidden" r:id="rId3"/>
    <sheet name="SolverTableSheet" sheetId="6" state="veryHidden" r:id="rId4"/>
  </sheets>
  <definedNames>
    <definedName name="solver_adj" localSheetId="0" hidden="1">'basic model'!$B$18:$C$18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'basic model'!$B$18</definedName>
    <definedName name="solver_lhs2" localSheetId="0" hidden="1">'basic model'!$C$18</definedName>
    <definedName name="solver_lhs3" localSheetId="0" hidden="1">'basic model'!$C$18</definedName>
    <definedName name="solver_lhs4" localSheetId="0" hidden="1">'basic model'!$D$22</definedName>
    <definedName name="solver_lhs5" localSheetId="0" hidden="1">'basic model'!$D$23</definedName>
    <definedName name="solver_lhs6" localSheetId="0" hidden="1">'basic model'!$D$24</definedName>
    <definedName name="solver_lhs7" localSheetId="0" hidden="1">'basic model'!$D$25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5000</definedName>
    <definedName name="solver_num" localSheetId="0" hidden="1">7</definedName>
    <definedName name="solver_nwt" localSheetId="0" hidden="1">1</definedName>
    <definedName name="solver_ofx" localSheetId="0" hidden="1">2</definedName>
    <definedName name="solver_opt" localSheetId="0" hidden="1">'basic model'!$D$19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hs2" localSheetId="0" hidden="1">'basic model'!$B$18</definedName>
    <definedName name="solver_rhs3" localSheetId="0" hidden="1">0</definedName>
    <definedName name="solver_rhs4" localSheetId="0" hidden="1">'basic model'!$H$2</definedName>
    <definedName name="solver_rhs5" localSheetId="0" hidden="1">'basic model'!$H$3</definedName>
    <definedName name="solver_rhs6" localSheetId="0" hidden="1">'basic model'!$H$4</definedName>
    <definedName name="solver_rhs7" localSheetId="0" hidden="1">'basic model'!$H$5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7" i="4" l="1"/>
  <c r="E22" i="4"/>
  <c r="D18" i="4"/>
  <c r="C12" i="4"/>
  <c r="B12" i="4"/>
  <c r="E25" i="4"/>
  <c r="E24" i="4"/>
  <c r="E23" i="4"/>
  <c r="F5" i="4"/>
  <c r="F4" i="4"/>
  <c r="F3" i="4"/>
  <c r="F2" i="4"/>
  <c r="D24" i="4"/>
  <c r="D23" i="4"/>
  <c r="D22" i="4"/>
  <c r="D25" i="4"/>
  <c r="D19" i="4"/>
  <c r="D9" i="4"/>
  <c r="D12" i="4"/>
  <c r="H7" i="4"/>
</calcChain>
</file>

<file path=xl/sharedStrings.xml><?xml version="1.0" encoding="utf-8"?>
<sst xmlns="http://schemas.openxmlformats.org/spreadsheetml/2006/main" count="55" uniqueCount="43">
  <si>
    <t>Percentages</t>
  </si>
  <si>
    <t>Cost/call</t>
  </si>
  <si>
    <t>Calls made</t>
  </si>
  <si>
    <t>&lt;=</t>
  </si>
  <si>
    <t>Contacts</t>
  </si>
  <si>
    <t>Made</t>
  </si>
  <si>
    <t>Required</t>
  </si>
  <si>
    <t>&gt;=</t>
  </si>
  <si>
    <t>Total cost</t>
  </si>
  <si>
    <t>$B$12:$C$12,$B$22</t>
  </si>
  <si>
    <t>$F$1</t>
  </si>
  <si>
    <t>$C$9</t>
  </si>
  <si>
    <t>Young Women</t>
    <phoneticPr fontId="0" type="noConversion"/>
  </si>
  <si>
    <t>Young Men</t>
    <phoneticPr fontId="0" type="noConversion"/>
  </si>
  <si>
    <t>Older Women</t>
    <phoneticPr fontId="0" type="noConversion"/>
  </si>
  <si>
    <t>Older Men</t>
    <phoneticPr fontId="0" type="noConversion"/>
  </si>
  <si>
    <t>No Answer</t>
    <phoneticPr fontId="0" type="noConversion"/>
  </si>
  <si>
    <t>Landline</t>
    <phoneticPr fontId="0" type="noConversion"/>
  </si>
  <si>
    <t>Cell Phone</t>
    <phoneticPr fontId="0" type="noConversion"/>
  </si>
  <si>
    <t>Max Cell Phone</t>
    <phoneticPr fontId="0" type="noConversion"/>
  </si>
  <si>
    <t>Landline</t>
    <phoneticPr fontId="0" type="noConversion"/>
  </si>
  <si>
    <t>Cell Phone</t>
    <phoneticPr fontId="0" type="noConversion"/>
  </si>
  <si>
    <t>Totals</t>
  </si>
  <si>
    <t>Decision Variables</t>
  </si>
  <si>
    <t>Total</t>
  </si>
  <si>
    <t>Cost/Call</t>
  </si>
  <si>
    <t>To minimize</t>
  </si>
  <si>
    <t>Constraints</t>
  </si>
  <si>
    <t>CostsL*X+CostsC*Y=Total Costs</t>
  </si>
  <si>
    <t>X+Y = Total Calls</t>
  </si>
  <si>
    <t>Landline (X)</t>
  </si>
  <si>
    <t>Cell Phone (Y)</t>
  </si>
  <si>
    <t>Formulas</t>
  </si>
  <si>
    <t>.2X+.2Y &gt;=1100</t>
  </si>
  <si>
    <t>.2X+.18Y &gt;=1000</t>
  </si>
  <si>
    <t>Total Cell Phone</t>
  </si>
  <si>
    <t>Landline Calls</t>
  </si>
  <si>
    <t>X&gt;=0</t>
  </si>
  <si>
    <t>Cell Phone Calls</t>
  </si>
  <si>
    <t>Y&gt;=0</t>
  </si>
  <si>
    <t>Y&lt;=(X+Y)/2  OR Y&lt;=X</t>
  </si>
  <si>
    <t>.08X+.2Y &gt;=1500</t>
  </si>
  <si>
    <t>.08X+.18Y &gt;=1400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</si>
</sst>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sz val="10"/>
      <color indexed="62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color indexed="23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/>
      <top style="medium">
        <color indexed="12"/>
      </top>
      <bottom style="thin">
        <color indexed="64"/>
      </bottom>
      <diagonal/>
    </border>
    <border>
      <left/>
      <right style="medium">
        <color indexed="12"/>
      </right>
      <top style="medium">
        <color indexed="12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2" borderId="0" applyNumberFormat="0" applyBorder="0" applyAlignment="0" applyProtection="0"/>
    <xf numFmtId="0" fontId="7" fillId="6" borderId="0" applyNumberFormat="0" applyBorder="0" applyAlignment="0" applyProtection="0"/>
    <xf numFmtId="0" fontId="11" fillId="23" borderId="4" applyNumberFormat="0" applyAlignment="0" applyProtection="0"/>
    <xf numFmtId="0" fontId="13" fillId="24" borderId="5" applyNumberFormat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9" fillId="10" borderId="4" applyNumberFormat="0" applyAlignment="0" applyProtection="0"/>
    <xf numFmtId="0" fontId="12" fillId="0" borderId="9" applyNumberFormat="0" applyFill="0" applyAlignment="0" applyProtection="0"/>
    <xf numFmtId="0" fontId="8" fillId="25" borderId="0" applyNumberFormat="0" applyBorder="0" applyAlignment="0" applyProtection="0"/>
    <xf numFmtId="0" fontId="15" fillId="26" borderId="10" applyNumberFormat="0" applyFont="0" applyAlignment="0" applyProtection="0"/>
    <xf numFmtId="0" fontId="10" fillId="23" borderId="11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9" fontId="15" fillId="2" borderId="0" xfId="40" applyFont="1" applyFill="1" applyAlignment="1">
      <alignment horizontal="center"/>
    </xf>
    <xf numFmtId="44" fontId="15" fillId="2" borderId="0" xfId="28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44" fontId="1" fillId="3" borderId="1" xfId="28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0" fontId="2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44" fontId="0" fillId="0" borderId="0" xfId="28" applyFont="1"/>
    <xf numFmtId="44" fontId="0" fillId="0" borderId="0" xfId="0" applyNumberFormat="1"/>
    <xf numFmtId="0" fontId="0" fillId="0" borderId="0" xfId="0" applyAlignment="1">
      <alignment horizontal="left"/>
    </xf>
    <xf numFmtId="9" fontId="1" fillId="0" borderId="0" xfId="40" applyFont="1"/>
    <xf numFmtId="9" fontId="0" fillId="0" borderId="0" xfId="40" applyFont="1"/>
    <xf numFmtId="0" fontId="1" fillId="0" borderId="0" xfId="0" applyFont="1" applyAlignment="1">
      <alignment horizontal="left"/>
    </xf>
    <xf numFmtId="44" fontId="0" fillId="27" borderId="0" xfId="0" applyNumberFormat="1" applyFill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urrency" xfId="28" builtinId="4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Percent" xfId="40" builtinId="5"/>
    <cellStyle name="Title" xfId="41"/>
    <cellStyle name="Total" xfId="42"/>
    <cellStyle name="Warning Text" xfId="4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15" zoomScaleNormal="115" zoomScalePageLayoutView="200" workbookViewId="0">
      <selection activeCell="G16" sqref="G16"/>
    </sheetView>
  </sheetViews>
  <sheetFormatPr defaultColWidth="8.85546875" defaultRowHeight="12.75" x14ac:dyDescent="0.2"/>
  <cols>
    <col min="1" max="1" width="18.140625" bestFit="1" customWidth="1"/>
    <col min="2" max="2" width="10.5703125" bestFit="1" customWidth="1"/>
    <col min="3" max="3" width="13.140625" bestFit="1" customWidth="1"/>
    <col min="4" max="4" width="10.28515625" bestFit="1" customWidth="1"/>
    <col min="5" max="5" width="12.85546875" customWidth="1"/>
    <col min="6" max="6" width="29" bestFit="1" customWidth="1"/>
  </cols>
  <sheetData>
    <row r="1" spans="1:8" x14ac:dyDescent="0.2">
      <c r="A1" s="9" t="s">
        <v>0</v>
      </c>
      <c r="B1" s="9" t="s">
        <v>20</v>
      </c>
      <c r="C1" s="9" t="s">
        <v>21</v>
      </c>
      <c r="D1" s="1"/>
      <c r="E1" s="9" t="s">
        <v>4</v>
      </c>
      <c r="F1" s="9" t="s">
        <v>5</v>
      </c>
      <c r="G1" s="9"/>
      <c r="H1" s="9" t="s">
        <v>6</v>
      </c>
    </row>
    <row r="2" spans="1:8" x14ac:dyDescent="0.2">
      <c r="A2" s="1" t="s">
        <v>12</v>
      </c>
      <c r="B2" s="3">
        <v>0.08</v>
      </c>
      <c r="C2" s="3">
        <v>0.2</v>
      </c>
      <c r="D2" s="1"/>
      <c r="E2" s="1" t="s">
        <v>12</v>
      </c>
      <c r="F2" s="1">
        <f>D22</f>
        <v>1500</v>
      </c>
      <c r="G2" s="1" t="s">
        <v>7</v>
      </c>
      <c r="H2" s="5">
        <v>1500</v>
      </c>
    </row>
    <row r="3" spans="1:8" x14ac:dyDescent="0.2">
      <c r="A3" s="1" t="s">
        <v>13</v>
      </c>
      <c r="B3" s="3">
        <v>0.08</v>
      </c>
      <c r="C3" s="3">
        <v>0.18</v>
      </c>
      <c r="D3" s="1"/>
      <c r="E3" s="1" t="s">
        <v>13</v>
      </c>
      <c r="F3" s="1">
        <f>D23</f>
        <v>1400</v>
      </c>
      <c r="G3" s="1" t="s">
        <v>7</v>
      </c>
      <c r="H3" s="5">
        <v>1400</v>
      </c>
    </row>
    <row r="4" spans="1:8" x14ac:dyDescent="0.2">
      <c r="A4" s="1" t="s">
        <v>14</v>
      </c>
      <c r="B4" s="3">
        <v>0.2</v>
      </c>
      <c r="C4" s="3">
        <v>0.2</v>
      </c>
      <c r="D4" s="1"/>
      <c r="E4" s="1" t="s">
        <v>14</v>
      </c>
      <c r="F4" s="1">
        <f>D24</f>
        <v>2250.0000000000018</v>
      </c>
      <c r="G4" s="1" t="s">
        <v>7</v>
      </c>
      <c r="H4" s="5">
        <v>1100</v>
      </c>
    </row>
    <row r="5" spans="1:8" x14ac:dyDescent="0.2">
      <c r="A5" s="1" t="s">
        <v>15</v>
      </c>
      <c r="B5" s="3">
        <v>0.2</v>
      </c>
      <c r="C5" s="3">
        <v>0.18</v>
      </c>
      <c r="D5" s="1"/>
      <c r="E5" s="1" t="s">
        <v>15</v>
      </c>
      <c r="F5" s="1">
        <f>D25</f>
        <v>2150.0000000000018</v>
      </c>
      <c r="G5" s="1" t="s">
        <v>7</v>
      </c>
      <c r="H5" s="5">
        <v>1000</v>
      </c>
    </row>
    <row r="6" spans="1:8" ht="13.5" thickBot="1" x14ac:dyDescent="0.25">
      <c r="A6" s="1" t="s">
        <v>16</v>
      </c>
      <c r="B6" s="3">
        <v>0.44</v>
      </c>
      <c r="C6" s="3">
        <v>0.24</v>
      </c>
      <c r="D6" s="1"/>
      <c r="E6" s="1"/>
      <c r="F6" s="1"/>
      <c r="G6" s="1"/>
      <c r="H6" s="1"/>
    </row>
    <row r="7" spans="1:8" ht="14.25" thickTop="1" thickBot="1" x14ac:dyDescent="0.25">
      <c r="A7" s="1"/>
      <c r="D7" s="1"/>
      <c r="E7" s="1" t="s">
        <v>8</v>
      </c>
      <c r="F7" s="8">
        <f>SUM(E22:E25)+(B18*B6*B9)+(C9*C6*C18)</f>
        <v>3749.9999999999991</v>
      </c>
      <c r="G7" s="1"/>
      <c r="H7" s="1">
        <f>SUM(H2:H6)</f>
        <v>5000</v>
      </c>
    </row>
    <row r="8" spans="1:8" ht="13.5" thickTop="1" x14ac:dyDescent="0.2">
      <c r="A8" s="1"/>
      <c r="B8" s="1"/>
      <c r="C8" s="1"/>
      <c r="D8" s="10" t="s">
        <v>22</v>
      </c>
    </row>
    <row r="9" spans="1:8" x14ac:dyDescent="0.2">
      <c r="A9" s="1" t="s">
        <v>1</v>
      </c>
      <c r="B9" s="4">
        <v>0.2</v>
      </c>
      <c r="C9" s="4">
        <v>0.5</v>
      </c>
      <c r="D9" s="11">
        <f>B9*B12+C9*C12</f>
        <v>3750</v>
      </c>
    </row>
    <row r="10" spans="1:8" x14ac:dyDescent="0.2">
      <c r="A10" s="1"/>
      <c r="B10" s="1"/>
      <c r="C10" s="1"/>
      <c r="D10" s="1"/>
    </row>
    <row r="11" spans="1:8" ht="13.5" thickBot="1" x14ac:dyDescent="0.25">
      <c r="A11" s="1"/>
      <c r="B11" s="1" t="s">
        <v>17</v>
      </c>
      <c r="C11" s="1" t="s">
        <v>18</v>
      </c>
      <c r="D11" s="1"/>
    </row>
    <row r="12" spans="1:8" x14ac:dyDescent="0.2">
      <c r="A12" s="1" t="s">
        <v>2</v>
      </c>
      <c r="B12" s="6">
        <f>B18</f>
        <v>6250.0000000000127</v>
      </c>
      <c r="C12" s="7">
        <f>C18</f>
        <v>4999.9999999999945</v>
      </c>
      <c r="D12" s="1">
        <f>SUM(B12:C12)</f>
        <v>11250.000000000007</v>
      </c>
    </row>
    <row r="13" spans="1:8" x14ac:dyDescent="0.2">
      <c r="A13" s="1"/>
      <c r="B13" s="1"/>
      <c r="C13" s="1" t="s">
        <v>3</v>
      </c>
      <c r="D13" s="1"/>
    </row>
    <row r="14" spans="1:8" x14ac:dyDescent="0.2">
      <c r="A14" s="1" t="s">
        <v>19</v>
      </c>
      <c r="B14" s="1"/>
      <c r="C14" s="1"/>
      <c r="D14" s="1"/>
    </row>
    <row r="15" spans="1:8" x14ac:dyDescent="0.2">
      <c r="A15" s="1"/>
      <c r="B15" s="1"/>
      <c r="C15" s="1"/>
      <c r="D15" s="1"/>
    </row>
    <row r="17" spans="1:6" x14ac:dyDescent="0.2">
      <c r="A17" s="12" t="s">
        <v>23</v>
      </c>
      <c r="B17" s="10" t="s">
        <v>30</v>
      </c>
      <c r="C17" s="10" t="s">
        <v>31</v>
      </c>
      <c r="D17" s="13" t="s">
        <v>24</v>
      </c>
      <c r="F17" s="12" t="s">
        <v>32</v>
      </c>
    </row>
    <row r="18" spans="1:6" x14ac:dyDescent="0.2">
      <c r="A18" s="1" t="s">
        <v>2</v>
      </c>
      <c r="B18">
        <v>6250.0000000000127</v>
      </c>
      <c r="C18">
        <v>4999.9999999999945</v>
      </c>
      <c r="D18">
        <f>B18+C18</f>
        <v>11250.000000000007</v>
      </c>
      <c r="F18" s="13" t="s">
        <v>29</v>
      </c>
    </row>
    <row r="19" spans="1:6" x14ac:dyDescent="0.2">
      <c r="A19" s="14" t="s">
        <v>25</v>
      </c>
      <c r="B19" s="15">
        <v>0.2</v>
      </c>
      <c r="C19" s="15">
        <v>0.5</v>
      </c>
      <c r="D19" s="21">
        <f>B19*B18+C19*C18</f>
        <v>3750</v>
      </c>
      <c r="E19" s="13" t="s">
        <v>26</v>
      </c>
      <c r="F19" s="13" t="s">
        <v>28</v>
      </c>
    </row>
    <row r="21" spans="1:6" x14ac:dyDescent="0.2">
      <c r="A21" s="12" t="s">
        <v>27</v>
      </c>
    </row>
    <row r="22" spans="1:6" x14ac:dyDescent="0.2">
      <c r="A22" s="17" t="s">
        <v>12</v>
      </c>
      <c r="B22" s="18">
        <v>0.08</v>
      </c>
      <c r="C22" s="19">
        <v>0.2</v>
      </c>
      <c r="D22">
        <f>B22*$B$18+C22*$C$18</f>
        <v>1500</v>
      </c>
      <c r="E22" s="16">
        <f>B22*$B$18*$B$19+C22*$C$19*$C$18</f>
        <v>599.99999999999966</v>
      </c>
      <c r="F22" s="13" t="s">
        <v>41</v>
      </c>
    </row>
    <row r="23" spans="1:6" x14ac:dyDescent="0.2">
      <c r="A23" s="17" t="s">
        <v>13</v>
      </c>
      <c r="B23" s="19">
        <v>0.08</v>
      </c>
      <c r="C23" s="19">
        <v>0.18</v>
      </c>
      <c r="D23">
        <f>B23*$B$18+C23*$C$18</f>
        <v>1400</v>
      </c>
      <c r="E23" s="16">
        <f>B23*$B$18*$B$19+C23*$C$19*$C$18</f>
        <v>549.99999999999966</v>
      </c>
      <c r="F23" s="13" t="s">
        <v>42</v>
      </c>
    </row>
    <row r="24" spans="1:6" x14ac:dyDescent="0.2">
      <c r="A24" s="17" t="s">
        <v>14</v>
      </c>
      <c r="B24" s="19">
        <v>0.2</v>
      </c>
      <c r="C24" s="19">
        <v>0.2</v>
      </c>
      <c r="D24">
        <f>B24*$B$18+C24*$C$18</f>
        <v>2250.0000000000018</v>
      </c>
      <c r="E24" s="16">
        <f>B24*$B$18*$B$19+C24*$C$19*$C$18</f>
        <v>750</v>
      </c>
      <c r="F24" s="13" t="s">
        <v>33</v>
      </c>
    </row>
    <row r="25" spans="1:6" x14ac:dyDescent="0.2">
      <c r="A25" s="17" t="s">
        <v>15</v>
      </c>
      <c r="B25" s="19">
        <v>0.2</v>
      </c>
      <c r="C25" s="19">
        <v>0.18</v>
      </c>
      <c r="D25">
        <f>B25*$B$18+C25*$C$18</f>
        <v>2150.0000000000018</v>
      </c>
      <c r="E25" s="16">
        <f>B25*$B$18*$B$19+C25*$C$19*$C$18</f>
        <v>700</v>
      </c>
      <c r="F25" s="13" t="s">
        <v>34</v>
      </c>
    </row>
    <row r="26" spans="1:6" x14ac:dyDescent="0.2">
      <c r="A26" s="20" t="s">
        <v>35</v>
      </c>
      <c r="F26" s="13" t="s">
        <v>40</v>
      </c>
    </row>
    <row r="27" spans="1:6" x14ac:dyDescent="0.2">
      <c r="A27" s="20" t="s">
        <v>36</v>
      </c>
      <c r="F27" s="13" t="s">
        <v>37</v>
      </c>
    </row>
    <row r="28" spans="1:6" x14ac:dyDescent="0.2">
      <c r="A28" s="20" t="s">
        <v>38</v>
      </c>
      <c r="F28" s="13" t="s">
        <v>39</v>
      </c>
    </row>
  </sheetData>
  <phoneticPr fontId="0" type="noConversion"/>
  <printOptions headings="1" gridLines="1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8.85546875" defaultRowHeight="12.75" x14ac:dyDescent="0.2"/>
  <sheetData>
    <row r="1" spans="1:2" x14ac:dyDescent="0.2">
      <c r="A1">
        <v>1</v>
      </c>
    </row>
    <row r="2" spans="1:2" x14ac:dyDescent="0.2">
      <c r="A2" t="s">
        <v>11</v>
      </c>
    </row>
    <row r="3" spans="1:2" x14ac:dyDescent="0.2">
      <c r="A3">
        <v>1</v>
      </c>
    </row>
    <row r="4" spans="1:2" x14ac:dyDescent="0.2">
      <c r="A4">
        <v>0</v>
      </c>
    </row>
    <row r="5" spans="1:2" x14ac:dyDescent="0.2">
      <c r="A5">
        <v>20</v>
      </c>
    </row>
    <row r="6" spans="1:2" x14ac:dyDescent="0.2">
      <c r="A6">
        <v>1</v>
      </c>
    </row>
    <row r="7" spans="1:2" x14ac:dyDescent="0.2">
      <c r="A7" s="2"/>
      <c r="B7" s="2"/>
    </row>
    <row r="8" spans="1:2" x14ac:dyDescent="0.2">
      <c r="A8" t="s">
        <v>9</v>
      </c>
    </row>
    <row r="9" spans="1:2" x14ac:dyDescent="0.2">
      <c r="A9" t="s">
        <v>10</v>
      </c>
    </row>
    <row r="13" spans="1:2" x14ac:dyDescent="0.2">
      <c r="B13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Korn, Matthew</dc:creator>
  <cp:lastModifiedBy>Korn, Matthew</cp:lastModifiedBy>
  <dcterms:created xsi:type="dcterms:W3CDTF">2001-12-15T17:00:20Z</dcterms:created>
  <dcterms:modified xsi:type="dcterms:W3CDTF">2015-04-08T22:40:49Z</dcterms:modified>
</cp:coreProperties>
</file>