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korn\Desktop\LP Class\"/>
    </mc:Choice>
  </mc:AlternateContent>
  <bookViews>
    <workbookView xWindow="120" yWindow="120" windowWidth="15135" windowHeight="9300"/>
  </bookViews>
  <sheets>
    <sheet name="Attempt 2" sheetId="4" r:id="rId1"/>
    <sheet name="Attempt 1" sheetId="1" state="hidden" r:id="rId2"/>
    <sheet name="Sheet2" sheetId="2" r:id="rId3"/>
    <sheet name="Sheet3" sheetId="3" r:id="rId4"/>
  </sheets>
  <definedNames>
    <definedName name="solver_adj" localSheetId="1" hidden="1">'Attempt 1'!$B$9:$D$9</definedName>
    <definedName name="solver_adj" localSheetId="0" hidden="1">'Attempt 2'!$B$9:$D$9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hs1" localSheetId="1" hidden="1">'Attempt 1'!$E$2</definedName>
    <definedName name="solver_lhs1" localSheetId="0" hidden="1">'Attempt 2'!$B$9</definedName>
    <definedName name="solver_lhs2" localSheetId="1" hidden="1">'Attempt 1'!$E$3</definedName>
    <definedName name="solver_lhs2" localSheetId="0" hidden="1">'Attempt 2'!$C$9</definedName>
    <definedName name="solver_lhs3" localSheetId="1" hidden="1">'Attempt 1'!$E$4</definedName>
    <definedName name="solver_lhs3" localSheetId="0" hidden="1">'Attempt 2'!$D$9</definedName>
    <definedName name="solver_lhs4" localSheetId="1" hidden="1">'Attempt 1'!$E$5</definedName>
    <definedName name="solver_lhs4" localSheetId="0" hidden="1">'Attempt 2'!$E$2</definedName>
    <definedName name="solver_lhs5" localSheetId="0" hidden="1">'Attempt 2'!$E$3</definedName>
    <definedName name="solver_lhs6" localSheetId="0" hidden="1">'Attempt 2'!$E$4</definedName>
    <definedName name="solver_lhs7" localSheetId="0" hidden="1">'Attempt 2'!$E$5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7</definedName>
    <definedName name="solver_nwt" localSheetId="1" hidden="1">1</definedName>
    <definedName name="solver_nwt" localSheetId="0" hidden="1">1</definedName>
    <definedName name="solver_opt" localSheetId="1" hidden="1">'Attempt 1'!$G$9</definedName>
    <definedName name="solver_opt" localSheetId="0" hidden="1">'Attempt 2'!$G$9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3</definedName>
    <definedName name="solver_rel2" localSheetId="1" hidden="1">1</definedName>
    <definedName name="solver_rel2" localSheetId="0" hidden="1">3</definedName>
    <definedName name="solver_rel3" localSheetId="1" hidden="1">1</definedName>
    <definedName name="solver_rel3" localSheetId="0" hidden="1">3</definedName>
    <definedName name="solver_rel4" localSheetId="1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1" hidden="1">25</definedName>
    <definedName name="solver_rhs1" localSheetId="0" hidden="1">0</definedName>
    <definedName name="solver_rhs2" localSheetId="1" hidden="1">20</definedName>
    <definedName name="solver_rhs2" localSheetId="0" hidden="1">0</definedName>
    <definedName name="solver_rhs3" localSheetId="1" hidden="1">20</definedName>
    <definedName name="solver_rhs3" localSheetId="0" hidden="1">0</definedName>
    <definedName name="solver_rhs4" localSheetId="1" hidden="1">15</definedName>
    <definedName name="solver_rhs4" localSheetId="0" hidden="1">'Attempt 2'!$G$2</definedName>
    <definedName name="solver_rhs5" localSheetId="0" hidden="1">'Attempt 2'!$G$3+'Attempt 2'!$G$2-'Attempt 2'!$E$2</definedName>
    <definedName name="solver_rhs6" localSheetId="0" hidden="1">'Attempt 2'!$G$4+'Attempt 2'!$G$3-'Attempt 2'!$E$3</definedName>
    <definedName name="solver_rhs7" localSheetId="0" hidden="1">'Attempt 2'!$G$5+'Attempt 2'!$G$4-'Attempt 2'!$E$4</definedName>
    <definedName name="solver_rlx" localSheetId="1" hidden="1">1</definedName>
    <definedName name="solver_rlx" localSheetId="0" hidden="1">1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0.05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" i="4" l="1"/>
  <c r="H5" i="4"/>
  <c r="E3" i="4"/>
  <c r="H4" i="4"/>
  <c r="E2" i="4"/>
  <c r="H3" i="4"/>
  <c r="H2" i="4"/>
  <c r="B13" i="4"/>
  <c r="C13" i="4"/>
  <c r="D13" i="4"/>
  <c r="B12" i="4"/>
  <c r="C12" i="4"/>
  <c r="D12" i="4"/>
  <c r="G12" i="4"/>
  <c r="G13" i="4"/>
  <c r="B14" i="4"/>
  <c r="C14" i="4"/>
  <c r="D14" i="4"/>
  <c r="G14" i="4"/>
  <c r="B15" i="4"/>
  <c r="C15" i="4"/>
  <c r="D15" i="4"/>
  <c r="G15" i="4"/>
  <c r="E14" i="4"/>
  <c r="E13" i="4"/>
  <c r="E15" i="4"/>
  <c r="E12" i="4"/>
  <c r="G9" i="4"/>
  <c r="E5" i="4"/>
  <c r="C12" i="1"/>
  <c r="B15" i="1"/>
  <c r="B14" i="1"/>
  <c r="B13" i="1"/>
  <c r="B12" i="1"/>
  <c r="E3" i="1"/>
  <c r="E2" i="1"/>
  <c r="E5" i="1"/>
  <c r="E4" i="1"/>
  <c r="C15" i="1"/>
  <c r="D15" i="1"/>
  <c r="E15" i="1"/>
  <c r="C14" i="1"/>
  <c r="D14" i="1"/>
  <c r="E14" i="1"/>
  <c r="C13" i="1"/>
  <c r="D13" i="1"/>
  <c r="E13" i="1"/>
  <c r="D12" i="1"/>
  <c r="E12" i="1"/>
  <c r="G9" i="1"/>
</calcChain>
</file>

<file path=xl/sharedStrings.xml><?xml version="1.0" encoding="utf-8"?>
<sst xmlns="http://schemas.openxmlformats.org/spreadsheetml/2006/main" count="37" uniqueCount="16">
  <si>
    <t>Year</t>
  </si>
  <si>
    <t>NPV</t>
  </si>
  <si>
    <t>Participation Share</t>
  </si>
  <si>
    <t>Fund Available</t>
  </si>
  <si>
    <t xml:space="preserve">Fund Required </t>
  </si>
  <si>
    <t>NPV from investment</t>
  </si>
  <si>
    <t>&lt;=</t>
  </si>
  <si>
    <t>Office Building (In Millions)</t>
  </si>
  <si>
    <t>Hotel (In Millions)</t>
  </si>
  <si>
    <t>Shopping Center (In Millions)</t>
  </si>
  <si>
    <t>Constraints</t>
  </si>
  <si>
    <t>40X1+80X2+90X3&lt;=25</t>
  </si>
  <si>
    <t>60X1+80X2+50X3&lt;=20</t>
  </si>
  <si>
    <t>90X1+80X2+20X3&lt;=20</t>
  </si>
  <si>
    <t>10X1+70X2+60X3&lt;=15</t>
  </si>
  <si>
    <t>True Funds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</si>
</sst>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3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  <font>
      <sz val="10"/>
      <color indexed="60"/>
      <name val="Arial"/>
      <family val="2"/>
    </font>
    <font>
      <sz val="10"/>
      <color indexed="62"/>
      <name val="Arial"/>
      <family val="2"/>
    </font>
    <font>
      <b/>
      <sz val="10"/>
      <color indexed="63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i/>
      <sz val="10"/>
      <color indexed="23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22" borderId="0" applyNumberFormat="0" applyBorder="0" applyAlignment="0" applyProtection="0"/>
    <xf numFmtId="0" fontId="9" fillId="6" borderId="0" applyNumberFormat="0" applyBorder="0" applyAlignment="0" applyProtection="0"/>
    <xf numFmtId="0" fontId="13" fillId="23" borderId="11" applyNumberFormat="0" applyAlignment="0" applyProtection="0"/>
    <xf numFmtId="0" fontId="15" fillId="24" borderId="12" applyNumberFormat="0" applyAlignment="0" applyProtection="0"/>
    <xf numFmtId="0" fontId="18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5" fillId="0" borderId="13" applyNumberFormat="0" applyFill="0" applyAlignment="0" applyProtection="0"/>
    <xf numFmtId="0" fontId="6" fillId="0" borderId="14" applyNumberFormat="0" applyFill="0" applyAlignment="0" applyProtection="0"/>
    <xf numFmtId="0" fontId="7" fillId="0" borderId="15" applyNumberFormat="0" applyFill="0" applyAlignment="0" applyProtection="0"/>
    <xf numFmtId="0" fontId="7" fillId="0" borderId="0" applyNumberFormat="0" applyFill="0" applyBorder="0" applyAlignment="0" applyProtection="0"/>
    <xf numFmtId="0" fontId="11" fillId="10" borderId="11" applyNumberFormat="0" applyAlignment="0" applyProtection="0"/>
    <xf numFmtId="0" fontId="14" fillId="0" borderId="16" applyNumberFormat="0" applyFill="0" applyAlignment="0" applyProtection="0"/>
    <xf numFmtId="0" fontId="10" fillId="25" borderId="0" applyNumberFormat="0" applyBorder="0" applyAlignment="0" applyProtection="0"/>
    <xf numFmtId="0" fontId="17" fillId="26" borderId="17" applyNumberFormat="0" applyFont="0" applyAlignment="0" applyProtection="0"/>
    <xf numFmtId="0" fontId="12" fillId="23" borderId="18" applyNumberFormat="0" applyAlignment="0" applyProtection="0"/>
    <xf numFmtId="0" fontId="4" fillId="0" borderId="0" applyNumberFormat="0" applyFill="0" applyBorder="0" applyAlignment="0" applyProtection="0"/>
    <xf numFmtId="0" fontId="19" fillId="0" borderId="19" applyNumberFormat="0" applyFill="0" applyAlignment="0" applyProtection="0"/>
    <xf numFmtId="0" fontId="16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Fill="1" applyBorder="1"/>
    <xf numFmtId="1" fontId="0" fillId="0" borderId="0" xfId="0" applyNumberFormat="1"/>
    <xf numFmtId="10" fontId="0" fillId="3" borderId="0" xfId="43" applyNumberFormat="1" applyFont="1" applyFill="1"/>
    <xf numFmtId="44" fontId="0" fillId="4" borderId="0" xfId="42" applyNumberFormat="1" applyFont="1" applyFill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Currency" xfId="42" builtinId="4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Percent" xfId="43" builtinId="5"/>
    <cellStyle name="Title" xfId="39"/>
    <cellStyle name="Total" xfId="40"/>
    <cellStyle name="Warning Text" xfId="4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15" zoomScaleNormal="115" workbookViewId="0">
      <selection activeCell="H3" sqref="H3"/>
    </sheetView>
  </sheetViews>
  <sheetFormatPr defaultColWidth="8.85546875" defaultRowHeight="12.75" x14ac:dyDescent="0.2"/>
  <cols>
    <col min="1" max="1" width="19.85546875" bestFit="1" customWidth="1"/>
    <col min="3" max="4" width="11.28515625" customWidth="1"/>
    <col min="5" max="5" width="10.42578125" customWidth="1"/>
    <col min="6" max="6" width="3.85546875" customWidth="1"/>
    <col min="7" max="7" width="9.85546875" bestFit="1" customWidth="1"/>
  </cols>
  <sheetData>
    <row r="1" spans="1:8" ht="51" x14ac:dyDescent="0.2">
      <c r="A1" s="1" t="s">
        <v>0</v>
      </c>
      <c r="B1" s="2" t="s">
        <v>7</v>
      </c>
      <c r="C1" s="2" t="s">
        <v>8</v>
      </c>
      <c r="D1" s="3" t="s">
        <v>9</v>
      </c>
      <c r="E1" s="16" t="s">
        <v>4</v>
      </c>
      <c r="G1" s="16" t="s">
        <v>3</v>
      </c>
      <c r="H1" s="16" t="s">
        <v>15</v>
      </c>
    </row>
    <row r="2" spans="1:8" x14ac:dyDescent="0.2">
      <c r="A2" s="4">
        <v>0</v>
      </c>
      <c r="B2" s="7">
        <v>40</v>
      </c>
      <c r="C2" s="7">
        <v>80</v>
      </c>
      <c r="D2" s="8">
        <v>90</v>
      </c>
      <c r="E2" s="22">
        <f>B2*B$9+C2*C$9+D2*D$9</f>
        <v>25</v>
      </c>
      <c r="F2" s="20" t="s">
        <v>6</v>
      </c>
      <c r="G2" s="17">
        <v>25</v>
      </c>
      <c r="H2">
        <f>G2</f>
        <v>25</v>
      </c>
    </row>
    <row r="3" spans="1:8" x14ac:dyDescent="0.2">
      <c r="A3" s="4">
        <v>1</v>
      </c>
      <c r="B3" s="7">
        <v>60</v>
      </c>
      <c r="C3" s="7">
        <v>80</v>
      </c>
      <c r="D3" s="8">
        <v>50</v>
      </c>
      <c r="E3" s="22">
        <f>B3*B$9+C3*C$9+D3*D$9</f>
        <v>20</v>
      </c>
      <c r="F3" s="20" t="s">
        <v>6</v>
      </c>
      <c r="G3" s="17">
        <v>20</v>
      </c>
      <c r="H3" s="22">
        <f>G3+G2-E2</f>
        <v>20</v>
      </c>
    </row>
    <row r="4" spans="1:8" x14ac:dyDescent="0.2">
      <c r="A4" s="4">
        <v>2</v>
      </c>
      <c r="B4" s="7">
        <v>90</v>
      </c>
      <c r="C4" s="7">
        <v>80</v>
      </c>
      <c r="D4" s="8">
        <v>20</v>
      </c>
      <c r="E4" s="22">
        <f>B4*B$9+C4*C$9+D4*D$9</f>
        <v>16.854838709677416</v>
      </c>
      <c r="F4" s="20" t="s">
        <v>6</v>
      </c>
      <c r="G4" s="17">
        <v>20</v>
      </c>
      <c r="H4" s="22">
        <f>G4+G3-E3</f>
        <v>20</v>
      </c>
    </row>
    <row r="5" spans="1:8" ht="13.5" thickBot="1" x14ac:dyDescent="0.25">
      <c r="A5" s="5">
        <v>3</v>
      </c>
      <c r="B5" s="9">
        <v>10</v>
      </c>
      <c r="C5" s="9">
        <v>70</v>
      </c>
      <c r="D5" s="10">
        <v>60</v>
      </c>
      <c r="E5" s="22">
        <f>B5*B$9+C5*C$9+D5*D$9</f>
        <v>18.145161290322584</v>
      </c>
      <c r="F5" s="20" t="s">
        <v>6</v>
      </c>
      <c r="G5" s="17">
        <v>15</v>
      </c>
      <c r="H5" s="22">
        <f>G5+G4-E4</f>
        <v>18.145161290322584</v>
      </c>
    </row>
    <row r="6" spans="1:8" ht="13.5" thickBot="1" x14ac:dyDescent="0.25">
      <c r="A6" s="5"/>
      <c r="B6" s="11"/>
      <c r="C6" s="11"/>
      <c r="D6" s="12"/>
      <c r="E6" s="18"/>
    </row>
    <row r="7" spans="1:8" ht="13.5" thickBot="1" x14ac:dyDescent="0.25">
      <c r="A7" s="6" t="s">
        <v>1</v>
      </c>
      <c r="B7" s="13">
        <v>450</v>
      </c>
      <c r="C7" s="13">
        <v>700</v>
      </c>
      <c r="D7" s="14">
        <v>500</v>
      </c>
    </row>
    <row r="9" spans="1:8" ht="25.5" x14ac:dyDescent="0.2">
      <c r="A9" s="15" t="s">
        <v>2</v>
      </c>
      <c r="B9" s="23">
        <v>4.0322580645161227E-2</v>
      </c>
      <c r="C9" s="23">
        <v>0.12903225806451618</v>
      </c>
      <c r="D9" s="23">
        <v>0.1451612903225806</v>
      </c>
      <c r="E9" s="19" t="s">
        <v>5</v>
      </c>
      <c r="G9" s="24">
        <f>B9*B7+C7*C9+D7*D9</f>
        <v>181.04838709677418</v>
      </c>
    </row>
    <row r="11" spans="1:8" x14ac:dyDescent="0.2">
      <c r="A11" s="20" t="s">
        <v>10</v>
      </c>
    </row>
    <row r="12" spans="1:8" x14ac:dyDescent="0.2">
      <c r="A12" s="21" t="s">
        <v>11</v>
      </c>
      <c r="B12" s="22">
        <f>B2*B$9</f>
        <v>1.6129032258064491</v>
      </c>
      <c r="C12" s="22">
        <f>C2*C$9</f>
        <v>10.322580645161295</v>
      </c>
      <c r="D12" s="22">
        <f t="shared" ref="C12:D15" si="0">D2*D$9</f>
        <v>13.064516129032254</v>
      </c>
      <c r="E12" s="22">
        <f>B12+C12+D12</f>
        <v>25</v>
      </c>
      <c r="G12" s="22">
        <f>B12+C12+D12</f>
        <v>25</v>
      </c>
    </row>
    <row r="13" spans="1:8" x14ac:dyDescent="0.2">
      <c r="A13" s="21" t="s">
        <v>12</v>
      </c>
      <c r="B13" s="22">
        <f>B3*B$9</f>
        <v>2.4193548387096735</v>
      </c>
      <c r="C13" s="22">
        <f t="shared" si="0"/>
        <v>10.322580645161295</v>
      </c>
      <c r="D13" s="22">
        <f t="shared" si="0"/>
        <v>7.2580645161290303</v>
      </c>
      <c r="E13" s="22">
        <f>B13+C13+D13</f>
        <v>20</v>
      </c>
      <c r="G13" s="22">
        <f>B13+C13+D13+(G12-SUM(B12:D12))</f>
        <v>20</v>
      </c>
    </row>
    <row r="14" spans="1:8" x14ac:dyDescent="0.2">
      <c r="A14" s="21" t="s">
        <v>13</v>
      </c>
      <c r="B14" s="22">
        <f>B4*B$9</f>
        <v>3.6290322580645102</v>
      </c>
      <c r="C14" s="22">
        <f t="shared" si="0"/>
        <v>10.322580645161295</v>
      </c>
      <c r="D14" s="22">
        <f t="shared" si="0"/>
        <v>2.9032258064516121</v>
      </c>
      <c r="E14" s="22">
        <f>B14+C14+D14</f>
        <v>16.854838709677416</v>
      </c>
      <c r="G14" s="22">
        <f>B14+C14+D14+(G13-SUM(B13:D13))</f>
        <v>16.854838709677416</v>
      </c>
    </row>
    <row r="15" spans="1:8" x14ac:dyDescent="0.2">
      <c r="A15" s="21" t="s">
        <v>14</v>
      </c>
      <c r="B15" s="22">
        <f>B5*B$9</f>
        <v>0.40322580645161227</v>
      </c>
      <c r="C15" s="22">
        <f t="shared" si="0"/>
        <v>9.0322580645161334</v>
      </c>
      <c r="D15" s="22">
        <f t="shared" si="0"/>
        <v>8.7096774193548363</v>
      </c>
      <c r="E15" s="22">
        <f>B15+C15+D15</f>
        <v>18.145161290322584</v>
      </c>
      <c r="G15" s="22">
        <f>B15+C15+D15+(G14-SUM(B14:D14))</f>
        <v>18.145161290322584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5" zoomScaleNormal="115" workbookViewId="0">
      <selection activeCell="A38" sqref="A38"/>
    </sheetView>
  </sheetViews>
  <sheetFormatPr defaultColWidth="8.85546875" defaultRowHeight="12.75" x14ac:dyDescent="0.2"/>
  <cols>
    <col min="1" max="1" width="19.85546875" bestFit="1" customWidth="1"/>
    <col min="3" max="4" width="11.28515625" customWidth="1"/>
    <col min="5" max="5" width="10.42578125" customWidth="1"/>
    <col min="6" max="6" width="3.85546875" customWidth="1"/>
    <col min="7" max="7" width="9.85546875" bestFit="1" customWidth="1"/>
  </cols>
  <sheetData>
    <row r="1" spans="1:7" ht="51" x14ac:dyDescent="0.2">
      <c r="A1" s="1" t="s">
        <v>0</v>
      </c>
      <c r="B1" s="2" t="s">
        <v>7</v>
      </c>
      <c r="C1" s="2" t="s">
        <v>8</v>
      </c>
      <c r="D1" s="3" t="s">
        <v>9</v>
      </c>
      <c r="E1" s="16" t="s">
        <v>4</v>
      </c>
      <c r="G1" s="16" t="s">
        <v>3</v>
      </c>
    </row>
    <row r="2" spans="1:7" x14ac:dyDescent="0.2">
      <c r="A2" s="4">
        <v>0</v>
      </c>
      <c r="B2" s="7">
        <v>40</v>
      </c>
      <c r="C2" s="7">
        <v>80</v>
      </c>
      <c r="D2" s="8">
        <v>90</v>
      </c>
      <c r="E2" s="22">
        <f>B2*B$9+C2*C$9+D2*D$9</f>
        <v>25</v>
      </c>
      <c r="F2" s="20" t="s">
        <v>6</v>
      </c>
      <c r="G2" s="17">
        <v>25</v>
      </c>
    </row>
    <row r="3" spans="1:7" x14ac:dyDescent="0.2">
      <c r="A3" s="4">
        <v>1</v>
      </c>
      <c r="B3" s="7">
        <v>60</v>
      </c>
      <c r="C3" s="7">
        <v>80</v>
      </c>
      <c r="D3" s="8">
        <v>50</v>
      </c>
      <c r="E3" s="22">
        <f>B3*B$9+C3*C$9+D3*D$9</f>
        <v>20</v>
      </c>
      <c r="F3" s="20" t="s">
        <v>6</v>
      </c>
      <c r="G3" s="17">
        <v>20</v>
      </c>
    </row>
    <row r="4" spans="1:7" x14ac:dyDescent="0.2">
      <c r="A4" s="4">
        <v>2</v>
      </c>
      <c r="B4" s="7">
        <v>90</v>
      </c>
      <c r="C4" s="7">
        <v>80</v>
      </c>
      <c r="D4" s="8">
        <v>20</v>
      </c>
      <c r="E4" s="22">
        <f>B4*B$9+C4*C$9+D4*D$9</f>
        <v>18.227272727272727</v>
      </c>
      <c r="F4" s="20" t="s">
        <v>6</v>
      </c>
      <c r="G4" s="17">
        <v>20</v>
      </c>
    </row>
    <row r="5" spans="1:7" ht="13.5" thickBot="1" x14ac:dyDescent="0.25">
      <c r="A5" s="5">
        <v>3</v>
      </c>
      <c r="B5" s="9">
        <v>10</v>
      </c>
      <c r="C5" s="9">
        <v>70</v>
      </c>
      <c r="D5" s="10">
        <v>60</v>
      </c>
      <c r="E5" s="22">
        <f>B5*B$9+C5*C$9+D5*D$9</f>
        <v>15</v>
      </c>
      <c r="F5" s="20" t="s">
        <v>6</v>
      </c>
      <c r="G5" s="17">
        <v>15</v>
      </c>
    </row>
    <row r="6" spans="1:7" ht="13.5" thickBot="1" x14ac:dyDescent="0.25">
      <c r="A6" s="5"/>
      <c r="B6" s="11"/>
      <c r="C6" s="11"/>
      <c r="D6" s="12"/>
      <c r="E6" s="18"/>
    </row>
    <row r="7" spans="1:7" ht="13.5" thickBot="1" x14ac:dyDescent="0.25">
      <c r="A7" s="6" t="s">
        <v>1</v>
      </c>
      <c r="B7" s="13">
        <v>450</v>
      </c>
      <c r="C7" s="13">
        <v>700</v>
      </c>
      <c r="D7" s="14">
        <v>500</v>
      </c>
    </row>
    <row r="9" spans="1:7" ht="25.5" x14ac:dyDescent="0.2">
      <c r="A9" s="15" t="s">
        <v>2</v>
      </c>
      <c r="B9" s="23">
        <v>0.13181818181818183</v>
      </c>
      <c r="C9" s="23">
        <v>3.1818181818181801E-2</v>
      </c>
      <c r="D9" s="23">
        <v>0.19090909090909092</v>
      </c>
      <c r="E9" s="19" t="s">
        <v>5</v>
      </c>
      <c r="G9" s="24">
        <f>B9*B7+C7*C9+D7*D9</f>
        <v>177.04545454545456</v>
      </c>
    </row>
    <row r="11" spans="1:7" x14ac:dyDescent="0.2">
      <c r="A11" s="20" t="s">
        <v>10</v>
      </c>
    </row>
    <row r="12" spans="1:7" x14ac:dyDescent="0.2">
      <c r="A12" s="21" t="s">
        <v>11</v>
      </c>
      <c r="B12" s="22">
        <f>B2*B$9</f>
        <v>5.2727272727272734</v>
      </c>
      <c r="C12" s="22">
        <f>C2*C$9</f>
        <v>2.5454545454545441</v>
      </c>
      <c r="D12" s="22">
        <f t="shared" ref="C12:D15" si="0">D2*D$9</f>
        <v>17.181818181818183</v>
      </c>
      <c r="E12" s="22">
        <f>B12+C12+D12</f>
        <v>25</v>
      </c>
    </row>
    <row r="13" spans="1:7" x14ac:dyDescent="0.2">
      <c r="A13" s="21" t="s">
        <v>12</v>
      </c>
      <c r="B13" s="22">
        <f>B3*B$9</f>
        <v>7.9090909090909101</v>
      </c>
      <c r="C13" s="22">
        <f t="shared" si="0"/>
        <v>2.5454545454545441</v>
      </c>
      <c r="D13" s="22">
        <f t="shared" si="0"/>
        <v>9.5454545454545467</v>
      </c>
      <c r="E13" s="22">
        <f>B13+C13+D13</f>
        <v>20</v>
      </c>
    </row>
    <row r="14" spans="1:7" x14ac:dyDescent="0.2">
      <c r="A14" s="21" t="s">
        <v>13</v>
      </c>
      <c r="B14" s="22">
        <f>B4*B$9</f>
        <v>11.863636363636365</v>
      </c>
      <c r="C14" s="22">
        <f t="shared" si="0"/>
        <v>2.5454545454545441</v>
      </c>
      <c r="D14" s="22">
        <f t="shared" si="0"/>
        <v>3.8181818181818183</v>
      </c>
      <c r="E14" s="22">
        <f>B14+C14+D14</f>
        <v>18.227272727272727</v>
      </c>
    </row>
    <row r="15" spans="1:7" x14ac:dyDescent="0.2">
      <c r="A15" s="21" t="s">
        <v>14</v>
      </c>
      <c r="B15" s="22">
        <f>B5*B$9</f>
        <v>1.3181818181818183</v>
      </c>
      <c r="C15" s="22">
        <f t="shared" si="0"/>
        <v>2.2272727272727262</v>
      </c>
      <c r="D15" s="22">
        <f t="shared" si="0"/>
        <v>11.454545454545455</v>
      </c>
      <c r="E15" s="22">
        <f>B15+C15+D15</f>
        <v>15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Attempt 2</vt:lpstr>
      <vt:lpstr>Attempt 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Korn, Matthew</dc:creator>
  <cp:lastModifiedBy>Korn, Matthew</cp:lastModifiedBy>
  <dcterms:created xsi:type="dcterms:W3CDTF">1996-10-14T23:33:28Z</dcterms:created>
  <dcterms:modified xsi:type="dcterms:W3CDTF">2017-09-18T19:01:49Z</dcterms:modified>
</cp:coreProperties>
</file>