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05F6E512-40DC-45FE-A5C9-C760441DA8A9}" xr6:coauthVersionLast="36" xr6:coauthVersionMax="36" xr10:uidLastSave="{00000000-0000-0000-0000-000000000000}"/>
  <bookViews>
    <workbookView xWindow="0" yWindow="0" windowWidth="28800" windowHeight="12225" activeTab="2" xr2:uid="{989527ED-D19C-4DD3-89A5-0792D3AF9303}"/>
  </bookViews>
  <sheets>
    <sheet name="Formulario1" sheetId="3" r:id="rId1"/>
    <sheet name="Planilha1" sheetId="1" r:id="rId2"/>
    <sheet name="1" sheetId="2" r:id="rId3"/>
  </sheets>
  <definedNames>
    <definedName name="grafico">Planilha1!$F$28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<sst xmlns="http://schemas.openxmlformats.org/spreadsheetml/2006/main" count="37" uniqueCount="34">
  <si>
    <t>QUADRO CONTROLE - ENERGISA 2022</t>
  </si>
  <si>
    <t>MÊS DE REFERÊNCIA</t>
  </si>
  <si>
    <t xml:space="preserve">VALOR </t>
  </si>
  <si>
    <t>kWh</t>
  </si>
  <si>
    <t>Média diária</t>
  </si>
  <si>
    <t>6.348,39 kWh</t>
  </si>
  <si>
    <t>2.578,13 kWh</t>
  </si>
  <si>
    <t>4.158,90 kWh</t>
  </si>
  <si>
    <t>4.667,71 kWh</t>
  </si>
  <si>
    <t>4604,33 kWh</t>
  </si>
  <si>
    <t>4517,03 kWh</t>
  </si>
  <si>
    <t>4096,66 kWh</t>
  </si>
  <si>
    <t>4442,92 kWh</t>
  </si>
  <si>
    <t>4479,61 kWh</t>
  </si>
  <si>
    <t>4498,70 kWh</t>
  </si>
  <si>
    <t>4845,90 kWh</t>
  </si>
  <si>
    <t>4404,43 kWh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</si>
  <si>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</si>
  <si>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</si>
  <si>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</si>
  <si>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</si>
  <si>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</si>
  <si>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</si>
  <si>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</si>
  <si>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</si>
  <si>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</si>
  <si>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</si>
  <si>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</si>
  <si>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</si>
  <si>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</si>
  <si>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</si>
  <si>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Soma de VALOR </t>
  </si>
  <si>
    <t>Soma de kWh</t>
  </si>
  <si>
    <t>Contagem de Média diária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</si>
</sst>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[AULA.31.08.xlsx]Formulario1!Tabela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Formulario1!$B$1</c:f>
              <c:strCache>
                <c:ptCount val="1"/>
                <c:pt idx="0">
                  <c:v>Soma de VALOR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Formulario1!$A$2:$A$14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Formulario1!$B$2:$B$14</c:f>
              <c:numCache>
                <c:formatCode>General</c:formatCode>
                <c:ptCount val="12"/>
                <c:pt idx="0">
                  <c:v>131699.07</c:v>
                </c:pt>
                <c:pt idx="1">
                  <c:v>66087.69</c:v>
                </c:pt>
                <c:pt idx="2">
                  <c:v>92279.54</c:v>
                </c:pt>
                <c:pt idx="3">
                  <c:v>100624.68</c:v>
                </c:pt>
                <c:pt idx="4">
                  <c:v>93573.43</c:v>
                </c:pt>
                <c:pt idx="5">
                  <c:v>91120.42</c:v>
                </c:pt>
                <c:pt idx="6">
                  <c:v>87869.43</c:v>
                </c:pt>
                <c:pt idx="7">
                  <c:v>89954.49</c:v>
                </c:pt>
                <c:pt idx="8">
                  <c:v>91746.42</c:v>
                </c:pt>
                <c:pt idx="9">
                  <c:v>91549.3</c:v>
                </c:pt>
                <c:pt idx="10">
                  <c:v>94187.47</c:v>
                </c:pt>
                <c:pt idx="11">
                  <c:v>88314.39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B-4D31-B0A9-03362A5C20EE}"/>
            </c:ext>
          </c:extLst>
        </c:ser>
        <c:ser>
          <c:idx val="1"/>
          <c:order val="1"/>
          <c:tx>
            <c:strRef>
              <c:f>Formulario1!$C$1</c:f>
              <c:strCache>
                <c:ptCount val="1"/>
                <c:pt idx="0">
                  <c:v>Soma de kWh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Formulario1!$A$2:$A$14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Formulario1!$C$2:$C$14</c:f>
              <c:numCache>
                <c:formatCode>General</c:formatCode>
                <c:ptCount val="12"/>
                <c:pt idx="0">
                  <c:v>196800</c:v>
                </c:pt>
                <c:pt idx="1">
                  <c:v>79922</c:v>
                </c:pt>
                <c:pt idx="2">
                  <c:v>128926</c:v>
                </c:pt>
                <c:pt idx="3">
                  <c:v>144699</c:v>
                </c:pt>
                <c:pt idx="4">
                  <c:v>138130</c:v>
                </c:pt>
                <c:pt idx="5">
                  <c:v>135511</c:v>
                </c:pt>
                <c:pt idx="6">
                  <c:v>126996</c:v>
                </c:pt>
                <c:pt idx="7">
                  <c:v>137730</c:v>
                </c:pt>
                <c:pt idx="8">
                  <c:v>138868</c:v>
                </c:pt>
                <c:pt idx="9">
                  <c:v>139459</c:v>
                </c:pt>
                <c:pt idx="10">
                  <c:v>145377</c:v>
                </c:pt>
                <c:pt idx="11">
                  <c:v>136537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B-4D31-B0A9-03362A5C20EE}"/>
            </c:ext>
          </c:extLst>
        </c:ser>
        <c:ser>
          <c:idx val="2"/>
          <c:order val="2"/>
          <c:tx>
            <c:strRef>
              <c:f>Formulario1!$D$1</c:f>
              <c:strCache>
                <c:ptCount val="1"/>
                <c:pt idx="0">
                  <c:v>Contagem de Média diária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Formulario1!$A$2:$A$14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Formulario1!$D$2:$D$14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B-4D31-B0A9-03362A5C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811967"/>
        <c:axId val="860193327"/>
      </c:barChart>
      <c:catAx>
        <c:axId val="7838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0193327"/>
        <c:crosses val="autoZero"/>
        <c:auto val="1"/>
        <c:lblAlgn val="ctr"/>
        <c:lblOffset val="100"/>
        <c:noMultiLvlLbl val="0"/>
      </c:catAx>
      <c:valAx>
        <c:axId val="8601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81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'1'!$A$1" fmlaRange="Planilha1!$A$3:$A$14" noThreeD="1" sel="9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1647824</xdr:colOff>
      <xdr:row>1</xdr:row>
      <xdr:rowOff>0</xdr:rowOff>
    </xdr:from>
    <xdr:to>
      <xdr:col>16</xdr:col>
      <xdr:colOff>438150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1724E8-8B16-499C-8BC1-40B3207BC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</xdr:row>
          <xdr:rowOff>0</xdr:rowOff>
        </xdr:from>
        <xdr:to>
          <xdr:col>9</xdr:col>
          <xdr:colOff>276225</xdr:colOff>
          <xdr:row>5</xdr:row>
          <xdr:rowOff>19050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6315571-C038-4B78-890A-FC291F8973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9.866984722219" createdVersion="6" refreshedVersion="6" minRefreshableVersion="3" recordCount="12" xr:uid="{5AA37301-DEB1-4E6D-A903-B19B6342F254}">
  <cacheSource type="worksheet">
    <worksheetSource ref="A2:D14" sheet="Planilha1"/>
  </cacheSource>
  <cacheFields count="5">
    <cacheField name="MÊS DE REFERÊNCIA" numFmtId="17">
      <sharedItems containsSemiMixedTypes="0" containsNonDate="0" containsDate="1" containsString="0" minDate="2022-01-01T00:00:00" maxDate="2022-12-02T00:00:00" count="12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4" base="0">
        <rangePr groupBy="days" startDate="2022-01-01T00:00:00" endDate="2022-12-02T00:00:00"/>
        <groupItems count="368">
          <s v="&lt;0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2"/>
        </groupItems>
      </fieldGroup>
    </cacheField>
    <cacheField name="VALOR " numFmtId="8">
      <sharedItems containsSemiMixedTypes="0" containsString="0" containsNumber="1" minValue="66087.69" maxValue="131699.07"/>
    </cacheField>
    <cacheField name="kWh" numFmtId="3">
      <sharedItems containsSemiMixedTypes="0" containsString="0" containsNumber="1" containsInteger="1" minValue="79922" maxValue="196800"/>
    </cacheField>
    <cacheField name="Média diária" numFmtId="0">
      <sharedItems/>
    </cacheField>
    <cacheField name="Meses" numFmtId="0" databaseField="0">
      <fieldGroup base="0">
        <rangePr groupBy="months" startDate="2022-01-01T00:00:00" endDate="2022-12-02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31699.07"/>
    <n v="196800"/>
    <s v="6.348,39 kWh"/>
  </r>
  <r>
    <x v="1"/>
    <n v="66087.69"/>
    <n v="79922"/>
    <s v="2.578,13 kWh"/>
  </r>
  <r>
    <x v="2"/>
    <n v="92279.54"/>
    <n v="128926"/>
    <s v="4.158,90 kWh"/>
  </r>
  <r>
    <x v="3"/>
    <n v="100624.68"/>
    <n v="144699"/>
    <s v="4.667,71 kWh"/>
  </r>
  <r>
    <x v="4"/>
    <n v="93573.43"/>
    <n v="138130"/>
    <s v="4604,33 kWh"/>
  </r>
  <r>
    <x v="5"/>
    <n v="91120.42"/>
    <n v="135511"/>
    <s v="4517,03 kWh"/>
  </r>
  <r>
    <x v="6"/>
    <n v="87869.43"/>
    <n v="126996"/>
    <s v="4096,66 kWh"/>
  </r>
  <r>
    <x v="7"/>
    <n v="89954.49"/>
    <n v="137730"/>
    <s v="4442,92 kWh"/>
  </r>
  <r>
    <x v="8"/>
    <n v="91746.42"/>
    <n v="138868"/>
    <s v="4479,61 kWh"/>
  </r>
  <r>
    <x v="9"/>
    <n v="91549.3"/>
    <n v="139459"/>
    <s v="4498,70 kWh"/>
  </r>
  <r>
    <x v="10"/>
    <n v="94187.47"/>
    <n v="145377"/>
    <s v="4845,90 kWh"/>
  </r>
  <r>
    <x v="11"/>
    <n v="88314.39"/>
    <n v="136537"/>
    <s v="4404,43 kW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D2E34-63C9-4D83-80AD-A38F4B9D35E4}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D14" firstHeaderRow="0" firstDataRow="1" firstDataCol="1"/>
  <pivotFields count="5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8" showAll="0"/>
    <pivotField dataField="1" numFmtId="3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 " fld="1" baseField="0" baseItem="0"/>
    <dataField name="Soma de kWh" fld="2" baseField="0" baseItem="0"/>
    <dataField name="Contagem de Média diária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1FBF-936B-45BF-9C22-24ECB2CE8A0C}">
  <dimension ref="A1:D14"/>
  <sheetViews>
    <sheetView workbookViewId="0">
      <selection activeCell="A22" sqref="A1:XFD22"/>
    </sheetView>
  </sheetViews>
  <sheetFormatPr defaultRowHeight="15" x14ac:dyDescent="0.25"/>
  <cols>
    <col min="1" max="1" width="18" bestFit="1" customWidth="1"/>
    <col min="2" max="2" width="15.5703125" bestFit="1" customWidth="1"/>
    <col min="3" max="3" width="13.28515625" bestFit="1" customWidth="1"/>
    <col min="4" max="4" width="24.7109375" bestFit="1" customWidth="1"/>
  </cols>
  <sheetData>
    <row r="1" spans="1:4" x14ac:dyDescent="0.25">
      <c r="A1" s="4" t="s">
        <v>17</v>
      </c>
      <c r="B1" t="s">
        <v>31</v>
      </c>
      <c r="C1" t="s">
        <v>32</v>
      </c>
      <c r="D1" t="s">
        <v>33</v>
      </c>
    </row>
    <row r="2" spans="1:4" x14ac:dyDescent="0.25">
      <c r="A2" s="5" t="s">
        <v>19</v>
      </c>
      <c r="B2" s="6">
        <v>131699.07</v>
      </c>
      <c r="C2" s="6">
        <v>196800</v>
      </c>
      <c r="D2" s="6">
        <v>1</v>
      </c>
    </row>
    <row r="3" spans="1:4" x14ac:dyDescent="0.25">
      <c r="A3" s="5" t="s">
        <v>20</v>
      </c>
      <c r="B3" s="6">
        <v>66087.69</v>
      </c>
      <c r="C3" s="6">
        <v>79922</v>
      </c>
      <c r="D3" s="6">
        <v>1</v>
      </c>
    </row>
    <row r="4" spans="1:4" x14ac:dyDescent="0.25">
      <c r="A4" s="5" t="s">
        <v>21</v>
      </c>
      <c r="B4" s="6">
        <v>92279.54</v>
      </c>
      <c r="C4" s="6">
        <v>128926</v>
      </c>
      <c r="D4" s="6">
        <v>1</v>
      </c>
    </row>
    <row r="5" spans="1:4" x14ac:dyDescent="0.25">
      <c r="A5" s="5" t="s">
        <v>22</v>
      </c>
      <c r="B5" s="6">
        <v>100624.68</v>
      </c>
      <c r="C5" s="6">
        <v>144699</v>
      </c>
      <c r="D5" s="6">
        <v>1</v>
      </c>
    </row>
    <row r="6" spans="1:4" x14ac:dyDescent="0.25">
      <c r="A6" s="5" t="s">
        <v>23</v>
      </c>
      <c r="B6" s="6">
        <v>93573.43</v>
      </c>
      <c r="C6" s="6">
        <v>138130</v>
      </c>
      <c r="D6" s="6">
        <v>1</v>
      </c>
    </row>
    <row r="7" spans="1:4" x14ac:dyDescent="0.25">
      <c r="A7" s="5" t="s">
        <v>24</v>
      </c>
      <c r="B7" s="6">
        <v>91120.42</v>
      </c>
      <c r="C7" s="6">
        <v>135511</v>
      </c>
      <c r="D7" s="6">
        <v>1</v>
      </c>
    </row>
    <row r="8" spans="1:4" x14ac:dyDescent="0.25">
      <c r="A8" s="5" t="s">
        <v>25</v>
      </c>
      <c r="B8" s="6">
        <v>87869.43</v>
      </c>
      <c r="C8" s="6">
        <v>126996</v>
      </c>
      <c r="D8" s="6">
        <v>1</v>
      </c>
    </row>
    <row r="9" spans="1:4" x14ac:dyDescent="0.25">
      <c r="A9" s="5" t="s">
        <v>26</v>
      </c>
      <c r="B9" s="6">
        <v>89954.49</v>
      </c>
      <c r="C9" s="6">
        <v>137730</v>
      </c>
      <c r="D9" s="6">
        <v>1</v>
      </c>
    </row>
    <row r="10" spans="1:4" x14ac:dyDescent="0.25">
      <c r="A10" s="5" t="s">
        <v>27</v>
      </c>
      <c r="B10" s="6">
        <v>91746.42</v>
      </c>
      <c r="C10" s="6">
        <v>138868</v>
      </c>
      <c r="D10" s="6">
        <v>1</v>
      </c>
    </row>
    <row r="11" spans="1:4" x14ac:dyDescent="0.25">
      <c r="A11" s="5" t="s">
        <v>28</v>
      </c>
      <c r="B11" s="6">
        <v>91549.3</v>
      </c>
      <c r="C11" s="6">
        <v>139459</v>
      </c>
      <c r="D11" s="6">
        <v>1</v>
      </c>
    </row>
    <row r="12" spans="1:4" x14ac:dyDescent="0.25">
      <c r="A12" s="5" t="s">
        <v>29</v>
      </c>
      <c r="B12" s="6">
        <v>94187.47</v>
      </c>
      <c r="C12" s="6">
        <v>145377</v>
      </c>
      <c r="D12" s="6">
        <v>1</v>
      </c>
    </row>
    <row r="13" spans="1:4" x14ac:dyDescent="0.25">
      <c r="A13" s="5" t="s">
        <v>30</v>
      </c>
      <c r="B13" s="6">
        <v>88314.39</v>
      </c>
      <c r="C13" s="6">
        <v>136537</v>
      </c>
      <c r="D13" s="6">
        <v>1</v>
      </c>
    </row>
    <row r="14" spans="1:4" x14ac:dyDescent="0.25">
      <c r="A14" s="5" t="s">
        <v>18</v>
      </c>
      <c r="B14" s="6">
        <v>1119006.33</v>
      </c>
      <c r="C14" s="6">
        <v>1648955</v>
      </c>
      <c r="D14" s="6">
        <v>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1F2-A030-44F9-A324-06726B476C4B}">
  <dimension ref="A1:D14"/>
  <sheetViews>
    <sheetView workbookViewId="0">
      <selection activeCell="B2" sqref="B2:D2"/>
    </sheetView>
  </sheetViews>
  <sheetFormatPr defaultRowHeight="15" x14ac:dyDescent="0.25"/>
  <cols>
    <col min="1" max="1" width="34.28515625" bestFit="1" customWidth="1"/>
    <col min="2" max="2" width="12.7109375" bestFit="1" customWidth="1"/>
    <col min="3" max="3" width="7.5703125" bestFit="1" customWidth="1"/>
    <col min="4" max="4" width="15.570312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s="1">
        <v>44562</v>
      </c>
      <c r="B3" s="2">
        <v>131699.07</v>
      </c>
      <c r="C3" s="3">
        <v>196800</v>
      </c>
      <c r="D3" t="s">
        <v>5</v>
      </c>
    </row>
    <row r="4" spans="1:4" x14ac:dyDescent="0.25">
      <c r="A4" s="1">
        <v>44593</v>
      </c>
      <c r="B4" s="2">
        <v>66087.69</v>
      </c>
      <c r="C4" s="3">
        <v>79922</v>
      </c>
      <c r="D4" t="s">
        <v>6</v>
      </c>
    </row>
    <row r="5" spans="1:4" x14ac:dyDescent="0.25">
      <c r="A5" s="1">
        <v>44621</v>
      </c>
      <c r="B5" s="2">
        <v>92279.54</v>
      </c>
      <c r="C5" s="3">
        <v>128926</v>
      </c>
      <c r="D5" t="s">
        <v>7</v>
      </c>
    </row>
    <row r="6" spans="1:4" x14ac:dyDescent="0.25">
      <c r="A6" s="1">
        <v>44652</v>
      </c>
      <c r="B6" s="2">
        <v>100624.68</v>
      </c>
      <c r="C6" s="3">
        <v>144699</v>
      </c>
      <c r="D6" t="s">
        <v>8</v>
      </c>
    </row>
    <row r="7" spans="1:4" x14ac:dyDescent="0.25">
      <c r="A7" s="1">
        <v>44682</v>
      </c>
      <c r="B7" s="2">
        <v>93573.43</v>
      </c>
      <c r="C7" s="3">
        <v>138130</v>
      </c>
      <c r="D7" t="s">
        <v>9</v>
      </c>
    </row>
    <row r="8" spans="1:4" x14ac:dyDescent="0.25">
      <c r="A8" s="1">
        <v>44713</v>
      </c>
      <c r="B8" s="2">
        <v>91120.42</v>
      </c>
      <c r="C8" s="3">
        <v>135511</v>
      </c>
      <c r="D8" t="s">
        <v>10</v>
      </c>
    </row>
    <row r="9" spans="1:4" x14ac:dyDescent="0.25">
      <c r="A9" s="1">
        <v>44743</v>
      </c>
      <c r="B9" s="2">
        <v>87869.43</v>
      </c>
      <c r="C9" s="3">
        <v>126996</v>
      </c>
      <c r="D9" t="s">
        <v>11</v>
      </c>
    </row>
    <row r="10" spans="1:4" x14ac:dyDescent="0.25">
      <c r="A10" s="1">
        <v>44774</v>
      </c>
      <c r="B10" s="2">
        <v>89954.49</v>
      </c>
      <c r="C10" s="3">
        <v>137730</v>
      </c>
      <c r="D10" t="s">
        <v>12</v>
      </c>
    </row>
    <row r="11" spans="1:4" x14ac:dyDescent="0.25">
      <c r="A11" s="1">
        <v>44805</v>
      </c>
      <c r="B11" s="2">
        <v>91746.42</v>
      </c>
      <c r="C11" s="3">
        <v>138868</v>
      </c>
      <c r="D11" t="s">
        <v>13</v>
      </c>
    </row>
    <row r="12" spans="1:4" x14ac:dyDescent="0.25">
      <c r="A12" s="1">
        <v>44835</v>
      </c>
      <c r="B12" s="2">
        <v>91549.3</v>
      </c>
      <c r="C12" s="3">
        <v>139459</v>
      </c>
      <c r="D12" t="s">
        <v>14</v>
      </c>
    </row>
    <row r="13" spans="1:4" x14ac:dyDescent="0.25">
      <c r="A13" s="1">
        <v>44866</v>
      </c>
      <c r="B13" s="2">
        <v>94187.47</v>
      </c>
      <c r="C13" s="3">
        <v>145377</v>
      </c>
      <c r="D13" t="s">
        <v>15</v>
      </c>
    </row>
    <row r="14" spans="1:4" x14ac:dyDescent="0.25">
      <c r="A14" s="1">
        <v>44896</v>
      </c>
      <c r="B14" s="2">
        <v>88314.39</v>
      </c>
      <c r="C14" s="3">
        <v>136537</v>
      </c>
      <c r="D14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C1C1-2714-4B81-9195-2828FE803432}">
  <dimension ref="A1:F10"/>
  <sheetViews>
    <sheetView tabSelected="1" workbookViewId="0">
      <selection activeCell="D10" sqref="D10"/>
    </sheetView>
  </sheetViews>
  <sheetFormatPr defaultRowHeight="15" x14ac:dyDescent="0.25"/>
  <cols>
    <col min="4" max="4" width="10.140625" customWidth="1"/>
  </cols>
  <sheetData>
    <row r="1" spans="1:6" x14ac:dyDescent="0.25">
      <c r="A1">
        <v>9</v>
      </c>
    </row>
    <row r="9" spans="1:6" x14ac:dyDescent="0.25">
      <c r="D9" t="s">
        <v>2</v>
      </c>
      <c r="E9" t="s">
        <v>3</v>
      </c>
      <c r="F9" t="s">
        <v>4</v>
      </c>
    </row>
    <row r="10" spans="1:6" x14ac:dyDescent="0.25">
      <c r="D10">
        <f>INDEX(Planilha1!A1:D19,A1,2)</f>
        <v>87869.43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3</xdr:col>
                    <xdr:colOff>38100</xdr:colOff>
                    <xdr:row>3</xdr:row>
                    <xdr:rowOff>0</xdr:rowOff>
                  </from>
                  <to>
                    <xdr:col>9</xdr:col>
                    <xdr:colOff>276225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Formulario1</vt:lpstr>
      <vt:lpstr>Planilha1</vt:lpstr>
      <vt:lpstr>1</vt:lpstr>
      <vt:lpstr>grafico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2023-08-31T23:46:26Z</dcterms:created>
  <dcterms:modified xsi:type="dcterms:W3CDTF">2023-09-01T00:00:46Z</dcterms:modified>
</cp:coreProperties>
</file>