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is\Documents\Python\bcb-sentiment-analysis\outputs\"/>
    </mc:Choice>
  </mc:AlternateContent>
  <bookViews>
    <workbookView xWindow="0" yWindow="0" windowWidth="20490" windowHeight="7755" tabRatio="753" activeTab="6"/>
  </bookViews>
  <sheets>
    <sheet name="df_values_310" sheetId="1" r:id="rId1"/>
    <sheet name="df_values_312" sheetId="3" r:id="rId2"/>
    <sheet name="df_values_313" sheetId="4" r:id="rId3"/>
    <sheet name="df_values_311" sheetId="2" r:id="rId4"/>
    <sheet name="df_values_321" sheetId="5" r:id="rId5"/>
    <sheet name="summary_reg_main" sheetId="6" r:id="rId6"/>
    <sheet name="summary_reg_appendix" sheetId="7" r:id="rId7"/>
  </sheets>
  <calcPr calcId="152511"/>
  <extLst>
    <ext uri="GoogleSheetsCustomDataVersion2">
      <go:sheetsCustomData xmlns:go="http://customooxmlschemas.google.com/" r:id="rId9" roundtripDataChecksum="xIhV08POdtQ4E46VghrY7+e3oVN9eGCHvF53vF6i6AU="/>
    </ext>
  </extLst>
</workbook>
</file>

<file path=xl/calcChain.xml><?xml version="1.0" encoding="utf-8"?>
<calcChain xmlns="http://schemas.openxmlformats.org/spreadsheetml/2006/main">
  <c r="U80" i="7" l="1"/>
  <c r="U65" i="7"/>
  <c r="U50" i="7"/>
  <c r="U5" i="7"/>
  <c r="U20" i="7"/>
  <c r="U35" i="7"/>
  <c r="R94" i="7" a="1"/>
  <c r="R94" i="7" s="1"/>
  <c r="AJ94" i="7" s="1"/>
  <c r="Q94" i="7" a="1"/>
  <c r="Q94" i="7" s="1"/>
  <c r="AI94" i="7" s="1"/>
  <c r="P94" i="7" a="1"/>
  <c r="P94" i="7" s="1"/>
  <c r="R93" i="7" a="1"/>
  <c r="R93" i="7" s="1"/>
  <c r="AJ93" i="7" s="1"/>
  <c r="Q93" i="7" a="1"/>
  <c r="Q93" i="7" s="1"/>
  <c r="AI93" i="7" s="1"/>
  <c r="P93" i="7" a="1"/>
  <c r="P93" i="7" s="1"/>
  <c r="R92" i="7" a="1"/>
  <c r="R92" i="7" s="1"/>
  <c r="AJ92" i="7" s="1"/>
  <c r="Q92" i="7" a="1"/>
  <c r="Q92" i="7" s="1"/>
  <c r="AI92" i="7" s="1"/>
  <c r="P92" i="7" a="1"/>
  <c r="P92" i="7" s="1"/>
  <c r="R91" i="7" a="1"/>
  <c r="R91" i="7" s="1"/>
  <c r="AJ91" i="7" s="1"/>
  <c r="Q91" i="7" a="1"/>
  <c r="Q91" i="7" s="1"/>
  <c r="AI91" i="7" s="1"/>
  <c r="P91" i="7" a="1"/>
  <c r="P91" i="7" s="1"/>
  <c r="R90" i="7" a="1"/>
  <c r="R90" i="7" s="1"/>
  <c r="AJ90" i="7" s="1"/>
  <c r="AH90" i="7" s="1"/>
  <c r="Q90" i="7" a="1"/>
  <c r="Q90" i="7" s="1"/>
  <c r="AI90" i="7" s="1"/>
  <c r="P90" i="7" a="1"/>
  <c r="P90" i="7" s="1"/>
  <c r="R89" i="7" a="1"/>
  <c r="R89" i="7" s="1"/>
  <c r="AJ89" i="7" s="1"/>
  <c r="Q89" i="7" a="1"/>
  <c r="Q89" i="7" s="1"/>
  <c r="AI89" i="7" s="1"/>
  <c r="P89" i="7" a="1"/>
  <c r="P89" i="7" s="1"/>
  <c r="R88" i="7" a="1"/>
  <c r="R88" i="7" s="1"/>
  <c r="AJ88" i="7" s="1"/>
  <c r="Q88" i="7" a="1"/>
  <c r="Q88" i="7" s="1"/>
  <c r="AI88" i="7" s="1"/>
  <c r="P88" i="7" a="1"/>
  <c r="P88" i="7" s="1"/>
  <c r="R87" i="7" a="1"/>
  <c r="R87" i="7" s="1"/>
  <c r="AJ87" i="7" s="1"/>
  <c r="Q87" i="7" a="1"/>
  <c r="Q87" i="7" s="1"/>
  <c r="AI87" i="7" s="1"/>
  <c r="P87" i="7" a="1"/>
  <c r="P87" i="7" s="1"/>
  <c r="R86" i="7" a="1"/>
  <c r="R86" i="7" s="1"/>
  <c r="AJ86" i="7" s="1"/>
  <c r="Q86" i="7" a="1"/>
  <c r="Q86" i="7" s="1"/>
  <c r="AI86" i="7" s="1"/>
  <c r="P86" i="7" a="1"/>
  <c r="P86" i="7" s="1"/>
  <c r="R85" i="7" a="1"/>
  <c r="R85" i="7" s="1"/>
  <c r="AJ85" i="7" s="1"/>
  <c r="Q85" i="7" a="1"/>
  <c r="Q85" i="7" s="1"/>
  <c r="AI85" i="7" s="1"/>
  <c r="P85" i="7" a="1"/>
  <c r="P85" i="7" s="1"/>
  <c r="O85" i="7" a="1"/>
  <c r="O85" i="7" s="1"/>
  <c r="AG85" i="7" s="1"/>
  <c r="N85" i="7" a="1"/>
  <c r="N85" i="7" s="1"/>
  <c r="AF85" i="7" s="1"/>
  <c r="M85" i="7" a="1"/>
  <c r="M85" i="7" s="1"/>
  <c r="L85" i="7" a="1"/>
  <c r="L85" i="7" s="1"/>
  <c r="AD85" i="7" s="1"/>
  <c r="K85" i="7" a="1"/>
  <c r="K85" i="7" s="1"/>
  <c r="AC85" i="7" s="1"/>
  <c r="J85" i="7" a="1"/>
  <c r="J85" i="7" s="1"/>
  <c r="I85" i="7" a="1"/>
  <c r="I85" i="7" s="1"/>
  <c r="AA85" i="7" s="1"/>
  <c r="H85" i="7" a="1"/>
  <c r="H85" i="7" s="1"/>
  <c r="Z85" i="7" s="1"/>
  <c r="G85" i="7" a="1"/>
  <c r="G85" i="7" s="1"/>
  <c r="R84" i="7" a="1"/>
  <c r="R84" i="7" s="1"/>
  <c r="AJ84" i="7" s="1"/>
  <c r="AH84" i="7" s="1"/>
  <c r="Q84" i="7" a="1"/>
  <c r="Q84" i="7" s="1"/>
  <c r="AI84" i="7" s="1"/>
  <c r="P84" i="7" a="1"/>
  <c r="P84" i="7" s="1"/>
  <c r="O84" i="7" a="1"/>
  <c r="O84" i="7" s="1"/>
  <c r="AG84" i="7" s="1"/>
  <c r="AE84" i="7" s="1"/>
  <c r="N84" i="7" a="1"/>
  <c r="N84" i="7" s="1"/>
  <c r="AF84" i="7" s="1"/>
  <c r="M84" i="7" a="1"/>
  <c r="M84" i="7" s="1"/>
  <c r="L84" i="7" a="1"/>
  <c r="L84" i="7" s="1"/>
  <c r="AD84" i="7" s="1"/>
  <c r="AB84" i="7" s="1"/>
  <c r="K84" i="7" a="1"/>
  <c r="K84" i="7" s="1"/>
  <c r="AC84" i="7" s="1"/>
  <c r="J84" i="7" a="1"/>
  <c r="J84" i="7" s="1"/>
  <c r="I84" i="7" a="1"/>
  <c r="I84" i="7" s="1"/>
  <c r="AA84" i="7" s="1"/>
  <c r="Y84" i="7" s="1"/>
  <c r="H84" i="7" a="1"/>
  <c r="H84" i="7" s="1"/>
  <c r="Z84" i="7" s="1"/>
  <c r="G84" i="7" a="1"/>
  <c r="G84" i="7" s="1"/>
  <c r="F84" i="7" a="1"/>
  <c r="F84" i="7" s="1"/>
  <c r="X84" i="7" s="1"/>
  <c r="V84" i="7" s="1"/>
  <c r="E84" i="7" a="1"/>
  <c r="E84" i="7" s="1"/>
  <c r="W84" i="7" s="1"/>
  <c r="D84" i="7" a="1"/>
  <c r="D84" i="7" s="1"/>
  <c r="R83" i="7" a="1"/>
  <c r="R83" i="7" s="1"/>
  <c r="AJ83" i="7" s="1"/>
  <c r="Q83" i="7" a="1"/>
  <c r="Q83" i="7" s="1"/>
  <c r="AI83" i="7" s="1"/>
  <c r="P83" i="7" a="1"/>
  <c r="P83" i="7" s="1"/>
  <c r="O83" i="7" a="1"/>
  <c r="O83" i="7" s="1"/>
  <c r="AG83" i="7" s="1"/>
  <c r="N83" i="7" a="1"/>
  <c r="N83" i="7" s="1"/>
  <c r="AF83" i="7" s="1"/>
  <c r="M83" i="7" a="1"/>
  <c r="M83" i="7" s="1"/>
  <c r="I83" i="7" a="1"/>
  <c r="I83" i="7" s="1"/>
  <c r="AA83" i="7" s="1"/>
  <c r="H83" i="7" a="1"/>
  <c r="H83" i="7" s="1"/>
  <c r="Z83" i="7" s="1"/>
  <c r="G83" i="7" a="1"/>
  <c r="G83" i="7" s="1"/>
  <c r="R82" i="7" a="1"/>
  <c r="R82" i="7" s="1"/>
  <c r="AJ82" i="7" s="1"/>
  <c r="Q82" i="7" a="1"/>
  <c r="Q82" i="7" s="1"/>
  <c r="AI82" i="7" s="1"/>
  <c r="P82" i="7" a="1"/>
  <c r="P82" i="7" s="1"/>
  <c r="O82" i="7" a="1"/>
  <c r="O82" i="7" s="1"/>
  <c r="AG82" i="7" s="1"/>
  <c r="N82" i="7" a="1"/>
  <c r="N82" i="7" s="1"/>
  <c r="AF82" i="7" s="1"/>
  <c r="M82" i="7" a="1"/>
  <c r="M82" i="7" s="1"/>
  <c r="L82" i="7" a="1"/>
  <c r="L82" i="7" s="1"/>
  <c r="AD82" i="7" s="1"/>
  <c r="K82" i="7" a="1"/>
  <c r="K82" i="7" s="1"/>
  <c r="AC82" i="7" s="1"/>
  <c r="J82" i="7" a="1"/>
  <c r="J82" i="7" s="1"/>
  <c r="R81" i="7" a="1"/>
  <c r="R81" i="7" s="1"/>
  <c r="AJ81" i="7" s="1"/>
  <c r="Q81" i="7" a="1"/>
  <c r="Q81" i="7" s="1"/>
  <c r="AI81" i="7" s="1"/>
  <c r="P81" i="7" a="1"/>
  <c r="P81" i="7" s="1"/>
  <c r="O81" i="7" a="1"/>
  <c r="O81" i="7" s="1"/>
  <c r="AG81" i="7" s="1"/>
  <c r="N81" i="7" a="1"/>
  <c r="N81" i="7" s="1"/>
  <c r="AF81" i="7" s="1"/>
  <c r="M81" i="7" a="1"/>
  <c r="M81" i="7" s="1"/>
  <c r="L81" i="7" a="1"/>
  <c r="L81" i="7" s="1"/>
  <c r="AD81" i="7" s="1"/>
  <c r="K81" i="7"/>
  <c r="AC81" i="7" s="1"/>
  <c r="K81" i="7" a="1"/>
  <c r="J81" i="7" a="1"/>
  <c r="J81" i="7" s="1"/>
  <c r="I81" i="7" a="1"/>
  <c r="I81" i="7" s="1"/>
  <c r="AA81" i="7" s="1"/>
  <c r="H81" i="7" a="1"/>
  <c r="H81" i="7" s="1"/>
  <c r="Z81" i="7" s="1"/>
  <c r="G81" i="7" a="1"/>
  <c r="G81" i="7" s="1"/>
  <c r="F81" i="7" a="1"/>
  <c r="F81" i="7" s="1"/>
  <c r="X81" i="7" s="1"/>
  <c r="E81" i="7" a="1"/>
  <c r="E81" i="7" s="1"/>
  <c r="W81" i="7" s="1"/>
  <c r="D81" i="7" a="1"/>
  <c r="D81" i="7" s="1"/>
  <c r="R79" i="7" a="1"/>
  <c r="R79" i="7" s="1"/>
  <c r="AJ79" i="7" s="1"/>
  <c r="AH79" i="7" s="1"/>
  <c r="Q79" i="7" a="1"/>
  <c r="Q79" i="7" s="1"/>
  <c r="AI79" i="7" s="1"/>
  <c r="P79" i="7" a="1"/>
  <c r="P79" i="7" s="1"/>
  <c r="R78" i="7" a="1"/>
  <c r="R78" i="7" s="1"/>
  <c r="AJ78" i="7" s="1"/>
  <c r="Q78" i="7" a="1"/>
  <c r="Q78" i="7" s="1"/>
  <c r="AI78" i="7" s="1"/>
  <c r="P78" i="7" a="1"/>
  <c r="P78" i="7" s="1"/>
  <c r="R77" i="7" a="1"/>
  <c r="R77" i="7" s="1"/>
  <c r="AJ77" i="7" s="1"/>
  <c r="Q77" i="7" a="1"/>
  <c r="Q77" i="7" s="1"/>
  <c r="AI77" i="7" s="1"/>
  <c r="P77" i="7" a="1"/>
  <c r="P77" i="7" s="1"/>
  <c r="R76" i="7" a="1"/>
  <c r="R76" i="7" s="1"/>
  <c r="AJ76" i="7" s="1"/>
  <c r="Q76" i="7" a="1"/>
  <c r="Q76" i="7" s="1"/>
  <c r="AI76" i="7" s="1"/>
  <c r="P76" i="7" a="1"/>
  <c r="P76" i="7" s="1"/>
  <c r="R75" i="7" a="1"/>
  <c r="R75" i="7" s="1"/>
  <c r="AJ75" i="7" s="1"/>
  <c r="Q75" i="7" a="1"/>
  <c r="Q75" i="7" s="1"/>
  <c r="AI75" i="7" s="1"/>
  <c r="P75" i="7" a="1"/>
  <c r="P75" i="7" s="1"/>
  <c r="R74" i="7" a="1"/>
  <c r="R74" i="7" s="1"/>
  <c r="AJ74" i="7" s="1"/>
  <c r="Q74" i="7" a="1"/>
  <c r="Q74" i="7" s="1"/>
  <c r="AI74" i="7" s="1"/>
  <c r="P74" i="7" a="1"/>
  <c r="P74" i="7" s="1"/>
  <c r="R73" i="7" a="1"/>
  <c r="R73" i="7" s="1"/>
  <c r="AJ73" i="7" s="1"/>
  <c r="Q73" i="7" a="1"/>
  <c r="Q73" i="7" s="1"/>
  <c r="AI73" i="7" s="1"/>
  <c r="P73" i="7" a="1"/>
  <c r="P73" i="7" s="1"/>
  <c r="R72" i="7" a="1"/>
  <c r="R72" i="7" s="1"/>
  <c r="AJ72" i="7" s="1"/>
  <c r="Q72" i="7" a="1"/>
  <c r="Q72" i="7" s="1"/>
  <c r="AI72" i="7" s="1"/>
  <c r="P72" i="7" a="1"/>
  <c r="P72" i="7" s="1"/>
  <c r="R71" i="7" a="1"/>
  <c r="R71" i="7" s="1"/>
  <c r="AJ71" i="7" s="1"/>
  <c r="Q71" i="7" a="1"/>
  <c r="Q71" i="7" s="1"/>
  <c r="AI71" i="7" s="1"/>
  <c r="P71" i="7" a="1"/>
  <c r="P71" i="7" s="1"/>
  <c r="R70" i="7" a="1"/>
  <c r="R70" i="7" s="1"/>
  <c r="AJ70" i="7" s="1"/>
  <c r="Q70" i="7" a="1"/>
  <c r="Q70" i="7" s="1"/>
  <c r="AI70" i="7" s="1"/>
  <c r="P70" i="7" a="1"/>
  <c r="P70" i="7" s="1"/>
  <c r="O70" i="7" a="1"/>
  <c r="O70" i="7" s="1"/>
  <c r="AG70" i="7" s="1"/>
  <c r="N70" i="7" a="1"/>
  <c r="N70" i="7" s="1"/>
  <c r="AF70" i="7" s="1"/>
  <c r="M70" i="7" a="1"/>
  <c r="M70" i="7" s="1"/>
  <c r="L70" i="7" a="1"/>
  <c r="L70" i="7" s="1"/>
  <c r="AD70" i="7" s="1"/>
  <c r="K70" i="7" a="1"/>
  <c r="K70" i="7" s="1"/>
  <c r="AC70" i="7" s="1"/>
  <c r="J70" i="7" a="1"/>
  <c r="J70" i="7" s="1"/>
  <c r="I70" i="7" a="1"/>
  <c r="I70" i="7" s="1"/>
  <c r="AA70" i="7" s="1"/>
  <c r="H70" i="7" a="1"/>
  <c r="H70" i="7" s="1"/>
  <c r="Z70" i="7" s="1"/>
  <c r="G70" i="7" a="1"/>
  <c r="G70" i="7" s="1"/>
  <c r="R69" i="7" a="1"/>
  <c r="R69" i="7" s="1"/>
  <c r="AJ69" i="7" s="1"/>
  <c r="Q69" i="7" a="1"/>
  <c r="Q69" i="7" s="1"/>
  <c r="AI69" i="7" s="1"/>
  <c r="P69" i="7"/>
  <c r="P69" i="7" a="1"/>
  <c r="O69" i="7" a="1"/>
  <c r="O69" i="7" s="1"/>
  <c r="AG69" i="7" s="1"/>
  <c r="N69" i="7" a="1"/>
  <c r="N69" i="7" s="1"/>
  <c r="AF69" i="7" s="1"/>
  <c r="M69" i="7" a="1"/>
  <c r="M69" i="7" s="1"/>
  <c r="L69" i="7" a="1"/>
  <c r="L69" i="7" s="1"/>
  <c r="AD69" i="7" s="1"/>
  <c r="K69" i="7" a="1"/>
  <c r="K69" i="7" s="1"/>
  <c r="AC69" i="7" s="1"/>
  <c r="J69" i="7" a="1"/>
  <c r="J69" i="7" s="1"/>
  <c r="I69" i="7" a="1"/>
  <c r="I69" i="7" s="1"/>
  <c r="AA69" i="7" s="1"/>
  <c r="H69" i="7" a="1"/>
  <c r="H69" i="7" s="1"/>
  <c r="Z69" i="7" s="1"/>
  <c r="G69" i="7" a="1"/>
  <c r="G69" i="7" s="1"/>
  <c r="F69" i="7" a="1"/>
  <c r="F69" i="7" s="1"/>
  <c r="X69" i="7" s="1"/>
  <c r="E69" i="7" a="1"/>
  <c r="E69" i="7" s="1"/>
  <c r="W69" i="7" s="1"/>
  <c r="D69" i="7" a="1"/>
  <c r="D69" i="7" s="1"/>
  <c r="R68" i="7" a="1"/>
  <c r="R68" i="7" s="1"/>
  <c r="AJ68" i="7" s="1"/>
  <c r="Q68" i="7" a="1"/>
  <c r="Q68" i="7" s="1"/>
  <c r="AI68" i="7" s="1"/>
  <c r="P68" i="7" a="1"/>
  <c r="P68" i="7" s="1"/>
  <c r="O68" i="7" a="1"/>
  <c r="O68" i="7" s="1"/>
  <c r="AG68" i="7" s="1"/>
  <c r="N68" i="7" a="1"/>
  <c r="N68" i="7" s="1"/>
  <c r="AF68" i="7" s="1"/>
  <c r="M68" i="7" a="1"/>
  <c r="M68" i="7" s="1"/>
  <c r="I68" i="7" a="1"/>
  <c r="I68" i="7" s="1"/>
  <c r="AA68" i="7" s="1"/>
  <c r="H68" i="7" a="1"/>
  <c r="H68" i="7" s="1"/>
  <c r="Z68" i="7" s="1"/>
  <c r="G68" i="7" a="1"/>
  <c r="G68" i="7" s="1"/>
  <c r="R67" i="7" a="1"/>
  <c r="R67" i="7" s="1"/>
  <c r="AJ67" i="7" s="1"/>
  <c r="Q67" i="7" a="1"/>
  <c r="Q67" i="7" s="1"/>
  <c r="AI67" i="7" s="1"/>
  <c r="P67" i="7" a="1"/>
  <c r="P67" i="7" s="1"/>
  <c r="O67" i="7" a="1"/>
  <c r="O67" i="7" s="1"/>
  <c r="AG67" i="7" s="1"/>
  <c r="N67" i="7" a="1"/>
  <c r="N67" i="7" s="1"/>
  <c r="AF67" i="7" s="1"/>
  <c r="M67" i="7" a="1"/>
  <c r="M67" i="7" s="1"/>
  <c r="L67" i="7" a="1"/>
  <c r="L67" i="7" s="1"/>
  <c r="AD67" i="7" s="1"/>
  <c r="K67" i="7" a="1"/>
  <c r="K67" i="7" s="1"/>
  <c r="AC67" i="7" s="1"/>
  <c r="J67" i="7" a="1"/>
  <c r="J67" i="7" s="1"/>
  <c r="R66" i="7" a="1"/>
  <c r="R66" i="7" s="1"/>
  <c r="AJ66" i="7" s="1"/>
  <c r="Q66" i="7" a="1"/>
  <c r="Q66" i="7" s="1"/>
  <c r="AI66" i="7" s="1"/>
  <c r="P66" i="7" a="1"/>
  <c r="P66" i="7" s="1"/>
  <c r="O66" i="7" a="1"/>
  <c r="O66" i="7" s="1"/>
  <c r="AG66" i="7" s="1"/>
  <c r="N66" i="7" a="1"/>
  <c r="N66" i="7" s="1"/>
  <c r="AF66" i="7" s="1"/>
  <c r="M66" i="7" a="1"/>
  <c r="M66" i="7" s="1"/>
  <c r="L66" i="7" a="1"/>
  <c r="L66" i="7" s="1"/>
  <c r="AD66" i="7" s="1"/>
  <c r="K66" i="7" a="1"/>
  <c r="K66" i="7" s="1"/>
  <c r="AC66" i="7" s="1"/>
  <c r="J66" i="7" a="1"/>
  <c r="J66" i="7" s="1"/>
  <c r="I66" i="7" a="1"/>
  <c r="I66" i="7" s="1"/>
  <c r="AA66" i="7" s="1"/>
  <c r="H66" i="7" a="1"/>
  <c r="H66" i="7" s="1"/>
  <c r="Z66" i="7" s="1"/>
  <c r="G66" i="7" a="1"/>
  <c r="G66" i="7" s="1"/>
  <c r="F66" i="7" a="1"/>
  <c r="F66" i="7" s="1"/>
  <c r="X66" i="7" s="1"/>
  <c r="E66" i="7" a="1"/>
  <c r="E66" i="7" s="1"/>
  <c r="W66" i="7" s="1"/>
  <c r="D66" i="7" a="1"/>
  <c r="D66" i="7" s="1"/>
  <c r="R64" i="7" a="1"/>
  <c r="R64" i="7" s="1"/>
  <c r="AJ64" i="7" s="1"/>
  <c r="Q64" i="7" a="1"/>
  <c r="Q64" i="7" s="1"/>
  <c r="AI64" i="7" s="1"/>
  <c r="P64" i="7" a="1"/>
  <c r="P64" i="7" s="1"/>
  <c r="R63" i="7" a="1"/>
  <c r="R63" i="7" s="1"/>
  <c r="AJ63" i="7" s="1"/>
  <c r="Q63" i="7" a="1"/>
  <c r="Q63" i="7" s="1"/>
  <c r="AI63" i="7" s="1"/>
  <c r="P63" i="7" a="1"/>
  <c r="P63" i="7" s="1"/>
  <c r="R62" i="7" a="1"/>
  <c r="R62" i="7" s="1"/>
  <c r="AJ62" i="7" s="1"/>
  <c r="AH62" i="7" s="1"/>
  <c r="Q62" i="7" a="1"/>
  <c r="Q62" i="7" s="1"/>
  <c r="AI62" i="7" s="1"/>
  <c r="P62" i="7"/>
  <c r="P62" i="7" a="1"/>
  <c r="R61" i="7" a="1"/>
  <c r="R61" i="7" s="1"/>
  <c r="AJ61" i="7" s="1"/>
  <c r="Q61" i="7" a="1"/>
  <c r="Q61" i="7" s="1"/>
  <c r="AI61" i="7" s="1"/>
  <c r="P61" i="7" a="1"/>
  <c r="P61" i="7" s="1"/>
  <c r="R60" i="7" a="1"/>
  <c r="R60" i="7" s="1"/>
  <c r="AJ60" i="7" s="1"/>
  <c r="Q60" i="7" a="1"/>
  <c r="Q60" i="7" s="1"/>
  <c r="AI60" i="7" s="1"/>
  <c r="P60" i="7" a="1"/>
  <c r="P60" i="7" s="1"/>
  <c r="R59" i="7" a="1"/>
  <c r="R59" i="7" s="1"/>
  <c r="AJ59" i="7" s="1"/>
  <c r="Q59" i="7" a="1"/>
  <c r="Q59" i="7" s="1"/>
  <c r="AI59" i="7" s="1"/>
  <c r="P59" i="7" a="1"/>
  <c r="P59" i="7" s="1"/>
  <c r="R58" i="7" a="1"/>
  <c r="R58" i="7" s="1"/>
  <c r="AJ58" i="7" s="1"/>
  <c r="Q58" i="7" a="1"/>
  <c r="Q58" i="7" s="1"/>
  <c r="AI58" i="7" s="1"/>
  <c r="P58" i="7" a="1"/>
  <c r="P58" i="7" s="1"/>
  <c r="R57" i="7" a="1"/>
  <c r="R57" i="7" s="1"/>
  <c r="AJ57" i="7" s="1"/>
  <c r="Q57" i="7" a="1"/>
  <c r="Q57" i="7" s="1"/>
  <c r="AI57" i="7" s="1"/>
  <c r="P57" i="7" a="1"/>
  <c r="P57" i="7" s="1"/>
  <c r="R56" i="7" a="1"/>
  <c r="R56" i="7" s="1"/>
  <c r="AJ56" i="7" s="1"/>
  <c r="Q56" i="7" a="1"/>
  <c r="Q56" i="7" s="1"/>
  <c r="AI56" i="7" s="1"/>
  <c r="P56" i="7" a="1"/>
  <c r="P56" i="7" s="1"/>
  <c r="R55" i="7"/>
  <c r="AJ55" i="7" s="1"/>
  <c r="R55" i="7" a="1"/>
  <c r="Q55" i="7" a="1"/>
  <c r="Q55" i="7" s="1"/>
  <c r="AI55" i="7" s="1"/>
  <c r="P55" i="7" a="1"/>
  <c r="P55" i="7" s="1"/>
  <c r="O55" i="7" a="1"/>
  <c r="O55" i="7" s="1"/>
  <c r="AG55" i="7" s="1"/>
  <c r="N55" i="7" a="1"/>
  <c r="N55" i="7" s="1"/>
  <c r="AF55" i="7" s="1"/>
  <c r="M55" i="7" a="1"/>
  <c r="M55" i="7" s="1"/>
  <c r="L55" i="7" a="1"/>
  <c r="L55" i="7" s="1"/>
  <c r="AD55" i="7" s="1"/>
  <c r="K55" i="7" a="1"/>
  <c r="K55" i="7" s="1"/>
  <c r="AC55" i="7" s="1"/>
  <c r="J55" i="7" a="1"/>
  <c r="J55" i="7" s="1"/>
  <c r="I55" i="7" a="1"/>
  <c r="I55" i="7" s="1"/>
  <c r="AA55" i="7" s="1"/>
  <c r="H55" i="7" a="1"/>
  <c r="H55" i="7" s="1"/>
  <c r="Z55" i="7" s="1"/>
  <c r="G55" i="7" a="1"/>
  <c r="G55" i="7" s="1"/>
  <c r="R54" i="7" a="1"/>
  <c r="R54" i="7" s="1"/>
  <c r="AJ54" i="7" s="1"/>
  <c r="Q54" i="7" a="1"/>
  <c r="Q54" i="7" s="1"/>
  <c r="AI54" i="7" s="1"/>
  <c r="P54" i="7" a="1"/>
  <c r="P54" i="7" s="1"/>
  <c r="O54" i="7" a="1"/>
  <c r="O54" i="7" s="1"/>
  <c r="AG54" i="7" s="1"/>
  <c r="N54" i="7" a="1"/>
  <c r="N54" i="7" s="1"/>
  <c r="AF54" i="7" s="1"/>
  <c r="M54" i="7" a="1"/>
  <c r="M54" i="7" s="1"/>
  <c r="L54" i="7" a="1"/>
  <c r="L54" i="7" s="1"/>
  <c r="AD54" i="7" s="1"/>
  <c r="K54" i="7" a="1"/>
  <c r="K54" i="7" s="1"/>
  <c r="AC54" i="7" s="1"/>
  <c r="J54" i="7" a="1"/>
  <c r="J54" i="7" s="1"/>
  <c r="I54" i="7" a="1"/>
  <c r="I54" i="7" s="1"/>
  <c r="AA54" i="7" s="1"/>
  <c r="H54" i="7" a="1"/>
  <c r="H54" i="7" s="1"/>
  <c r="Z54" i="7" s="1"/>
  <c r="G54" i="7" a="1"/>
  <c r="G54" i="7" s="1"/>
  <c r="F54" i="7" a="1"/>
  <c r="F54" i="7" s="1"/>
  <c r="X54" i="7" s="1"/>
  <c r="E54" i="7" a="1"/>
  <c r="E54" i="7" s="1"/>
  <c r="W54" i="7" s="1"/>
  <c r="D54" i="7" a="1"/>
  <c r="D54" i="7" s="1"/>
  <c r="R53" i="7" a="1"/>
  <c r="R53" i="7" s="1"/>
  <c r="AJ53" i="7" s="1"/>
  <c r="Q53" i="7" a="1"/>
  <c r="Q53" i="7" s="1"/>
  <c r="AI53" i="7" s="1"/>
  <c r="P53" i="7" a="1"/>
  <c r="P53" i="7" s="1"/>
  <c r="O53" i="7" a="1"/>
  <c r="O53" i="7" s="1"/>
  <c r="AG53" i="7" s="1"/>
  <c r="AE53" i="7" s="1"/>
  <c r="N53" i="7" a="1"/>
  <c r="N53" i="7" s="1"/>
  <c r="AF53" i="7" s="1"/>
  <c r="M53" i="7" a="1"/>
  <c r="M53" i="7" s="1"/>
  <c r="I53" i="7" a="1"/>
  <c r="I53" i="7" s="1"/>
  <c r="AA53" i="7" s="1"/>
  <c r="H53" i="7" a="1"/>
  <c r="H53" i="7" s="1"/>
  <c r="Z53" i="7" s="1"/>
  <c r="G53" i="7" a="1"/>
  <c r="G53" i="7" s="1"/>
  <c r="R52" i="7" a="1"/>
  <c r="R52" i="7" s="1"/>
  <c r="AJ52" i="7" s="1"/>
  <c r="Q52" i="7" a="1"/>
  <c r="Q52" i="7" s="1"/>
  <c r="AI52" i="7" s="1"/>
  <c r="P52" i="7" a="1"/>
  <c r="P52" i="7" s="1"/>
  <c r="O52" i="7" a="1"/>
  <c r="O52" i="7" s="1"/>
  <c r="AG52" i="7" s="1"/>
  <c r="N52" i="7" a="1"/>
  <c r="N52" i="7" s="1"/>
  <c r="AF52" i="7" s="1"/>
  <c r="M52" i="7" a="1"/>
  <c r="M52" i="7" s="1"/>
  <c r="L52" i="7" a="1"/>
  <c r="L52" i="7" s="1"/>
  <c r="AD52" i="7" s="1"/>
  <c r="K52" i="7" a="1"/>
  <c r="K52" i="7" s="1"/>
  <c r="AC52" i="7" s="1"/>
  <c r="J52" i="7" a="1"/>
  <c r="J52" i="7" s="1"/>
  <c r="R51" i="7" a="1"/>
  <c r="R51" i="7" s="1"/>
  <c r="AJ51" i="7" s="1"/>
  <c r="Q51" i="7" a="1"/>
  <c r="Q51" i="7" s="1"/>
  <c r="AI51" i="7" s="1"/>
  <c r="P51" i="7" a="1"/>
  <c r="P51" i="7" s="1"/>
  <c r="O51" i="7" a="1"/>
  <c r="O51" i="7" s="1"/>
  <c r="AG51" i="7" s="1"/>
  <c r="N51" i="7" a="1"/>
  <c r="N51" i="7" s="1"/>
  <c r="AF51" i="7" s="1"/>
  <c r="M51" i="7" a="1"/>
  <c r="M51" i="7" s="1"/>
  <c r="L51" i="7" a="1"/>
  <c r="L51" i="7" s="1"/>
  <c r="AD51" i="7" s="1"/>
  <c r="K51" i="7" a="1"/>
  <c r="K51" i="7" s="1"/>
  <c r="AC51" i="7" s="1"/>
  <c r="J51" i="7" a="1"/>
  <c r="J51" i="7" s="1"/>
  <c r="I51" i="7" a="1"/>
  <c r="I51" i="7" s="1"/>
  <c r="AA51" i="7" s="1"/>
  <c r="Y51" i="7" s="1"/>
  <c r="H51" i="7" a="1"/>
  <c r="H51" i="7" s="1"/>
  <c r="Z51" i="7" s="1"/>
  <c r="G51" i="7" a="1"/>
  <c r="G51" i="7" s="1"/>
  <c r="F51" i="7" a="1"/>
  <c r="F51" i="7" s="1"/>
  <c r="X51" i="7" s="1"/>
  <c r="E51" i="7" a="1"/>
  <c r="E51" i="7" s="1"/>
  <c r="W51" i="7" s="1"/>
  <c r="D51" i="7" a="1"/>
  <c r="D51" i="7" s="1"/>
  <c r="R49" i="7" a="1"/>
  <c r="R49" i="7" s="1"/>
  <c r="AJ49" i="7" s="1"/>
  <c r="Q49" i="7" a="1"/>
  <c r="Q49" i="7" s="1"/>
  <c r="AI49" i="7" s="1"/>
  <c r="P49" i="7" a="1"/>
  <c r="P49" i="7" s="1"/>
  <c r="R48" i="7" a="1"/>
  <c r="R48" i="7" s="1"/>
  <c r="AJ48" i="7" s="1"/>
  <c r="Q48" i="7" a="1"/>
  <c r="Q48" i="7" s="1"/>
  <c r="AI48" i="7" s="1"/>
  <c r="P48" i="7" a="1"/>
  <c r="P48" i="7" s="1"/>
  <c r="R47" i="7" a="1"/>
  <c r="R47" i="7" s="1"/>
  <c r="AJ47" i="7" s="1"/>
  <c r="AH47" i="7" s="1"/>
  <c r="Q47" i="7" a="1"/>
  <c r="Q47" i="7" s="1"/>
  <c r="AI47" i="7" s="1"/>
  <c r="P47" i="7" a="1"/>
  <c r="P47" i="7" s="1"/>
  <c r="R46" i="7" a="1"/>
  <c r="R46" i="7" s="1"/>
  <c r="AJ46" i="7" s="1"/>
  <c r="Q46" i="7" a="1"/>
  <c r="Q46" i="7" s="1"/>
  <c r="AI46" i="7" s="1"/>
  <c r="P46" i="7" a="1"/>
  <c r="P46" i="7" s="1"/>
  <c r="R45" i="7" a="1"/>
  <c r="R45" i="7" s="1"/>
  <c r="AJ45" i="7" s="1"/>
  <c r="Q45" i="7" a="1"/>
  <c r="Q45" i="7" s="1"/>
  <c r="AI45" i="7" s="1"/>
  <c r="P45" i="7" a="1"/>
  <c r="P45" i="7" s="1"/>
  <c r="R44" i="7" a="1"/>
  <c r="R44" i="7" s="1"/>
  <c r="AJ44" i="7" s="1"/>
  <c r="Q44" i="7" a="1"/>
  <c r="Q44" i="7" s="1"/>
  <c r="AI44" i="7" s="1"/>
  <c r="P44" i="7" a="1"/>
  <c r="P44" i="7" s="1"/>
  <c r="R43" i="7" a="1"/>
  <c r="R43" i="7" s="1"/>
  <c r="AJ43" i="7" s="1"/>
  <c r="Q43" i="7" a="1"/>
  <c r="Q43" i="7" s="1"/>
  <c r="AI43" i="7" s="1"/>
  <c r="P43" i="7" a="1"/>
  <c r="P43" i="7" s="1"/>
  <c r="R42" i="7" a="1"/>
  <c r="R42" i="7" s="1"/>
  <c r="AJ42" i="7" s="1"/>
  <c r="AH42" i="7" s="1"/>
  <c r="Q42" i="7" a="1"/>
  <c r="Q42" i="7" s="1"/>
  <c r="AI42" i="7" s="1"/>
  <c r="P42" i="7" a="1"/>
  <c r="P42" i="7" s="1"/>
  <c r="R41" i="7" a="1"/>
  <c r="R41" i="7" s="1"/>
  <c r="AJ41" i="7" s="1"/>
  <c r="Q41" i="7" a="1"/>
  <c r="Q41" i="7" s="1"/>
  <c r="AI41" i="7" s="1"/>
  <c r="P41" i="7" a="1"/>
  <c r="P41" i="7" s="1"/>
  <c r="R40" i="7" a="1"/>
  <c r="R40" i="7" s="1"/>
  <c r="AJ40" i="7" s="1"/>
  <c r="Q40" i="7" a="1"/>
  <c r="Q40" i="7" s="1"/>
  <c r="AI40" i="7" s="1"/>
  <c r="P40" i="7" a="1"/>
  <c r="P40" i="7" s="1"/>
  <c r="O40" i="7" a="1"/>
  <c r="O40" i="7" s="1"/>
  <c r="AG40" i="7" s="1"/>
  <c r="AE40" i="7" s="1"/>
  <c r="N40" i="7" a="1"/>
  <c r="N40" i="7" s="1"/>
  <c r="AF40" i="7" s="1"/>
  <c r="M40" i="7" a="1"/>
  <c r="M40" i="7" s="1"/>
  <c r="L40" i="7" a="1"/>
  <c r="L40" i="7" s="1"/>
  <c r="AD40" i="7" s="1"/>
  <c r="AB40" i="7" s="1"/>
  <c r="K40" i="7" a="1"/>
  <c r="K40" i="7" s="1"/>
  <c r="AC40" i="7" s="1"/>
  <c r="J40" i="7" a="1"/>
  <c r="J40" i="7" s="1"/>
  <c r="I40" i="7" a="1"/>
  <c r="I40" i="7" s="1"/>
  <c r="AA40" i="7" s="1"/>
  <c r="H40" i="7" a="1"/>
  <c r="H40" i="7" s="1"/>
  <c r="Z40" i="7" s="1"/>
  <c r="G40" i="7" a="1"/>
  <c r="G40" i="7" s="1"/>
  <c r="R39" i="7" a="1"/>
  <c r="R39" i="7" s="1"/>
  <c r="AJ39" i="7" s="1"/>
  <c r="Q39" i="7" a="1"/>
  <c r="Q39" i="7" s="1"/>
  <c r="AI39" i="7" s="1"/>
  <c r="P39" i="7" a="1"/>
  <c r="P39" i="7" s="1"/>
  <c r="O39" i="7" a="1"/>
  <c r="O39" i="7" s="1"/>
  <c r="AG39" i="7" s="1"/>
  <c r="N39" i="7" a="1"/>
  <c r="N39" i="7" s="1"/>
  <c r="AF39" i="7" s="1"/>
  <c r="M39" i="7" a="1"/>
  <c r="M39" i="7" s="1"/>
  <c r="L39" i="7" a="1"/>
  <c r="L39" i="7" s="1"/>
  <c r="AD39" i="7" s="1"/>
  <c r="K39" i="7" a="1"/>
  <c r="K39" i="7" s="1"/>
  <c r="AC39" i="7" s="1"/>
  <c r="J39" i="7" a="1"/>
  <c r="J39" i="7" s="1"/>
  <c r="I39" i="7" a="1"/>
  <c r="I39" i="7" s="1"/>
  <c r="AA39" i="7" s="1"/>
  <c r="H39" i="7" a="1"/>
  <c r="H39" i="7" s="1"/>
  <c r="Z39" i="7" s="1"/>
  <c r="G39" i="7" a="1"/>
  <c r="G39" i="7" s="1"/>
  <c r="F39" i="7" a="1"/>
  <c r="F39" i="7" s="1"/>
  <c r="X39" i="7" s="1"/>
  <c r="E39" i="7" a="1"/>
  <c r="E39" i="7" s="1"/>
  <c r="W39" i="7" s="1"/>
  <c r="D39" i="7" a="1"/>
  <c r="D39" i="7" s="1"/>
  <c r="R38" i="7" a="1"/>
  <c r="R38" i="7" s="1"/>
  <c r="AJ38" i="7" s="1"/>
  <c r="Q38" i="7" a="1"/>
  <c r="Q38" i="7" s="1"/>
  <c r="AI38" i="7" s="1"/>
  <c r="P38" i="7" a="1"/>
  <c r="P38" i="7" s="1"/>
  <c r="O38" i="7" a="1"/>
  <c r="O38" i="7" s="1"/>
  <c r="AG38" i="7" s="1"/>
  <c r="N38" i="7" a="1"/>
  <c r="N38" i="7" s="1"/>
  <c r="AF38" i="7" s="1"/>
  <c r="M38" i="7" a="1"/>
  <c r="M38" i="7" s="1"/>
  <c r="I38" i="7" a="1"/>
  <c r="I38" i="7" s="1"/>
  <c r="AA38" i="7" s="1"/>
  <c r="H38" i="7" a="1"/>
  <c r="H38" i="7" s="1"/>
  <c r="Z38" i="7" s="1"/>
  <c r="G38" i="7" a="1"/>
  <c r="G38" i="7" s="1"/>
  <c r="R37" i="7" a="1"/>
  <c r="R37" i="7" s="1"/>
  <c r="AJ37" i="7" s="1"/>
  <c r="Q37" i="7" a="1"/>
  <c r="Q37" i="7" s="1"/>
  <c r="AI37" i="7" s="1"/>
  <c r="P37" i="7" a="1"/>
  <c r="P37" i="7" s="1"/>
  <c r="O37" i="7" a="1"/>
  <c r="O37" i="7" s="1"/>
  <c r="AG37" i="7" s="1"/>
  <c r="AE37" i="7" s="1"/>
  <c r="N37" i="7" a="1"/>
  <c r="N37" i="7" s="1"/>
  <c r="AF37" i="7" s="1"/>
  <c r="M37" i="7" a="1"/>
  <c r="M37" i="7" s="1"/>
  <c r="L37" i="7" a="1"/>
  <c r="L37" i="7" s="1"/>
  <c r="AD37" i="7" s="1"/>
  <c r="K37" i="7" a="1"/>
  <c r="K37" i="7" s="1"/>
  <c r="AC37" i="7" s="1"/>
  <c r="J37" i="7" a="1"/>
  <c r="J37" i="7" s="1"/>
  <c r="R36" i="7" a="1"/>
  <c r="R36" i="7" s="1"/>
  <c r="AJ36" i="7" s="1"/>
  <c r="Q36" i="7" a="1"/>
  <c r="Q36" i="7" s="1"/>
  <c r="AI36" i="7" s="1"/>
  <c r="P36" i="7" a="1"/>
  <c r="P36" i="7" s="1"/>
  <c r="O36" i="7" a="1"/>
  <c r="O36" i="7" s="1"/>
  <c r="AG36" i="7" s="1"/>
  <c r="N36" i="7" a="1"/>
  <c r="N36" i="7" s="1"/>
  <c r="AF36" i="7" s="1"/>
  <c r="M36" i="7" a="1"/>
  <c r="M36" i="7" s="1"/>
  <c r="L36" i="7" a="1"/>
  <c r="L36" i="7" s="1"/>
  <c r="AD36" i="7" s="1"/>
  <c r="K36" i="7" a="1"/>
  <c r="K36" i="7" s="1"/>
  <c r="AC36" i="7" s="1"/>
  <c r="J36" i="7" a="1"/>
  <c r="J36" i="7" s="1"/>
  <c r="I36" i="7" a="1"/>
  <c r="I36" i="7" s="1"/>
  <c r="AA36" i="7" s="1"/>
  <c r="H36" i="7" a="1"/>
  <c r="H36" i="7" s="1"/>
  <c r="Z36" i="7" s="1"/>
  <c r="G36" i="7" a="1"/>
  <c r="G36" i="7" s="1"/>
  <c r="F36" i="7" a="1"/>
  <c r="F36" i="7" s="1"/>
  <c r="X36" i="7" s="1"/>
  <c r="E36" i="7" a="1"/>
  <c r="E36" i="7" s="1"/>
  <c r="W36" i="7" s="1"/>
  <c r="D36" i="7" a="1"/>
  <c r="D36" i="7" s="1"/>
  <c r="R34" i="7" a="1"/>
  <c r="R34" i="7" s="1"/>
  <c r="AJ34" i="7" s="1"/>
  <c r="Q34" i="7" a="1"/>
  <c r="Q34" i="7" s="1"/>
  <c r="AI34" i="7" s="1"/>
  <c r="P34" i="7" a="1"/>
  <c r="P34" i="7" s="1"/>
  <c r="R33" i="7" a="1"/>
  <c r="R33" i="7" s="1"/>
  <c r="AJ33" i="7" s="1"/>
  <c r="Q33" i="7" a="1"/>
  <c r="Q33" i="7" s="1"/>
  <c r="AI33" i="7" s="1"/>
  <c r="P33" i="7" a="1"/>
  <c r="P33" i="7" s="1"/>
  <c r="R32" i="7" a="1"/>
  <c r="R32" i="7" s="1"/>
  <c r="AJ32" i="7" s="1"/>
  <c r="AH32" i="7" s="1"/>
  <c r="Q32" i="7" a="1"/>
  <c r="Q32" i="7" s="1"/>
  <c r="AI32" i="7" s="1"/>
  <c r="P32" i="7" a="1"/>
  <c r="P32" i="7" s="1"/>
  <c r="R31" i="7" a="1"/>
  <c r="R31" i="7" s="1"/>
  <c r="AJ31" i="7" s="1"/>
  <c r="Q31" i="7" a="1"/>
  <c r="Q31" i="7" s="1"/>
  <c r="AI31" i="7" s="1"/>
  <c r="P31" i="7" a="1"/>
  <c r="P31" i="7" s="1"/>
  <c r="R30" i="7" a="1"/>
  <c r="R30" i="7" s="1"/>
  <c r="AJ30" i="7" s="1"/>
  <c r="Q30" i="7" a="1"/>
  <c r="Q30" i="7" s="1"/>
  <c r="AI30" i="7" s="1"/>
  <c r="P30" i="7" a="1"/>
  <c r="P30" i="7" s="1"/>
  <c r="R29" i="7" a="1"/>
  <c r="R29" i="7" s="1"/>
  <c r="AJ29" i="7" s="1"/>
  <c r="Q29" i="7" a="1"/>
  <c r="Q29" i="7" s="1"/>
  <c r="AI29" i="7" s="1"/>
  <c r="P29" i="7" a="1"/>
  <c r="P29" i="7" s="1"/>
  <c r="R28" i="7" a="1"/>
  <c r="R28" i="7" s="1"/>
  <c r="AJ28" i="7" s="1"/>
  <c r="Q28" i="7" a="1"/>
  <c r="Q28" i="7" s="1"/>
  <c r="AI28" i="7" s="1"/>
  <c r="P28" i="7" a="1"/>
  <c r="P28" i="7" s="1"/>
  <c r="R27" i="7" a="1"/>
  <c r="R27" i="7" s="1"/>
  <c r="AJ27" i="7" s="1"/>
  <c r="Q27" i="7" a="1"/>
  <c r="Q27" i="7" s="1"/>
  <c r="AI27" i="7" s="1"/>
  <c r="P27" i="7" a="1"/>
  <c r="P27" i="7" s="1"/>
  <c r="R26" i="7" a="1"/>
  <c r="R26" i="7" s="1"/>
  <c r="AJ26" i="7" s="1"/>
  <c r="AH26" i="7" s="1"/>
  <c r="Q26" i="7" a="1"/>
  <c r="Q26" i="7" s="1"/>
  <c r="AI26" i="7" s="1"/>
  <c r="P26" i="7" a="1"/>
  <c r="P26" i="7" s="1"/>
  <c r="R25" i="7" a="1"/>
  <c r="R25" i="7" s="1"/>
  <c r="AJ25" i="7" s="1"/>
  <c r="Q25" i="7" a="1"/>
  <c r="Q25" i="7" s="1"/>
  <c r="AI25" i="7" s="1"/>
  <c r="P25" i="7" a="1"/>
  <c r="P25" i="7" s="1"/>
  <c r="O25" i="7" a="1"/>
  <c r="O25" i="7" s="1"/>
  <c r="AG25" i="7" s="1"/>
  <c r="N25" i="7" a="1"/>
  <c r="N25" i="7" s="1"/>
  <c r="AF25" i="7" s="1"/>
  <c r="M25" i="7" a="1"/>
  <c r="M25" i="7" s="1"/>
  <c r="L25" i="7" a="1"/>
  <c r="L25" i="7" s="1"/>
  <c r="AD25" i="7" s="1"/>
  <c r="K25" i="7" a="1"/>
  <c r="K25" i="7" s="1"/>
  <c r="AC25" i="7" s="1"/>
  <c r="J25" i="7" a="1"/>
  <c r="J25" i="7" s="1"/>
  <c r="I25" i="7" a="1"/>
  <c r="I25" i="7" s="1"/>
  <c r="AA25" i="7" s="1"/>
  <c r="Y25" i="7" s="1"/>
  <c r="H25" i="7" a="1"/>
  <c r="H25" i="7" s="1"/>
  <c r="Z25" i="7" s="1"/>
  <c r="G25" i="7" a="1"/>
  <c r="G25" i="7" s="1"/>
  <c r="R24" i="7" a="1"/>
  <c r="R24" i="7" s="1"/>
  <c r="AJ24" i="7" s="1"/>
  <c r="Q24" i="7" a="1"/>
  <c r="Q24" i="7" s="1"/>
  <c r="AI24" i="7" s="1"/>
  <c r="P24" i="7" a="1"/>
  <c r="P24" i="7" s="1"/>
  <c r="O24" i="7" a="1"/>
  <c r="O24" i="7" s="1"/>
  <c r="AG24" i="7" s="1"/>
  <c r="N24" i="7" a="1"/>
  <c r="N24" i="7" s="1"/>
  <c r="AF24" i="7" s="1"/>
  <c r="M24" i="7" a="1"/>
  <c r="M24" i="7" s="1"/>
  <c r="L24" i="7" a="1"/>
  <c r="L24" i="7" s="1"/>
  <c r="AD24" i="7" s="1"/>
  <c r="K24" i="7" a="1"/>
  <c r="K24" i="7" s="1"/>
  <c r="AC24" i="7" s="1"/>
  <c r="J24" i="7" a="1"/>
  <c r="J24" i="7" s="1"/>
  <c r="I24" i="7" a="1"/>
  <c r="I24" i="7" s="1"/>
  <c r="AA24" i="7" s="1"/>
  <c r="H24" i="7" a="1"/>
  <c r="H24" i="7" s="1"/>
  <c r="Z24" i="7" s="1"/>
  <c r="G24" i="7" a="1"/>
  <c r="G24" i="7" s="1"/>
  <c r="F24" i="7" a="1"/>
  <c r="F24" i="7" s="1"/>
  <c r="X24" i="7" s="1"/>
  <c r="E24" i="7" a="1"/>
  <c r="E24" i="7" s="1"/>
  <c r="W24" i="7" s="1"/>
  <c r="D24" i="7" a="1"/>
  <c r="D24" i="7" s="1"/>
  <c r="R23" i="7" a="1"/>
  <c r="R23" i="7" s="1"/>
  <c r="AJ23" i="7" s="1"/>
  <c r="Q23" i="7" a="1"/>
  <c r="Q23" i="7" s="1"/>
  <c r="AI23" i="7" s="1"/>
  <c r="P23" i="7" a="1"/>
  <c r="P23" i="7" s="1"/>
  <c r="O23" i="7" a="1"/>
  <c r="O23" i="7" s="1"/>
  <c r="AG23" i="7" s="1"/>
  <c r="N23" i="7" a="1"/>
  <c r="N23" i="7" s="1"/>
  <c r="AF23" i="7" s="1"/>
  <c r="M23" i="7" a="1"/>
  <c r="M23" i="7" s="1"/>
  <c r="I23" i="7" a="1"/>
  <c r="I23" i="7" s="1"/>
  <c r="AA23" i="7" s="1"/>
  <c r="Y23" i="7" s="1"/>
  <c r="H23" i="7" a="1"/>
  <c r="H23" i="7" s="1"/>
  <c r="Z23" i="7" s="1"/>
  <c r="G23" i="7" a="1"/>
  <c r="G23" i="7" s="1"/>
  <c r="R22" i="7" a="1"/>
  <c r="R22" i="7" s="1"/>
  <c r="AJ22" i="7" s="1"/>
  <c r="Q22" i="7" a="1"/>
  <c r="Q22" i="7" s="1"/>
  <c r="AI22" i="7" s="1"/>
  <c r="P22" i="7" a="1"/>
  <c r="P22" i="7" s="1"/>
  <c r="O22" i="7" a="1"/>
  <c r="O22" i="7" s="1"/>
  <c r="AG22" i="7" s="1"/>
  <c r="N22" i="7" a="1"/>
  <c r="N22" i="7" s="1"/>
  <c r="AF22" i="7" s="1"/>
  <c r="M22" i="7" a="1"/>
  <c r="M22" i="7" s="1"/>
  <c r="L22" i="7" a="1"/>
  <c r="L22" i="7" s="1"/>
  <c r="AD22" i="7" s="1"/>
  <c r="K22" i="7" a="1"/>
  <c r="K22" i="7" s="1"/>
  <c r="AC22" i="7" s="1"/>
  <c r="J22" i="7" a="1"/>
  <c r="J22" i="7" s="1"/>
  <c r="R21" i="7" a="1"/>
  <c r="R21" i="7" s="1"/>
  <c r="AJ21" i="7" s="1"/>
  <c r="AH21" i="7" s="1"/>
  <c r="Q21" i="7" a="1"/>
  <c r="Q21" i="7" s="1"/>
  <c r="AI21" i="7" s="1"/>
  <c r="P21" i="7" a="1"/>
  <c r="P21" i="7" s="1"/>
  <c r="O21" i="7" a="1"/>
  <c r="O21" i="7" s="1"/>
  <c r="AG21" i="7" s="1"/>
  <c r="AE21" i="7" s="1"/>
  <c r="N21" i="7" a="1"/>
  <c r="N21" i="7" s="1"/>
  <c r="AF21" i="7" s="1"/>
  <c r="M21" i="7" a="1"/>
  <c r="M21" i="7" s="1"/>
  <c r="L21" i="7" a="1"/>
  <c r="L21" i="7" s="1"/>
  <c r="AD21" i="7" s="1"/>
  <c r="K21" i="7" a="1"/>
  <c r="K21" i="7" s="1"/>
  <c r="AC21" i="7" s="1"/>
  <c r="J21" i="7" a="1"/>
  <c r="J21" i="7" s="1"/>
  <c r="I21" i="7" a="1"/>
  <c r="I21" i="7" s="1"/>
  <c r="AA21" i="7" s="1"/>
  <c r="H21" i="7" a="1"/>
  <c r="H21" i="7" s="1"/>
  <c r="Z21" i="7" s="1"/>
  <c r="G21" i="7" a="1"/>
  <c r="G21" i="7" s="1"/>
  <c r="F21" i="7" a="1"/>
  <c r="F21" i="7" s="1"/>
  <c r="X21" i="7" s="1"/>
  <c r="E21" i="7" a="1"/>
  <c r="E21" i="7" s="1"/>
  <c r="W21" i="7" s="1"/>
  <c r="D21" i="7" a="1"/>
  <c r="D21" i="7" s="1"/>
  <c r="R19" i="7" a="1"/>
  <c r="R19" i="7" s="1"/>
  <c r="AJ19" i="7" s="1"/>
  <c r="AH19" i="7" s="1"/>
  <c r="Q19" i="7" a="1"/>
  <c r="Q19" i="7" s="1"/>
  <c r="AI19" i="7" s="1"/>
  <c r="P19" i="7" a="1"/>
  <c r="P19" i="7" s="1"/>
  <c r="R18" i="7" a="1"/>
  <c r="R18" i="7" s="1"/>
  <c r="AJ18" i="7" s="1"/>
  <c r="Q18" i="7" a="1"/>
  <c r="Q18" i="7" s="1"/>
  <c r="AI18" i="7" s="1"/>
  <c r="P18" i="7" a="1"/>
  <c r="P18" i="7" s="1"/>
  <c r="R17" i="7" a="1"/>
  <c r="R17" i="7" s="1"/>
  <c r="AJ17" i="7" s="1"/>
  <c r="AH17" i="7" s="1"/>
  <c r="Q17" i="7" a="1"/>
  <c r="Q17" i="7" s="1"/>
  <c r="AI17" i="7" s="1"/>
  <c r="P17" i="7" a="1"/>
  <c r="P17" i="7" s="1"/>
  <c r="R16" i="7" a="1"/>
  <c r="R16" i="7" s="1"/>
  <c r="AJ16" i="7" s="1"/>
  <c r="Q16" i="7" a="1"/>
  <c r="Q16" i="7" s="1"/>
  <c r="AI16" i="7" s="1"/>
  <c r="P16" i="7" a="1"/>
  <c r="P16" i="7" s="1"/>
  <c r="R15" i="7" a="1"/>
  <c r="R15" i="7" s="1"/>
  <c r="AJ15" i="7" s="1"/>
  <c r="AH15" i="7" s="1"/>
  <c r="Q15" i="7" a="1"/>
  <c r="Q15" i="7" s="1"/>
  <c r="AI15" i="7" s="1"/>
  <c r="P15" i="7" a="1"/>
  <c r="P15" i="7" s="1"/>
  <c r="R14" i="7" a="1"/>
  <c r="R14" i="7" s="1"/>
  <c r="AJ14" i="7" s="1"/>
  <c r="Q14" i="7" a="1"/>
  <c r="Q14" i="7" s="1"/>
  <c r="AI14" i="7" s="1"/>
  <c r="P14" i="7" a="1"/>
  <c r="P14" i="7" s="1"/>
  <c r="R13" i="7" a="1"/>
  <c r="R13" i="7" s="1"/>
  <c r="AJ13" i="7" s="1"/>
  <c r="Q13" i="7" a="1"/>
  <c r="Q13" i="7" s="1"/>
  <c r="AI13" i="7" s="1"/>
  <c r="P13" i="7" a="1"/>
  <c r="P13" i="7" s="1"/>
  <c r="R12" i="7" a="1"/>
  <c r="R12" i="7" s="1"/>
  <c r="AJ12" i="7" s="1"/>
  <c r="Q12" i="7" a="1"/>
  <c r="Q12" i="7" s="1"/>
  <c r="AI12" i="7" s="1"/>
  <c r="P12" i="7" a="1"/>
  <c r="P12" i="7" s="1"/>
  <c r="R11" i="7" a="1"/>
  <c r="R11" i="7" s="1"/>
  <c r="AJ11" i="7" s="1"/>
  <c r="AH11" i="7" s="1"/>
  <c r="Q11" i="7" a="1"/>
  <c r="Q11" i="7" s="1"/>
  <c r="AI11" i="7" s="1"/>
  <c r="P11" i="7" a="1"/>
  <c r="P11" i="7" s="1"/>
  <c r="R10" i="7" a="1"/>
  <c r="R10" i="7" s="1"/>
  <c r="AJ10" i="7" s="1"/>
  <c r="Q10" i="7" a="1"/>
  <c r="Q10" i="7" s="1"/>
  <c r="AI10" i="7" s="1"/>
  <c r="P10" i="7" a="1"/>
  <c r="P10" i="7" s="1"/>
  <c r="O10" i="7" a="1"/>
  <c r="O10" i="7" s="1"/>
  <c r="AG10" i="7" s="1"/>
  <c r="N10" i="7" a="1"/>
  <c r="N10" i="7" s="1"/>
  <c r="AF10" i="7" s="1"/>
  <c r="M10" i="7" a="1"/>
  <c r="M10" i="7" s="1"/>
  <c r="L10" i="7" a="1"/>
  <c r="L10" i="7" s="1"/>
  <c r="AD10" i="7" s="1"/>
  <c r="K10" i="7" a="1"/>
  <c r="K10" i="7" s="1"/>
  <c r="AC10" i="7" s="1"/>
  <c r="J10" i="7" a="1"/>
  <c r="J10" i="7" s="1"/>
  <c r="I10" i="7" a="1"/>
  <c r="I10" i="7" s="1"/>
  <c r="AA10" i="7" s="1"/>
  <c r="H10" i="7" a="1"/>
  <c r="H10" i="7" s="1"/>
  <c r="Z10" i="7" s="1"/>
  <c r="G10" i="7" a="1"/>
  <c r="G10" i="7" s="1"/>
  <c r="R9" i="7" a="1"/>
  <c r="R9" i="7" s="1"/>
  <c r="AJ9" i="7" s="1"/>
  <c r="Q9" i="7" a="1"/>
  <c r="Q9" i="7" s="1"/>
  <c r="AI9" i="7" s="1"/>
  <c r="P9" i="7" a="1"/>
  <c r="P9" i="7" s="1"/>
  <c r="O9" i="7" a="1"/>
  <c r="O9" i="7" s="1"/>
  <c r="AG9" i="7" s="1"/>
  <c r="N9" i="7" a="1"/>
  <c r="N9" i="7" s="1"/>
  <c r="AF9" i="7" s="1"/>
  <c r="M9" i="7" a="1"/>
  <c r="M9" i="7" s="1"/>
  <c r="L9" i="7" a="1"/>
  <c r="L9" i="7" s="1"/>
  <c r="AD9" i="7" s="1"/>
  <c r="K9" i="7" a="1"/>
  <c r="K9" i="7" s="1"/>
  <c r="AC9" i="7" s="1"/>
  <c r="J9" i="7" a="1"/>
  <c r="J9" i="7" s="1"/>
  <c r="I9" i="7" a="1"/>
  <c r="I9" i="7" s="1"/>
  <c r="AA9" i="7" s="1"/>
  <c r="H9" i="7" a="1"/>
  <c r="H9" i="7" s="1"/>
  <c r="Z9" i="7" s="1"/>
  <c r="G9" i="7" a="1"/>
  <c r="G9" i="7" s="1"/>
  <c r="F9" i="7" a="1"/>
  <c r="F9" i="7" s="1"/>
  <c r="X9" i="7" s="1"/>
  <c r="E9" i="7" a="1"/>
  <c r="E9" i="7" s="1"/>
  <c r="W9" i="7" s="1"/>
  <c r="D9" i="7" a="1"/>
  <c r="D9" i="7" s="1"/>
  <c r="R8" i="7" a="1"/>
  <c r="R8" i="7" s="1"/>
  <c r="AJ8" i="7" s="1"/>
  <c r="Q8" i="7" a="1"/>
  <c r="Q8" i="7" s="1"/>
  <c r="AI8" i="7" s="1"/>
  <c r="P8" i="7" a="1"/>
  <c r="P8" i="7" s="1"/>
  <c r="O8" i="7" a="1"/>
  <c r="O8" i="7" s="1"/>
  <c r="AG8" i="7" s="1"/>
  <c r="N8" i="7" a="1"/>
  <c r="N8" i="7" s="1"/>
  <c r="AF8" i="7" s="1"/>
  <c r="M8" i="7" a="1"/>
  <c r="M8" i="7" s="1"/>
  <c r="I8" i="7" a="1"/>
  <c r="I8" i="7" s="1"/>
  <c r="AA8" i="7" s="1"/>
  <c r="H8" i="7" a="1"/>
  <c r="H8" i="7" s="1"/>
  <c r="Z8" i="7" s="1"/>
  <c r="G8" i="7" a="1"/>
  <c r="G8" i="7" s="1"/>
  <c r="R7" i="7" a="1"/>
  <c r="R7" i="7" s="1"/>
  <c r="AJ7" i="7" s="1"/>
  <c r="Q7" i="7" a="1"/>
  <c r="Q7" i="7" s="1"/>
  <c r="AI7" i="7" s="1"/>
  <c r="P7" i="7" a="1"/>
  <c r="P7" i="7" s="1"/>
  <c r="O7" i="7" a="1"/>
  <c r="O7" i="7" s="1"/>
  <c r="AG7" i="7" s="1"/>
  <c r="N7" i="7" a="1"/>
  <c r="N7" i="7" s="1"/>
  <c r="AF7" i="7" s="1"/>
  <c r="M7" i="7" a="1"/>
  <c r="M7" i="7" s="1"/>
  <c r="L7" i="7" a="1"/>
  <c r="L7" i="7" s="1"/>
  <c r="AD7" i="7" s="1"/>
  <c r="K7" i="7" a="1"/>
  <c r="K7" i="7" s="1"/>
  <c r="AC7" i="7" s="1"/>
  <c r="J7" i="7" a="1"/>
  <c r="J7" i="7" s="1"/>
  <c r="R6" i="7" a="1"/>
  <c r="R6" i="7" s="1"/>
  <c r="AJ6" i="7" s="1"/>
  <c r="Q6" i="7" a="1"/>
  <c r="Q6" i="7" s="1"/>
  <c r="AI6" i="7" s="1"/>
  <c r="P6" i="7" a="1"/>
  <c r="P6" i="7" s="1"/>
  <c r="O6" i="7" a="1"/>
  <c r="O6" i="7" s="1"/>
  <c r="AG6" i="7" s="1"/>
  <c r="N6" i="7" a="1"/>
  <c r="N6" i="7" s="1"/>
  <c r="AF6" i="7" s="1"/>
  <c r="M6" i="7" a="1"/>
  <c r="M6" i="7" s="1"/>
  <c r="L6" i="7" a="1"/>
  <c r="L6" i="7" s="1"/>
  <c r="AD6" i="7" s="1"/>
  <c r="K6" i="7" a="1"/>
  <c r="K6" i="7" s="1"/>
  <c r="AC6" i="7" s="1"/>
  <c r="J6" i="7" a="1"/>
  <c r="J6" i="7" s="1"/>
  <c r="I6" i="7" a="1"/>
  <c r="I6" i="7" s="1"/>
  <c r="AA6" i="7" s="1"/>
  <c r="Y6" i="7" s="1"/>
  <c r="H6" i="7" a="1"/>
  <c r="H6" i="7" s="1"/>
  <c r="Z6" i="7" s="1"/>
  <c r="G6" i="7" a="1"/>
  <c r="G6" i="7" s="1"/>
  <c r="F6" i="7" a="1"/>
  <c r="F6" i="7" s="1"/>
  <c r="X6" i="7" s="1"/>
  <c r="E6" i="7" a="1"/>
  <c r="E6" i="7" s="1"/>
  <c r="W6" i="7" s="1"/>
  <c r="D6" i="7" a="1"/>
  <c r="D6" i="7" s="1"/>
  <c r="AH89" i="7" l="1"/>
  <c r="AH53" i="7"/>
  <c r="AH33" i="7"/>
  <c r="AH38" i="7"/>
  <c r="AH43" i="7"/>
  <c r="AB85" i="7"/>
  <c r="AE38" i="7"/>
  <c r="AE81" i="7"/>
  <c r="V9" i="7"/>
  <c r="V81" i="7"/>
  <c r="Y81" i="7"/>
  <c r="AH6" i="7"/>
  <c r="V6" i="7"/>
  <c r="Y21" i="7"/>
  <c r="AE23" i="7"/>
  <c r="AH34" i="7"/>
  <c r="AE36" i="7"/>
  <c r="V39" i="7"/>
  <c r="AH39" i="7"/>
  <c r="AH48" i="7"/>
  <c r="AE52" i="7"/>
  <c r="Y68" i="7"/>
  <c r="AH82" i="7"/>
  <c r="AE83" i="7"/>
  <c r="AH85" i="7"/>
  <c r="AH94" i="7"/>
  <c r="AH8" i="7"/>
  <c r="AH9" i="7"/>
  <c r="Y36" i="7"/>
  <c r="AH88" i="7"/>
  <c r="AE10" i="7"/>
  <c r="AB21" i="7"/>
  <c r="AB24" i="7"/>
  <c r="AH59" i="7"/>
  <c r="AH73" i="7"/>
  <c r="AH87" i="7"/>
  <c r="AE69" i="7"/>
  <c r="AH69" i="7"/>
  <c r="AH72" i="7"/>
  <c r="AH78" i="7"/>
  <c r="V69" i="7"/>
  <c r="AE70" i="7"/>
  <c r="AH67" i="7"/>
  <c r="AH74" i="7"/>
  <c r="AE66" i="7"/>
  <c r="AH91" i="7"/>
  <c r="AE82" i="7"/>
  <c r="AH83" i="7"/>
  <c r="AH86" i="7"/>
  <c r="AH92" i="7"/>
  <c r="AB66" i="7"/>
  <c r="AB70" i="7"/>
  <c r="AH71" i="7"/>
  <c r="Y66" i="7"/>
  <c r="Y70" i="7"/>
  <c r="AE67" i="7"/>
  <c r="AE68" i="7"/>
  <c r="AH68" i="7"/>
  <c r="AH75" i="7"/>
  <c r="Y69" i="7"/>
  <c r="AH58" i="7"/>
  <c r="AH52" i="7"/>
  <c r="AH63" i="7"/>
  <c r="AH64" i="7"/>
  <c r="AB52" i="7"/>
  <c r="Y54" i="7"/>
  <c r="AE54" i="7"/>
  <c r="AH54" i="7"/>
  <c r="AH55" i="7"/>
  <c r="AH51" i="7"/>
  <c r="V51" i="7"/>
  <c r="Y38" i="7"/>
  <c r="Y40" i="7"/>
  <c r="AH41" i="7"/>
  <c r="AH45" i="7"/>
  <c r="AH49" i="7"/>
  <c r="AH40" i="7"/>
  <c r="Y39" i="7"/>
  <c r="AB37" i="7"/>
  <c r="AE24" i="7"/>
  <c r="AH29" i="7"/>
  <c r="AH24" i="7"/>
  <c r="AH25" i="7"/>
  <c r="AE25" i="7"/>
  <c r="AB22" i="7"/>
  <c r="AH23" i="7"/>
  <c r="AH30" i="7"/>
  <c r="V21" i="7"/>
  <c r="AB9" i="7"/>
  <c r="AE9" i="7"/>
  <c r="AE7" i="7"/>
  <c r="Y8" i="7"/>
  <c r="Y9" i="7"/>
  <c r="AB10" i="7"/>
  <c r="AH10" i="7"/>
  <c r="AH12" i="7"/>
  <c r="AH16" i="7"/>
  <c r="AH7" i="7"/>
  <c r="AH13" i="7"/>
  <c r="AH14" i="7"/>
  <c r="AH18" i="7"/>
  <c r="AE6" i="7"/>
  <c r="Y10" i="7"/>
  <c r="AB6" i="7"/>
  <c r="AB7" i="7"/>
  <c r="AH22" i="7"/>
  <c r="Y24" i="7"/>
  <c r="AE8" i="7"/>
  <c r="AE22" i="7"/>
  <c r="V24" i="7"/>
  <c r="AH31" i="7"/>
  <c r="AE39" i="7"/>
  <c r="AH46" i="7"/>
  <c r="AB51" i="7"/>
  <c r="AB25" i="7"/>
  <c r="V36" i="7"/>
  <c r="AB36" i="7"/>
  <c r="AH36" i="7"/>
  <c r="AH37" i="7"/>
  <c r="AB39" i="7"/>
  <c r="Y53" i="7"/>
  <c r="AH27" i="7"/>
  <c r="AH28" i="7"/>
  <c r="AH44" i="7"/>
  <c r="AE51" i="7"/>
  <c r="V54" i="7"/>
  <c r="Y55" i="7"/>
  <c r="AH56" i="7"/>
  <c r="AH57" i="7"/>
  <c r="V66" i="7"/>
  <c r="AB67" i="7"/>
  <c r="AB54" i="7"/>
  <c r="AB55" i="7"/>
  <c r="AE55" i="7"/>
  <c r="AH60" i="7"/>
  <c r="AH61" i="7"/>
  <c r="AH66" i="7"/>
  <c r="AB81" i="7"/>
  <c r="AB82" i="7"/>
  <c r="AH93" i="7"/>
  <c r="AB69" i="7"/>
  <c r="AH76" i="7"/>
  <c r="AH77" i="7"/>
  <c r="AH81" i="7"/>
  <c r="Y85" i="7"/>
  <c r="AH70" i="7"/>
  <c r="Y83" i="7"/>
  <c r="AE85" i="7"/>
  <c r="R94" i="6" a="1"/>
  <c r="R94" i="6" s="1"/>
  <c r="AJ94" i="6" s="1"/>
  <c r="R93" i="6" a="1"/>
  <c r="R93" i="6" s="1"/>
  <c r="AJ93" i="6" s="1"/>
  <c r="R92" i="6" a="1"/>
  <c r="R92" i="6" s="1"/>
  <c r="AJ92" i="6" s="1"/>
  <c r="R91" i="6" a="1"/>
  <c r="R91" i="6" s="1"/>
  <c r="AJ91" i="6" s="1"/>
  <c r="R90" i="6" a="1"/>
  <c r="R90" i="6" s="1"/>
  <c r="AJ90" i="6" s="1"/>
  <c r="R89" i="6" a="1"/>
  <c r="R89" i="6" s="1"/>
  <c r="AJ89" i="6" s="1"/>
  <c r="R88" i="6" a="1"/>
  <c r="R88" i="6" s="1"/>
  <c r="AJ88" i="6" s="1"/>
  <c r="R87" i="6" a="1"/>
  <c r="R87" i="6" s="1"/>
  <c r="AJ87" i="6" s="1"/>
  <c r="R86" i="6" a="1"/>
  <c r="R86" i="6" s="1"/>
  <c r="AJ86" i="6" s="1"/>
  <c r="R85" i="6" a="1"/>
  <c r="R85" i="6" s="1"/>
  <c r="AJ85" i="6" s="1"/>
  <c r="R84" i="6" a="1"/>
  <c r="R84" i="6" s="1"/>
  <c r="AJ84" i="6" s="1"/>
  <c r="R83" i="6" a="1"/>
  <c r="R83" i="6" s="1"/>
  <c r="AJ83" i="6" s="1"/>
  <c r="R82" i="6" a="1"/>
  <c r="R82" i="6" s="1"/>
  <c r="AJ82" i="6" s="1"/>
  <c r="R81" i="6" a="1"/>
  <c r="R81" i="6" s="1"/>
  <c r="AJ81" i="6" s="1"/>
  <c r="R79" i="6" a="1"/>
  <c r="R79" i="6" s="1"/>
  <c r="AJ79" i="6" s="1"/>
  <c r="R78" i="6" a="1"/>
  <c r="R78" i="6" s="1"/>
  <c r="AJ78" i="6" s="1"/>
  <c r="R77" i="6" a="1"/>
  <c r="R77" i="6" s="1"/>
  <c r="AJ77" i="6" s="1"/>
  <c r="R76" i="6" a="1"/>
  <c r="R76" i="6" s="1"/>
  <c r="AJ76" i="6" s="1"/>
  <c r="R75" i="6" a="1"/>
  <c r="R75" i="6" s="1"/>
  <c r="AJ75" i="6" s="1"/>
  <c r="R74" i="6" a="1"/>
  <c r="R74" i="6" s="1"/>
  <c r="AJ74" i="6" s="1"/>
  <c r="R73" i="6" a="1"/>
  <c r="R73" i="6" s="1"/>
  <c r="AJ73" i="6" s="1"/>
  <c r="R72" i="6" a="1"/>
  <c r="R72" i="6" s="1"/>
  <c r="AJ72" i="6" s="1"/>
  <c r="R71" i="6" a="1"/>
  <c r="R71" i="6" s="1"/>
  <c r="AJ71" i="6" s="1"/>
  <c r="R70" i="6" a="1"/>
  <c r="R70" i="6" s="1"/>
  <c r="AJ70" i="6" s="1"/>
  <c r="R69" i="6" a="1"/>
  <c r="R69" i="6" s="1"/>
  <c r="AJ69" i="6" s="1"/>
  <c r="R68" i="6" a="1"/>
  <c r="R68" i="6" s="1"/>
  <c r="AJ68" i="6" s="1"/>
  <c r="R67" i="6" a="1"/>
  <c r="R67" i="6" s="1"/>
  <c r="AJ67" i="6" s="1"/>
  <c r="R66" i="6" a="1"/>
  <c r="R66" i="6" s="1"/>
  <c r="AJ66" i="6" s="1"/>
  <c r="R64" i="6" a="1"/>
  <c r="R64" i="6" s="1"/>
  <c r="AJ64" i="6" s="1"/>
  <c r="R63" i="6" a="1"/>
  <c r="R63" i="6" s="1"/>
  <c r="AJ63" i="6" s="1"/>
  <c r="R62" i="6" a="1"/>
  <c r="R62" i="6" s="1"/>
  <c r="AJ62" i="6" s="1"/>
  <c r="R61" i="6" a="1"/>
  <c r="R61" i="6" s="1"/>
  <c r="AJ61" i="6" s="1"/>
  <c r="R60" i="6" a="1"/>
  <c r="R60" i="6" s="1"/>
  <c r="AJ60" i="6" s="1"/>
  <c r="R59" i="6" a="1"/>
  <c r="R59" i="6" s="1"/>
  <c r="AJ59" i="6" s="1"/>
  <c r="R58" i="6" a="1"/>
  <c r="R58" i="6" s="1"/>
  <c r="AJ58" i="6" s="1"/>
  <c r="R57" i="6" a="1"/>
  <c r="R57" i="6" s="1"/>
  <c r="AJ57" i="6" s="1"/>
  <c r="R56" i="6" a="1"/>
  <c r="R56" i="6" s="1"/>
  <c r="AJ56" i="6" s="1"/>
  <c r="R55" i="6" a="1"/>
  <c r="R55" i="6" s="1"/>
  <c r="AJ55" i="6" s="1"/>
  <c r="R54" i="6" a="1"/>
  <c r="R54" i="6" s="1"/>
  <c r="AJ54" i="6" s="1"/>
  <c r="R53" i="6" a="1"/>
  <c r="R53" i="6" s="1"/>
  <c r="AJ53" i="6" s="1"/>
  <c r="R52" i="6" a="1"/>
  <c r="R52" i="6" s="1"/>
  <c r="AJ52" i="6" s="1"/>
  <c r="R51" i="6" a="1"/>
  <c r="R51" i="6" s="1"/>
  <c r="AJ51" i="6" s="1"/>
  <c r="R49" i="6" a="1"/>
  <c r="R49" i="6" s="1"/>
  <c r="AJ49" i="6" s="1"/>
  <c r="R48" i="6" a="1"/>
  <c r="R48" i="6" s="1"/>
  <c r="AJ48" i="6" s="1"/>
  <c r="R47" i="6" a="1"/>
  <c r="R47" i="6" s="1"/>
  <c r="AJ47" i="6" s="1"/>
  <c r="R46" i="6" a="1"/>
  <c r="R46" i="6" s="1"/>
  <c r="AJ46" i="6" s="1"/>
  <c r="R45" i="6" a="1"/>
  <c r="R45" i="6" s="1"/>
  <c r="AJ45" i="6" s="1"/>
  <c r="R44" i="6" a="1"/>
  <c r="R44" i="6" s="1"/>
  <c r="AJ44" i="6" s="1"/>
  <c r="R43" i="6" a="1"/>
  <c r="R43" i="6" s="1"/>
  <c r="AJ43" i="6" s="1"/>
  <c r="R42" i="6" a="1"/>
  <c r="R42" i="6" s="1"/>
  <c r="AJ42" i="6" s="1"/>
  <c r="R41" i="6" a="1"/>
  <c r="R41" i="6" s="1"/>
  <c r="AJ41" i="6" s="1"/>
  <c r="R40" i="6" a="1"/>
  <c r="R40" i="6" s="1"/>
  <c r="AJ40" i="6" s="1"/>
  <c r="R39" i="6" a="1"/>
  <c r="R39" i="6" s="1"/>
  <c r="AJ39" i="6" s="1"/>
  <c r="R38" i="6" a="1"/>
  <c r="R38" i="6" s="1"/>
  <c r="AJ38" i="6" s="1"/>
  <c r="R37" i="6" a="1"/>
  <c r="R37" i="6" s="1"/>
  <c r="AJ37" i="6" s="1"/>
  <c r="R36" i="6" a="1"/>
  <c r="R36" i="6" s="1"/>
  <c r="AJ36" i="6" s="1"/>
  <c r="R34" i="6" a="1"/>
  <c r="R34" i="6" s="1"/>
  <c r="AJ34" i="6" s="1"/>
  <c r="R33" i="6" a="1"/>
  <c r="R33" i="6" s="1"/>
  <c r="AJ33" i="6" s="1"/>
  <c r="R32" i="6" a="1"/>
  <c r="R32" i="6" s="1"/>
  <c r="AJ32" i="6" s="1"/>
  <c r="R31" i="6" a="1"/>
  <c r="R31" i="6" s="1"/>
  <c r="AJ31" i="6" s="1"/>
  <c r="R30" i="6" a="1"/>
  <c r="R30" i="6" s="1"/>
  <c r="AJ30" i="6" s="1"/>
  <c r="R29" i="6" a="1"/>
  <c r="R29" i="6" s="1"/>
  <c r="AJ29" i="6" s="1"/>
  <c r="R28" i="6" a="1"/>
  <c r="R28" i="6" s="1"/>
  <c r="AJ28" i="6" s="1"/>
  <c r="R27" i="6" a="1"/>
  <c r="R27" i="6" s="1"/>
  <c r="AJ27" i="6" s="1"/>
  <c r="R26" i="6" a="1"/>
  <c r="R26" i="6" s="1"/>
  <c r="AJ26" i="6" s="1"/>
  <c r="R25" i="6" a="1"/>
  <c r="R25" i="6" s="1"/>
  <c r="AJ25" i="6" s="1"/>
  <c r="R24" i="6" a="1"/>
  <c r="R24" i="6" s="1"/>
  <c r="AJ24" i="6" s="1"/>
  <c r="R23" i="6" a="1"/>
  <c r="R23" i="6" s="1"/>
  <c r="AJ23" i="6" s="1"/>
  <c r="R22" i="6" a="1"/>
  <c r="R22" i="6" s="1"/>
  <c r="AJ22" i="6" s="1"/>
  <c r="R21" i="6" a="1"/>
  <c r="R21" i="6" s="1"/>
  <c r="AJ21" i="6" s="1"/>
  <c r="R7" i="6" a="1"/>
  <c r="R7" i="6" s="1"/>
  <c r="AJ7" i="6" s="1"/>
  <c r="R8" i="6" a="1"/>
  <c r="R8" i="6" s="1"/>
  <c r="AJ8" i="6" s="1"/>
  <c r="R9" i="6" a="1"/>
  <c r="R9" i="6" s="1"/>
  <c r="AJ9" i="6" s="1"/>
  <c r="R10" i="6" a="1"/>
  <c r="R10" i="6" s="1"/>
  <c r="AJ10" i="6" s="1"/>
  <c r="R11" i="6" a="1"/>
  <c r="R11" i="6" s="1"/>
  <c r="AJ11" i="6" s="1"/>
  <c r="R12" i="6" a="1"/>
  <c r="R12" i="6" s="1"/>
  <c r="AJ12" i="6" s="1"/>
  <c r="R13" i="6" a="1"/>
  <c r="R13" i="6" s="1"/>
  <c r="AJ13" i="6" s="1"/>
  <c r="R14" i="6" a="1"/>
  <c r="R14" i="6" s="1"/>
  <c r="AJ14" i="6" s="1"/>
  <c r="R15" i="6" a="1"/>
  <c r="R15" i="6" s="1"/>
  <c r="AJ15" i="6" s="1"/>
  <c r="R16" i="6" a="1"/>
  <c r="R16" i="6" s="1"/>
  <c r="AJ16" i="6" s="1"/>
  <c r="R17" i="6" a="1"/>
  <c r="R17" i="6" s="1"/>
  <c r="AJ17" i="6" s="1"/>
  <c r="R18" i="6" a="1"/>
  <c r="R18" i="6" s="1"/>
  <c r="AJ18" i="6" s="1"/>
  <c r="R19" i="6" a="1"/>
  <c r="R19" i="6" s="1"/>
  <c r="AJ19" i="6" s="1"/>
  <c r="R6" i="6" a="1"/>
  <c r="R6" i="6" s="1"/>
  <c r="AJ6" i="6" s="1"/>
  <c r="O85" i="6" a="1"/>
  <c r="O85" i="6" s="1"/>
  <c r="AG85" i="6" s="1"/>
  <c r="O84" i="6" a="1"/>
  <c r="O84" i="6" s="1"/>
  <c r="AG84" i="6" s="1"/>
  <c r="O83" i="6" a="1"/>
  <c r="O83" i="6" s="1"/>
  <c r="AG83" i="6" s="1"/>
  <c r="O82" i="6" a="1"/>
  <c r="O82" i="6" s="1"/>
  <c r="AG82" i="6" s="1"/>
  <c r="O81" i="6" a="1"/>
  <c r="O81" i="6" s="1"/>
  <c r="AG81" i="6" s="1"/>
  <c r="O70" i="6" a="1"/>
  <c r="O70" i="6" s="1"/>
  <c r="AG70" i="6" s="1"/>
  <c r="O69" i="6" a="1"/>
  <c r="O69" i="6" s="1"/>
  <c r="AG69" i="6" s="1"/>
  <c r="O68" i="6" a="1"/>
  <c r="O68" i="6" s="1"/>
  <c r="AG68" i="6" s="1"/>
  <c r="O67" i="6" a="1"/>
  <c r="O67" i="6" s="1"/>
  <c r="AG67" i="6" s="1"/>
  <c r="O66" i="6" a="1"/>
  <c r="O66" i="6" s="1"/>
  <c r="AG66" i="6" s="1"/>
  <c r="O55" i="6" a="1"/>
  <c r="O55" i="6" s="1"/>
  <c r="AG55" i="6" s="1"/>
  <c r="O54" i="6" a="1"/>
  <c r="O54" i="6" s="1"/>
  <c r="AG54" i="6" s="1"/>
  <c r="O53" i="6" a="1"/>
  <c r="O53" i="6" s="1"/>
  <c r="AG53" i="6" s="1"/>
  <c r="O52" i="6" a="1"/>
  <c r="O52" i="6" s="1"/>
  <c r="AG52" i="6" s="1"/>
  <c r="O51" i="6" a="1"/>
  <c r="O51" i="6" s="1"/>
  <c r="AG51" i="6" s="1"/>
  <c r="O40" i="6" a="1"/>
  <c r="O40" i="6" s="1"/>
  <c r="AG40" i="6" s="1"/>
  <c r="O39" i="6" a="1"/>
  <c r="O39" i="6" s="1"/>
  <c r="AG39" i="6" s="1"/>
  <c r="O38" i="6" a="1"/>
  <c r="O38" i="6" s="1"/>
  <c r="AG38" i="6" s="1"/>
  <c r="O37" i="6" a="1"/>
  <c r="O37" i="6" s="1"/>
  <c r="AG37" i="6" s="1"/>
  <c r="O36" i="6" a="1"/>
  <c r="O36" i="6" s="1"/>
  <c r="AG36" i="6" s="1"/>
  <c r="O25" i="6" a="1"/>
  <c r="O25" i="6" s="1"/>
  <c r="AG25" i="6" s="1"/>
  <c r="O24" i="6" a="1"/>
  <c r="O24" i="6" s="1"/>
  <c r="AG24" i="6" s="1"/>
  <c r="O23" i="6" a="1"/>
  <c r="O23" i="6" s="1"/>
  <c r="AG23" i="6" s="1"/>
  <c r="O22" i="6" a="1"/>
  <c r="O22" i="6" s="1"/>
  <c r="AG22" i="6" s="1"/>
  <c r="O21" i="6" a="1"/>
  <c r="O21" i="6" s="1"/>
  <c r="AG21" i="6" s="1"/>
  <c r="O7" i="6" a="1"/>
  <c r="O7" i="6" s="1"/>
  <c r="AG7" i="6" s="1"/>
  <c r="O8" i="6" a="1"/>
  <c r="O8" i="6" s="1"/>
  <c r="AG8" i="6" s="1"/>
  <c r="O9" i="6" a="1"/>
  <c r="O9" i="6" s="1"/>
  <c r="AG9" i="6" s="1"/>
  <c r="O10" i="6" a="1"/>
  <c r="O10" i="6" s="1"/>
  <c r="AG10" i="6" s="1"/>
  <c r="O6" i="6" a="1"/>
  <c r="O6" i="6" s="1"/>
  <c r="AG6" i="6" s="1"/>
  <c r="L85" i="6" a="1"/>
  <c r="L85" i="6" s="1"/>
  <c r="AD85" i="6" s="1"/>
  <c r="L84" i="6" a="1"/>
  <c r="L84" i="6" s="1"/>
  <c r="AD84" i="6" s="1"/>
  <c r="L82" i="6" a="1"/>
  <c r="L82" i="6" s="1"/>
  <c r="AD82" i="6" s="1"/>
  <c r="L81" i="6" a="1"/>
  <c r="L81" i="6" s="1"/>
  <c r="AD81" i="6" s="1"/>
  <c r="L70" i="6" a="1"/>
  <c r="L70" i="6" s="1"/>
  <c r="AD70" i="6" s="1"/>
  <c r="L69" i="6" a="1"/>
  <c r="L69" i="6" s="1"/>
  <c r="AD69" i="6" s="1"/>
  <c r="L67" i="6" a="1"/>
  <c r="L67" i="6" s="1"/>
  <c r="AD67" i="6" s="1"/>
  <c r="L66" i="6" a="1"/>
  <c r="L66" i="6" s="1"/>
  <c r="AD66" i="6" s="1"/>
  <c r="L55" i="6" a="1"/>
  <c r="L55" i="6" s="1"/>
  <c r="AD55" i="6" s="1"/>
  <c r="L54" i="6" a="1"/>
  <c r="L54" i="6" s="1"/>
  <c r="AD54" i="6" s="1"/>
  <c r="L52" i="6" a="1"/>
  <c r="L52" i="6" s="1"/>
  <c r="AD52" i="6" s="1"/>
  <c r="L51" i="6" a="1"/>
  <c r="L51" i="6" s="1"/>
  <c r="AD51" i="6" s="1"/>
  <c r="L40" i="6" a="1"/>
  <c r="L40" i="6" s="1"/>
  <c r="AD40" i="6" s="1"/>
  <c r="L39" i="6" a="1"/>
  <c r="L39" i="6" s="1"/>
  <c r="AD39" i="6" s="1"/>
  <c r="L37" i="6" a="1"/>
  <c r="L37" i="6" s="1"/>
  <c r="AD37" i="6" s="1"/>
  <c r="L36" i="6" a="1"/>
  <c r="L36" i="6" s="1"/>
  <c r="AD36" i="6" s="1"/>
  <c r="L25" i="6" a="1"/>
  <c r="L25" i="6" s="1"/>
  <c r="AD25" i="6" s="1"/>
  <c r="L24" i="6" a="1"/>
  <c r="L24" i="6" s="1"/>
  <c r="AD24" i="6" s="1"/>
  <c r="L22" i="6" a="1"/>
  <c r="L22" i="6" s="1"/>
  <c r="AD22" i="6" s="1"/>
  <c r="L21" i="6" a="1"/>
  <c r="L21" i="6" s="1"/>
  <c r="AD21" i="6" s="1"/>
  <c r="L7" i="6" a="1"/>
  <c r="L7" i="6" s="1"/>
  <c r="AD7" i="6" s="1"/>
  <c r="L9" i="6" a="1"/>
  <c r="L9" i="6" s="1"/>
  <c r="AD9" i="6" s="1"/>
  <c r="L10" i="6" a="1"/>
  <c r="L10" i="6" s="1"/>
  <c r="AD10" i="6" s="1"/>
  <c r="L6" i="6" a="1"/>
  <c r="L6" i="6" s="1"/>
  <c r="AD6" i="6" s="1"/>
  <c r="I85" i="6" a="1"/>
  <c r="I85" i="6" s="1"/>
  <c r="AA85" i="6" s="1"/>
  <c r="I84" i="6" a="1"/>
  <c r="I84" i="6" s="1"/>
  <c r="AA84" i="6" s="1"/>
  <c r="I83" i="6" a="1"/>
  <c r="I83" i="6" s="1"/>
  <c r="AA83" i="6" s="1"/>
  <c r="I81" i="6" a="1"/>
  <c r="I81" i="6" s="1"/>
  <c r="AA81" i="6" s="1"/>
  <c r="I70" i="6" a="1"/>
  <c r="I70" i="6" s="1"/>
  <c r="AA70" i="6" s="1"/>
  <c r="I69" i="6" a="1"/>
  <c r="I69" i="6" s="1"/>
  <c r="AA69" i="6" s="1"/>
  <c r="I68" i="6" a="1"/>
  <c r="I68" i="6" s="1"/>
  <c r="AA68" i="6" s="1"/>
  <c r="I66" i="6" a="1"/>
  <c r="I66" i="6" s="1"/>
  <c r="AA66" i="6" s="1"/>
  <c r="I55" i="6" a="1"/>
  <c r="I55" i="6" s="1"/>
  <c r="AA55" i="6" s="1"/>
  <c r="I54" i="6" a="1"/>
  <c r="I54" i="6" s="1"/>
  <c r="AA54" i="6" s="1"/>
  <c r="I53" i="6" a="1"/>
  <c r="I53" i="6" s="1"/>
  <c r="AA53" i="6" s="1"/>
  <c r="I51" i="6" a="1"/>
  <c r="I51" i="6" s="1"/>
  <c r="AA51" i="6" s="1"/>
  <c r="I40" i="6" a="1"/>
  <c r="I40" i="6" s="1"/>
  <c r="AA40" i="6" s="1"/>
  <c r="I39" i="6" a="1"/>
  <c r="I39" i="6" s="1"/>
  <c r="AA39" i="6" s="1"/>
  <c r="I38" i="6" a="1"/>
  <c r="I38" i="6" s="1"/>
  <c r="AA38" i="6" s="1"/>
  <c r="I36" i="6" a="1"/>
  <c r="I36" i="6" s="1"/>
  <c r="AA36" i="6" s="1"/>
  <c r="I25" i="6" a="1"/>
  <c r="I25" i="6" s="1"/>
  <c r="AA25" i="6" s="1"/>
  <c r="I24" i="6" a="1"/>
  <c r="I24" i="6" s="1"/>
  <c r="AA24" i="6" s="1"/>
  <c r="I23" i="6" a="1"/>
  <c r="I23" i="6" s="1"/>
  <c r="AA23" i="6" s="1"/>
  <c r="I21" i="6" a="1"/>
  <c r="I21" i="6" s="1"/>
  <c r="AA21" i="6" s="1"/>
  <c r="I10" i="6" a="1"/>
  <c r="I10" i="6" s="1"/>
  <c r="AA10" i="6" s="1"/>
  <c r="I9" i="6" a="1"/>
  <c r="I9" i="6" s="1"/>
  <c r="AA9" i="6" s="1"/>
  <c r="I8" i="6" a="1"/>
  <c r="I8" i="6" s="1"/>
  <c r="AA8" i="6" s="1"/>
  <c r="I6" i="6" a="1"/>
  <c r="I6" i="6" s="1"/>
  <c r="AA6" i="6" s="1"/>
  <c r="F84" i="6" a="1"/>
  <c r="F84" i="6" s="1"/>
  <c r="X84" i="6" s="1"/>
  <c r="F81" i="6" a="1"/>
  <c r="F81" i="6" s="1"/>
  <c r="X81" i="6" s="1"/>
  <c r="F69" i="6" a="1"/>
  <c r="F69" i="6" s="1"/>
  <c r="X69" i="6" s="1"/>
  <c r="F66" i="6" a="1"/>
  <c r="F66" i="6" s="1"/>
  <c r="X66" i="6" s="1"/>
  <c r="F54" i="6" a="1"/>
  <c r="F54" i="6" s="1"/>
  <c r="X54" i="6" s="1"/>
  <c r="F51" i="6" a="1"/>
  <c r="F51" i="6" s="1"/>
  <c r="X51" i="6" s="1"/>
  <c r="F39" i="6" a="1"/>
  <c r="F39" i="6" s="1"/>
  <c r="X39" i="6" s="1"/>
  <c r="F36" i="6" a="1"/>
  <c r="F36" i="6" s="1"/>
  <c r="X36" i="6" s="1"/>
  <c r="F24" i="6" a="1"/>
  <c r="F24" i="6" s="1"/>
  <c r="X24" i="6" s="1"/>
  <c r="F21" i="6" a="1"/>
  <c r="F21" i="6" s="1"/>
  <c r="X21" i="6" s="1"/>
  <c r="F9" i="6" a="1"/>
  <c r="F9" i="6" s="1"/>
  <c r="X9" i="6" s="1"/>
  <c r="F6" i="6" a="1"/>
  <c r="F6" i="6" s="1"/>
  <c r="X6" i="6" s="1"/>
  <c r="E84" i="6" l="1" a="1"/>
  <c r="E84" i="6" s="1"/>
  <c r="W84" i="6" s="1"/>
  <c r="D84" i="6" a="1"/>
  <c r="D84" i="6" s="1"/>
  <c r="V84" i="6" s="1"/>
  <c r="E81" i="6" a="1"/>
  <c r="E81" i="6" s="1"/>
  <c r="W81" i="6" s="1"/>
  <c r="D81" i="6" a="1"/>
  <c r="D81" i="6" s="1"/>
  <c r="V81" i="6" s="1"/>
  <c r="E69" i="6" a="1"/>
  <c r="E69" i="6" s="1"/>
  <c r="W69" i="6" s="1"/>
  <c r="D69" i="6" a="1"/>
  <c r="D69" i="6" s="1"/>
  <c r="V69" i="6" s="1"/>
  <c r="E66" i="6" a="1"/>
  <c r="E66" i="6" s="1"/>
  <c r="W66" i="6" s="1"/>
  <c r="D66" i="6" a="1"/>
  <c r="D66" i="6" s="1"/>
  <c r="V66" i="6" s="1"/>
  <c r="E54" i="6" a="1"/>
  <c r="E54" i="6" s="1"/>
  <c r="W54" i="6" s="1"/>
  <c r="D54" i="6" a="1"/>
  <c r="D54" i="6" s="1"/>
  <c r="V54" i="6" s="1"/>
  <c r="E51" i="6" a="1"/>
  <c r="E51" i="6" s="1"/>
  <c r="W51" i="6" s="1"/>
  <c r="D51" i="6" a="1"/>
  <c r="D51" i="6" s="1"/>
  <c r="V51" i="6" s="1"/>
  <c r="E39" i="6" a="1"/>
  <c r="E39" i="6" s="1"/>
  <c r="W39" i="6" s="1"/>
  <c r="D39" i="6" a="1"/>
  <c r="D39" i="6" s="1"/>
  <c r="V39" i="6" s="1"/>
  <c r="E36" i="6" a="1"/>
  <c r="E36" i="6" s="1"/>
  <c r="W36" i="6" s="1"/>
  <c r="D36" i="6" a="1"/>
  <c r="D36" i="6" s="1"/>
  <c r="V36" i="6" s="1"/>
  <c r="E24" i="6" a="1"/>
  <c r="E24" i="6" s="1"/>
  <c r="W24" i="6" s="1"/>
  <c r="D24" i="6" a="1"/>
  <c r="D24" i="6" s="1"/>
  <c r="V24" i="6" s="1"/>
  <c r="E21" i="6" a="1"/>
  <c r="E21" i="6" s="1"/>
  <c r="W21" i="6" s="1"/>
  <c r="D21" i="6" a="1"/>
  <c r="D21" i="6" s="1"/>
  <c r="V21" i="6" s="1"/>
  <c r="E9" i="6" a="1"/>
  <c r="E9" i="6" s="1"/>
  <c r="W9" i="6" s="1"/>
  <c r="D9" i="6" a="1"/>
  <c r="D9" i="6" s="1"/>
  <c r="V9" i="6" s="1"/>
  <c r="Q94" i="6" l="1" a="1"/>
  <c r="Q94" i="6" s="1"/>
  <c r="AI94" i="6" s="1"/>
  <c r="P94" i="6" a="1"/>
  <c r="P94" i="6" s="1"/>
  <c r="AH94" i="6" s="1"/>
  <c r="Q93" i="6" a="1"/>
  <c r="Q93" i="6" s="1"/>
  <c r="AI93" i="6" s="1"/>
  <c r="P93" i="6" a="1"/>
  <c r="P93" i="6" s="1"/>
  <c r="AH93" i="6" s="1"/>
  <c r="Q92" i="6" a="1"/>
  <c r="Q92" i="6" s="1"/>
  <c r="AI92" i="6" s="1"/>
  <c r="P92" i="6" a="1"/>
  <c r="P92" i="6" s="1"/>
  <c r="AH92" i="6" s="1"/>
  <c r="Q91" i="6" a="1"/>
  <c r="Q91" i="6" s="1"/>
  <c r="AI91" i="6" s="1"/>
  <c r="P91" i="6" a="1"/>
  <c r="P91" i="6" s="1"/>
  <c r="AH91" i="6" s="1"/>
  <c r="Q90" i="6" a="1"/>
  <c r="Q90" i="6" s="1"/>
  <c r="AI90" i="6" s="1"/>
  <c r="P90" i="6" a="1"/>
  <c r="P90" i="6" s="1"/>
  <c r="AH90" i="6" s="1"/>
  <c r="Q89" i="6" a="1"/>
  <c r="Q89" i="6" s="1"/>
  <c r="AI89" i="6" s="1"/>
  <c r="P89" i="6" a="1"/>
  <c r="P89" i="6" s="1"/>
  <c r="AH89" i="6" s="1"/>
  <c r="Q88" i="6" a="1"/>
  <c r="Q88" i="6" s="1"/>
  <c r="AI88" i="6" s="1"/>
  <c r="P88" i="6" a="1"/>
  <c r="P88" i="6" s="1"/>
  <c r="AH88" i="6" s="1"/>
  <c r="Q87" i="6" a="1"/>
  <c r="Q87" i="6" s="1"/>
  <c r="AI87" i="6" s="1"/>
  <c r="P87" i="6" a="1"/>
  <c r="P87" i="6" s="1"/>
  <c r="AH87" i="6" s="1"/>
  <c r="Q86" i="6" a="1"/>
  <c r="Q86" i="6" s="1"/>
  <c r="AI86" i="6" s="1"/>
  <c r="P86" i="6" a="1"/>
  <c r="P86" i="6" s="1"/>
  <c r="AH86" i="6" s="1"/>
  <c r="Q85" i="6" a="1"/>
  <c r="Q85" i="6" s="1"/>
  <c r="AI85" i="6" s="1"/>
  <c r="P85" i="6" a="1"/>
  <c r="P85" i="6" s="1"/>
  <c r="AH85" i="6" s="1"/>
  <c r="N85" i="6" a="1"/>
  <c r="N85" i="6" s="1"/>
  <c r="AF85" i="6" s="1"/>
  <c r="M85" i="6" a="1"/>
  <c r="M85" i="6" s="1"/>
  <c r="AE85" i="6" s="1"/>
  <c r="K85" i="6" a="1"/>
  <c r="K85" i="6" s="1"/>
  <c r="AC85" i="6" s="1"/>
  <c r="J85" i="6" a="1"/>
  <c r="J85" i="6" s="1"/>
  <c r="AB85" i="6" s="1"/>
  <c r="H85" i="6" a="1"/>
  <c r="H85" i="6" s="1"/>
  <c r="Z85" i="6" s="1"/>
  <c r="G85" i="6" a="1"/>
  <c r="G85" i="6" s="1"/>
  <c r="Y85" i="6" s="1"/>
  <c r="Q84" i="6" a="1"/>
  <c r="Q84" i="6" s="1"/>
  <c r="AI84" i="6" s="1"/>
  <c r="P84" i="6" a="1"/>
  <c r="P84" i="6" s="1"/>
  <c r="AH84" i="6" s="1"/>
  <c r="N84" i="6" a="1"/>
  <c r="N84" i="6" s="1"/>
  <c r="AF84" i="6" s="1"/>
  <c r="M84" i="6" a="1"/>
  <c r="M84" i="6" s="1"/>
  <c r="AE84" i="6" s="1"/>
  <c r="K84" i="6" a="1"/>
  <c r="K84" i="6" s="1"/>
  <c r="AC84" i="6" s="1"/>
  <c r="J84" i="6" a="1"/>
  <c r="J84" i="6" s="1"/>
  <c r="AB84" i="6" s="1"/>
  <c r="H84" i="6" a="1"/>
  <c r="H84" i="6" s="1"/>
  <c r="Z84" i="6" s="1"/>
  <c r="G84" i="6" a="1"/>
  <c r="G84" i="6" s="1"/>
  <c r="Y84" i="6" s="1"/>
  <c r="Q83" i="6" a="1"/>
  <c r="Q83" i="6" s="1"/>
  <c r="AI83" i="6" s="1"/>
  <c r="P83" i="6" a="1"/>
  <c r="P83" i="6" s="1"/>
  <c r="AH83" i="6" s="1"/>
  <c r="N83" i="6" a="1"/>
  <c r="N83" i="6" s="1"/>
  <c r="AF83" i="6" s="1"/>
  <c r="M83" i="6" a="1"/>
  <c r="M83" i="6" s="1"/>
  <c r="AE83" i="6" s="1"/>
  <c r="H83" i="6" a="1"/>
  <c r="H83" i="6" s="1"/>
  <c r="Z83" i="6" s="1"/>
  <c r="G83" i="6" a="1"/>
  <c r="G83" i="6" s="1"/>
  <c r="Y83" i="6" s="1"/>
  <c r="Q82" i="6" a="1"/>
  <c r="Q82" i="6" s="1"/>
  <c r="AI82" i="6" s="1"/>
  <c r="P82" i="6" a="1"/>
  <c r="P82" i="6" s="1"/>
  <c r="AH82" i="6" s="1"/>
  <c r="N82" i="6" a="1"/>
  <c r="N82" i="6" s="1"/>
  <c r="AF82" i="6" s="1"/>
  <c r="M82" i="6" a="1"/>
  <c r="M82" i="6" s="1"/>
  <c r="AE82" i="6" s="1"/>
  <c r="K82" i="6" a="1"/>
  <c r="K82" i="6" s="1"/>
  <c r="AC82" i="6" s="1"/>
  <c r="J82" i="6" a="1"/>
  <c r="J82" i="6" s="1"/>
  <c r="AB82" i="6" s="1"/>
  <c r="Q81" i="6" a="1"/>
  <c r="Q81" i="6" s="1"/>
  <c r="AI81" i="6" s="1"/>
  <c r="P81" i="6" a="1"/>
  <c r="P81" i="6" s="1"/>
  <c r="AH81" i="6" s="1"/>
  <c r="N81" i="6" a="1"/>
  <c r="N81" i="6" s="1"/>
  <c r="AF81" i="6" s="1"/>
  <c r="M81" i="6" a="1"/>
  <c r="M81" i="6" s="1"/>
  <c r="AE81" i="6" s="1"/>
  <c r="K81" i="6" a="1"/>
  <c r="K81" i="6" s="1"/>
  <c r="AC81" i="6" s="1"/>
  <c r="J81" i="6" a="1"/>
  <c r="J81" i="6" s="1"/>
  <c r="AB81" i="6" s="1"/>
  <c r="H81" i="6" a="1"/>
  <c r="H81" i="6" s="1"/>
  <c r="Z81" i="6" s="1"/>
  <c r="G81" i="6" a="1"/>
  <c r="G81" i="6" s="1"/>
  <c r="Y81" i="6" s="1"/>
  <c r="Q79" i="6" a="1"/>
  <c r="Q79" i="6" s="1"/>
  <c r="AI79" i="6" s="1"/>
  <c r="P79" i="6" a="1"/>
  <c r="P79" i="6" s="1"/>
  <c r="AH79" i="6" s="1"/>
  <c r="Q78" i="6" a="1"/>
  <c r="Q78" i="6" s="1"/>
  <c r="AI78" i="6" s="1"/>
  <c r="P78" i="6" a="1"/>
  <c r="P78" i="6" s="1"/>
  <c r="AH78" i="6" s="1"/>
  <c r="Q77" i="6" a="1"/>
  <c r="Q77" i="6" s="1"/>
  <c r="AI77" i="6" s="1"/>
  <c r="P77" i="6" a="1"/>
  <c r="P77" i="6" s="1"/>
  <c r="AH77" i="6" s="1"/>
  <c r="Q76" i="6" a="1"/>
  <c r="Q76" i="6" s="1"/>
  <c r="AI76" i="6" s="1"/>
  <c r="P76" i="6" a="1"/>
  <c r="P76" i="6" s="1"/>
  <c r="AH76" i="6" s="1"/>
  <c r="Q75" i="6" a="1"/>
  <c r="Q75" i="6" s="1"/>
  <c r="AI75" i="6" s="1"/>
  <c r="P75" i="6" a="1"/>
  <c r="P75" i="6" s="1"/>
  <c r="AH75" i="6" s="1"/>
  <c r="Q74" i="6" a="1"/>
  <c r="Q74" i="6" s="1"/>
  <c r="AI74" i="6" s="1"/>
  <c r="P74" i="6" a="1"/>
  <c r="P74" i="6" s="1"/>
  <c r="AH74" i="6" s="1"/>
  <c r="Q73" i="6" a="1"/>
  <c r="Q73" i="6" s="1"/>
  <c r="AI73" i="6" s="1"/>
  <c r="P73" i="6" a="1"/>
  <c r="P73" i="6" s="1"/>
  <c r="AH73" i="6" s="1"/>
  <c r="Q72" i="6" a="1"/>
  <c r="Q72" i="6" s="1"/>
  <c r="AI72" i="6" s="1"/>
  <c r="P72" i="6" a="1"/>
  <c r="P72" i="6" s="1"/>
  <c r="AH72" i="6" s="1"/>
  <c r="Q71" i="6" a="1"/>
  <c r="Q71" i="6" s="1"/>
  <c r="AI71" i="6" s="1"/>
  <c r="P71" i="6" a="1"/>
  <c r="P71" i="6" s="1"/>
  <c r="AH71" i="6" s="1"/>
  <c r="Q70" i="6" a="1"/>
  <c r="Q70" i="6" s="1"/>
  <c r="AI70" i="6" s="1"/>
  <c r="P70" i="6" a="1"/>
  <c r="P70" i="6" s="1"/>
  <c r="AH70" i="6" s="1"/>
  <c r="N70" i="6" a="1"/>
  <c r="N70" i="6" s="1"/>
  <c r="AF70" i="6" s="1"/>
  <c r="M70" i="6" a="1"/>
  <c r="M70" i="6" s="1"/>
  <c r="AE70" i="6" s="1"/>
  <c r="K70" i="6" a="1"/>
  <c r="K70" i="6" s="1"/>
  <c r="AC70" i="6" s="1"/>
  <c r="J70" i="6" a="1"/>
  <c r="J70" i="6" s="1"/>
  <c r="AB70" i="6" s="1"/>
  <c r="H70" i="6" a="1"/>
  <c r="H70" i="6" s="1"/>
  <c r="Z70" i="6" s="1"/>
  <c r="G70" i="6" a="1"/>
  <c r="G70" i="6" s="1"/>
  <c r="Y70" i="6" s="1"/>
  <c r="Q69" i="6" a="1"/>
  <c r="Q69" i="6" s="1"/>
  <c r="AI69" i="6" s="1"/>
  <c r="P69" i="6" a="1"/>
  <c r="P69" i="6" s="1"/>
  <c r="AH69" i="6" s="1"/>
  <c r="N69" i="6" a="1"/>
  <c r="N69" i="6" s="1"/>
  <c r="AF69" i="6" s="1"/>
  <c r="M69" i="6" a="1"/>
  <c r="M69" i="6" s="1"/>
  <c r="AE69" i="6" s="1"/>
  <c r="K69" i="6" a="1"/>
  <c r="K69" i="6" s="1"/>
  <c r="AC69" i="6" s="1"/>
  <c r="J69" i="6" a="1"/>
  <c r="J69" i="6" s="1"/>
  <c r="AB69" i="6" s="1"/>
  <c r="H69" i="6" a="1"/>
  <c r="H69" i="6" s="1"/>
  <c r="Z69" i="6" s="1"/>
  <c r="G69" i="6" a="1"/>
  <c r="G69" i="6" s="1"/>
  <c r="Y69" i="6" s="1"/>
  <c r="Q68" i="6" a="1"/>
  <c r="Q68" i="6" s="1"/>
  <c r="AI68" i="6" s="1"/>
  <c r="P68" i="6" a="1"/>
  <c r="P68" i="6" s="1"/>
  <c r="AH68" i="6" s="1"/>
  <c r="N68" i="6" a="1"/>
  <c r="N68" i="6" s="1"/>
  <c r="AF68" i="6" s="1"/>
  <c r="M68" i="6" a="1"/>
  <c r="M68" i="6" s="1"/>
  <c r="AE68" i="6" s="1"/>
  <c r="H68" i="6" a="1"/>
  <c r="H68" i="6" s="1"/>
  <c r="Z68" i="6" s="1"/>
  <c r="G68" i="6" a="1"/>
  <c r="G68" i="6" s="1"/>
  <c r="Y68" i="6" s="1"/>
  <c r="Q67" i="6" a="1"/>
  <c r="Q67" i="6" s="1"/>
  <c r="AI67" i="6" s="1"/>
  <c r="P67" i="6" a="1"/>
  <c r="P67" i="6" s="1"/>
  <c r="AH67" i="6" s="1"/>
  <c r="N67" i="6" a="1"/>
  <c r="N67" i="6" s="1"/>
  <c r="AF67" i="6" s="1"/>
  <c r="M67" i="6" a="1"/>
  <c r="M67" i="6" s="1"/>
  <c r="AE67" i="6" s="1"/>
  <c r="K67" i="6" a="1"/>
  <c r="K67" i="6" s="1"/>
  <c r="AC67" i="6" s="1"/>
  <c r="J67" i="6" a="1"/>
  <c r="J67" i="6" s="1"/>
  <c r="AB67" i="6" s="1"/>
  <c r="Q66" i="6" a="1"/>
  <c r="Q66" i="6" s="1"/>
  <c r="AI66" i="6" s="1"/>
  <c r="P66" i="6" a="1"/>
  <c r="P66" i="6" s="1"/>
  <c r="AH66" i="6" s="1"/>
  <c r="N66" i="6" a="1"/>
  <c r="N66" i="6" s="1"/>
  <c r="AF66" i="6" s="1"/>
  <c r="M66" i="6" a="1"/>
  <c r="M66" i="6" s="1"/>
  <c r="AE66" i="6" s="1"/>
  <c r="K66" i="6" a="1"/>
  <c r="K66" i="6" s="1"/>
  <c r="AC66" i="6" s="1"/>
  <c r="J66" i="6" a="1"/>
  <c r="J66" i="6" s="1"/>
  <c r="AB66" i="6" s="1"/>
  <c r="H66" i="6" a="1"/>
  <c r="H66" i="6" s="1"/>
  <c r="Z66" i="6" s="1"/>
  <c r="G66" i="6" a="1"/>
  <c r="G66" i="6" s="1"/>
  <c r="Y66" i="6" s="1"/>
  <c r="Q64" i="6" a="1"/>
  <c r="Q64" i="6" s="1"/>
  <c r="AI64" i="6" s="1"/>
  <c r="P64" i="6" a="1"/>
  <c r="P64" i="6" s="1"/>
  <c r="AH64" i="6" s="1"/>
  <c r="Q63" i="6" a="1"/>
  <c r="Q63" i="6" s="1"/>
  <c r="AI63" i="6" s="1"/>
  <c r="P63" i="6" a="1"/>
  <c r="P63" i="6" s="1"/>
  <c r="AH63" i="6" s="1"/>
  <c r="Q62" i="6" a="1"/>
  <c r="Q62" i="6" s="1"/>
  <c r="AI62" i="6" s="1"/>
  <c r="P62" i="6" a="1"/>
  <c r="P62" i="6" s="1"/>
  <c r="AH62" i="6" s="1"/>
  <c r="Q61" i="6" a="1"/>
  <c r="Q61" i="6" s="1"/>
  <c r="AI61" i="6" s="1"/>
  <c r="P61" i="6" a="1"/>
  <c r="P61" i="6" s="1"/>
  <c r="AH61" i="6" s="1"/>
  <c r="Q60" i="6" a="1"/>
  <c r="Q60" i="6" s="1"/>
  <c r="AI60" i="6" s="1"/>
  <c r="P60" i="6" a="1"/>
  <c r="P60" i="6" s="1"/>
  <c r="AH60" i="6" s="1"/>
  <c r="Q59" i="6" a="1"/>
  <c r="Q59" i="6" s="1"/>
  <c r="AI59" i="6" s="1"/>
  <c r="P59" i="6" a="1"/>
  <c r="P59" i="6" s="1"/>
  <c r="AH59" i="6" s="1"/>
  <c r="Q58" i="6" a="1"/>
  <c r="Q58" i="6" s="1"/>
  <c r="AI58" i="6" s="1"/>
  <c r="P58" i="6" a="1"/>
  <c r="P58" i="6" s="1"/>
  <c r="AH58" i="6" s="1"/>
  <c r="Q57" i="6" a="1"/>
  <c r="Q57" i="6" s="1"/>
  <c r="AI57" i="6" s="1"/>
  <c r="P57" i="6" a="1"/>
  <c r="P57" i="6" s="1"/>
  <c r="AH57" i="6" s="1"/>
  <c r="Q56" i="6" a="1"/>
  <c r="Q56" i="6" s="1"/>
  <c r="AI56" i="6" s="1"/>
  <c r="P56" i="6" a="1"/>
  <c r="P56" i="6" s="1"/>
  <c r="AH56" i="6" s="1"/>
  <c r="Q55" i="6" a="1"/>
  <c r="Q55" i="6" s="1"/>
  <c r="AI55" i="6" s="1"/>
  <c r="P55" i="6" a="1"/>
  <c r="P55" i="6" s="1"/>
  <c r="AH55" i="6" s="1"/>
  <c r="N55" i="6" a="1"/>
  <c r="N55" i="6" s="1"/>
  <c r="AF55" i="6" s="1"/>
  <c r="M55" i="6" a="1"/>
  <c r="M55" i="6" s="1"/>
  <c r="AE55" i="6" s="1"/>
  <c r="K55" i="6" a="1"/>
  <c r="K55" i="6" s="1"/>
  <c r="AC55" i="6" s="1"/>
  <c r="J55" i="6" a="1"/>
  <c r="J55" i="6" s="1"/>
  <c r="AB55" i="6" s="1"/>
  <c r="H55" i="6" a="1"/>
  <c r="H55" i="6" s="1"/>
  <c r="Z55" i="6" s="1"/>
  <c r="G55" i="6" a="1"/>
  <c r="G55" i="6" s="1"/>
  <c r="Y55" i="6" s="1"/>
  <c r="Q54" i="6" a="1"/>
  <c r="Q54" i="6" s="1"/>
  <c r="AI54" i="6" s="1"/>
  <c r="P54" i="6" a="1"/>
  <c r="P54" i="6" s="1"/>
  <c r="AH54" i="6" s="1"/>
  <c r="N54" i="6" a="1"/>
  <c r="N54" i="6" s="1"/>
  <c r="AF54" i="6" s="1"/>
  <c r="M54" i="6" a="1"/>
  <c r="M54" i="6" s="1"/>
  <c r="AE54" i="6" s="1"/>
  <c r="K54" i="6" a="1"/>
  <c r="K54" i="6" s="1"/>
  <c r="AC54" i="6" s="1"/>
  <c r="J54" i="6" a="1"/>
  <c r="J54" i="6" s="1"/>
  <c r="AB54" i="6" s="1"/>
  <c r="H54" i="6" a="1"/>
  <c r="H54" i="6" s="1"/>
  <c r="Z54" i="6" s="1"/>
  <c r="G54" i="6" a="1"/>
  <c r="G54" i="6" s="1"/>
  <c r="Y54" i="6" s="1"/>
  <c r="Q53" i="6" a="1"/>
  <c r="Q53" i="6" s="1"/>
  <c r="AI53" i="6" s="1"/>
  <c r="P53" i="6" a="1"/>
  <c r="P53" i="6" s="1"/>
  <c r="AH53" i="6" s="1"/>
  <c r="N53" i="6" a="1"/>
  <c r="N53" i="6" s="1"/>
  <c r="AF53" i="6" s="1"/>
  <c r="M53" i="6" a="1"/>
  <c r="M53" i="6" s="1"/>
  <c r="AE53" i="6" s="1"/>
  <c r="H53" i="6" a="1"/>
  <c r="H53" i="6" s="1"/>
  <c r="Z53" i="6" s="1"/>
  <c r="G53" i="6" a="1"/>
  <c r="G53" i="6" s="1"/>
  <c r="Y53" i="6" s="1"/>
  <c r="Q52" i="6" a="1"/>
  <c r="Q52" i="6" s="1"/>
  <c r="AI52" i="6" s="1"/>
  <c r="P52" i="6" a="1"/>
  <c r="P52" i="6" s="1"/>
  <c r="AH52" i="6" s="1"/>
  <c r="N52" i="6" a="1"/>
  <c r="N52" i="6" s="1"/>
  <c r="AF52" i="6" s="1"/>
  <c r="M52" i="6" a="1"/>
  <c r="M52" i="6" s="1"/>
  <c r="AE52" i="6" s="1"/>
  <c r="K52" i="6" a="1"/>
  <c r="K52" i="6" s="1"/>
  <c r="AC52" i="6" s="1"/>
  <c r="J52" i="6" a="1"/>
  <c r="J52" i="6" s="1"/>
  <c r="AB52" i="6" s="1"/>
  <c r="Q51" i="6" a="1"/>
  <c r="Q51" i="6" s="1"/>
  <c r="AI51" i="6" s="1"/>
  <c r="P51" i="6" a="1"/>
  <c r="P51" i="6" s="1"/>
  <c r="AH51" i="6" s="1"/>
  <c r="N51" i="6" a="1"/>
  <c r="N51" i="6" s="1"/>
  <c r="AF51" i="6" s="1"/>
  <c r="M51" i="6" a="1"/>
  <c r="M51" i="6" s="1"/>
  <c r="AE51" i="6" s="1"/>
  <c r="K51" i="6" a="1"/>
  <c r="K51" i="6" s="1"/>
  <c r="AC51" i="6" s="1"/>
  <c r="J51" i="6" a="1"/>
  <c r="J51" i="6" s="1"/>
  <c r="AB51" i="6" s="1"/>
  <c r="H51" i="6" a="1"/>
  <c r="H51" i="6" s="1"/>
  <c r="Z51" i="6" s="1"/>
  <c r="G51" i="6" a="1"/>
  <c r="G51" i="6" s="1"/>
  <c r="Y51" i="6" s="1"/>
  <c r="Q49" i="6" a="1"/>
  <c r="Q49" i="6" s="1"/>
  <c r="AI49" i="6" s="1"/>
  <c r="P49" i="6" a="1"/>
  <c r="P49" i="6" s="1"/>
  <c r="AH49" i="6" s="1"/>
  <c r="Q48" i="6" a="1"/>
  <c r="Q48" i="6" s="1"/>
  <c r="AI48" i="6" s="1"/>
  <c r="P48" i="6" a="1"/>
  <c r="P48" i="6" s="1"/>
  <c r="AH48" i="6" s="1"/>
  <c r="Q47" i="6" a="1"/>
  <c r="Q47" i="6" s="1"/>
  <c r="AI47" i="6" s="1"/>
  <c r="P47" i="6" a="1"/>
  <c r="P47" i="6" s="1"/>
  <c r="AH47" i="6" s="1"/>
  <c r="Q46" i="6" a="1"/>
  <c r="Q46" i="6" s="1"/>
  <c r="AI46" i="6" s="1"/>
  <c r="P46" i="6" a="1"/>
  <c r="P46" i="6" s="1"/>
  <c r="AH46" i="6" s="1"/>
  <c r="Q45" i="6" a="1"/>
  <c r="Q45" i="6" s="1"/>
  <c r="AI45" i="6" s="1"/>
  <c r="P45" i="6" a="1"/>
  <c r="P45" i="6" s="1"/>
  <c r="AH45" i="6" s="1"/>
  <c r="Q44" i="6" a="1"/>
  <c r="Q44" i="6" s="1"/>
  <c r="AI44" i="6" s="1"/>
  <c r="P44" i="6" a="1"/>
  <c r="P44" i="6" s="1"/>
  <c r="AH44" i="6" s="1"/>
  <c r="Q43" i="6" a="1"/>
  <c r="Q43" i="6" s="1"/>
  <c r="AI43" i="6" s="1"/>
  <c r="P43" i="6" a="1"/>
  <c r="P43" i="6" s="1"/>
  <c r="AH43" i="6" s="1"/>
  <c r="Q42" i="6" a="1"/>
  <c r="Q42" i="6" s="1"/>
  <c r="AI42" i="6" s="1"/>
  <c r="P42" i="6" a="1"/>
  <c r="P42" i="6" s="1"/>
  <c r="AH42" i="6" s="1"/>
  <c r="Q41" i="6" a="1"/>
  <c r="Q41" i="6" s="1"/>
  <c r="AI41" i="6" s="1"/>
  <c r="P41" i="6" a="1"/>
  <c r="P41" i="6" s="1"/>
  <c r="AH41" i="6" s="1"/>
  <c r="Q40" i="6" a="1"/>
  <c r="Q40" i="6" s="1"/>
  <c r="AI40" i="6" s="1"/>
  <c r="P40" i="6" a="1"/>
  <c r="P40" i="6" s="1"/>
  <c r="AH40" i="6" s="1"/>
  <c r="N40" i="6" a="1"/>
  <c r="N40" i="6" s="1"/>
  <c r="AF40" i="6" s="1"/>
  <c r="M40" i="6" a="1"/>
  <c r="M40" i="6" s="1"/>
  <c r="AE40" i="6" s="1"/>
  <c r="K40" i="6" a="1"/>
  <c r="K40" i="6" s="1"/>
  <c r="AC40" i="6" s="1"/>
  <c r="J40" i="6" a="1"/>
  <c r="J40" i="6" s="1"/>
  <c r="AB40" i="6" s="1"/>
  <c r="H40" i="6" a="1"/>
  <c r="H40" i="6" s="1"/>
  <c r="Z40" i="6" s="1"/>
  <c r="G40" i="6" a="1"/>
  <c r="G40" i="6" s="1"/>
  <c r="Y40" i="6" s="1"/>
  <c r="Q39" i="6" a="1"/>
  <c r="Q39" i="6" s="1"/>
  <c r="AI39" i="6" s="1"/>
  <c r="P39" i="6" a="1"/>
  <c r="P39" i="6" s="1"/>
  <c r="AH39" i="6" s="1"/>
  <c r="N39" i="6" a="1"/>
  <c r="N39" i="6" s="1"/>
  <c r="AF39" i="6" s="1"/>
  <c r="M39" i="6" a="1"/>
  <c r="M39" i="6" s="1"/>
  <c r="AE39" i="6" s="1"/>
  <c r="K39" i="6" a="1"/>
  <c r="K39" i="6" s="1"/>
  <c r="AC39" i="6" s="1"/>
  <c r="J39" i="6" a="1"/>
  <c r="J39" i="6" s="1"/>
  <c r="AB39" i="6" s="1"/>
  <c r="H39" i="6" a="1"/>
  <c r="H39" i="6" s="1"/>
  <c r="Z39" i="6" s="1"/>
  <c r="G39" i="6" a="1"/>
  <c r="G39" i="6" s="1"/>
  <c r="Y39" i="6" s="1"/>
  <c r="Q38" i="6" a="1"/>
  <c r="Q38" i="6" s="1"/>
  <c r="AI38" i="6" s="1"/>
  <c r="P38" i="6" a="1"/>
  <c r="P38" i="6" s="1"/>
  <c r="AH38" i="6" s="1"/>
  <c r="N38" i="6" a="1"/>
  <c r="N38" i="6" s="1"/>
  <c r="AF38" i="6" s="1"/>
  <c r="M38" i="6" a="1"/>
  <c r="M38" i="6" s="1"/>
  <c r="AE38" i="6" s="1"/>
  <c r="H38" i="6" a="1"/>
  <c r="H38" i="6" s="1"/>
  <c r="Z38" i="6" s="1"/>
  <c r="G38" i="6" a="1"/>
  <c r="G38" i="6" s="1"/>
  <c r="Y38" i="6" s="1"/>
  <c r="Q37" i="6" a="1"/>
  <c r="Q37" i="6" s="1"/>
  <c r="AI37" i="6" s="1"/>
  <c r="P37" i="6" a="1"/>
  <c r="P37" i="6" s="1"/>
  <c r="AH37" i="6" s="1"/>
  <c r="N37" i="6" a="1"/>
  <c r="N37" i="6" s="1"/>
  <c r="AF37" i="6" s="1"/>
  <c r="M37" i="6" a="1"/>
  <c r="M37" i="6" s="1"/>
  <c r="AE37" i="6" s="1"/>
  <c r="K37" i="6" a="1"/>
  <c r="K37" i="6" s="1"/>
  <c r="AC37" i="6" s="1"/>
  <c r="J37" i="6" a="1"/>
  <c r="J37" i="6" s="1"/>
  <c r="AB37" i="6" s="1"/>
  <c r="Q36" i="6" a="1"/>
  <c r="Q36" i="6" s="1"/>
  <c r="AI36" i="6" s="1"/>
  <c r="P36" i="6" a="1"/>
  <c r="P36" i="6" s="1"/>
  <c r="AH36" i="6" s="1"/>
  <c r="N36" i="6" a="1"/>
  <c r="N36" i="6" s="1"/>
  <c r="AF36" i="6" s="1"/>
  <c r="M36" i="6" a="1"/>
  <c r="M36" i="6" s="1"/>
  <c r="AE36" i="6" s="1"/>
  <c r="K36" i="6" a="1"/>
  <c r="K36" i="6" s="1"/>
  <c r="AC36" i="6" s="1"/>
  <c r="J36" i="6" a="1"/>
  <c r="J36" i="6" s="1"/>
  <c r="AB36" i="6" s="1"/>
  <c r="H36" i="6" a="1"/>
  <c r="H36" i="6" s="1"/>
  <c r="Z36" i="6" s="1"/>
  <c r="G36" i="6" a="1"/>
  <c r="G36" i="6" s="1"/>
  <c r="Y36" i="6" s="1"/>
  <c r="Q34" i="6" a="1"/>
  <c r="Q34" i="6" s="1"/>
  <c r="AI34" i="6" s="1"/>
  <c r="P34" i="6" a="1"/>
  <c r="P34" i="6" s="1"/>
  <c r="AH34" i="6" s="1"/>
  <c r="Q33" i="6" a="1"/>
  <c r="Q33" i="6" s="1"/>
  <c r="AI33" i="6" s="1"/>
  <c r="P33" i="6" a="1"/>
  <c r="P33" i="6" s="1"/>
  <c r="AH33" i="6" s="1"/>
  <c r="Q32" i="6" a="1"/>
  <c r="Q32" i="6" s="1"/>
  <c r="AI32" i="6" s="1"/>
  <c r="P32" i="6" a="1"/>
  <c r="P32" i="6" s="1"/>
  <c r="AH32" i="6" s="1"/>
  <c r="Q31" i="6" a="1"/>
  <c r="Q31" i="6" s="1"/>
  <c r="AI31" i="6" s="1"/>
  <c r="P31" i="6" a="1"/>
  <c r="P31" i="6" s="1"/>
  <c r="AH31" i="6" s="1"/>
  <c r="Q30" i="6" a="1"/>
  <c r="Q30" i="6" s="1"/>
  <c r="AI30" i="6" s="1"/>
  <c r="P30" i="6" a="1"/>
  <c r="P30" i="6" s="1"/>
  <c r="AH30" i="6" s="1"/>
  <c r="Q29" i="6" a="1"/>
  <c r="Q29" i="6" s="1"/>
  <c r="AI29" i="6" s="1"/>
  <c r="P29" i="6" a="1"/>
  <c r="P29" i="6" s="1"/>
  <c r="AH29" i="6" s="1"/>
  <c r="Q28" i="6" a="1"/>
  <c r="Q28" i="6" s="1"/>
  <c r="AI28" i="6" s="1"/>
  <c r="P28" i="6" a="1"/>
  <c r="P28" i="6" s="1"/>
  <c r="AH28" i="6" s="1"/>
  <c r="Q27" i="6" a="1"/>
  <c r="Q27" i="6" s="1"/>
  <c r="AI27" i="6" s="1"/>
  <c r="P27" i="6" a="1"/>
  <c r="P27" i="6" s="1"/>
  <c r="AH27" i="6" s="1"/>
  <c r="Q26" i="6" a="1"/>
  <c r="Q26" i="6" s="1"/>
  <c r="AI26" i="6" s="1"/>
  <c r="P26" i="6" a="1"/>
  <c r="P26" i="6" s="1"/>
  <c r="AH26" i="6" s="1"/>
  <c r="Q25" i="6" a="1"/>
  <c r="Q25" i="6" s="1"/>
  <c r="AI25" i="6" s="1"/>
  <c r="P25" i="6" a="1"/>
  <c r="P25" i="6" s="1"/>
  <c r="AH25" i="6" s="1"/>
  <c r="N25" i="6" a="1"/>
  <c r="N25" i="6" s="1"/>
  <c r="AF25" i="6" s="1"/>
  <c r="M25" i="6" a="1"/>
  <c r="M25" i="6" s="1"/>
  <c r="AE25" i="6" s="1"/>
  <c r="K25" i="6" a="1"/>
  <c r="K25" i="6" s="1"/>
  <c r="AC25" i="6" s="1"/>
  <c r="J25" i="6" a="1"/>
  <c r="J25" i="6" s="1"/>
  <c r="AB25" i="6" s="1"/>
  <c r="H25" i="6" a="1"/>
  <c r="H25" i="6" s="1"/>
  <c r="Z25" i="6" s="1"/>
  <c r="G25" i="6" a="1"/>
  <c r="G25" i="6" s="1"/>
  <c r="Y25" i="6" s="1"/>
  <c r="Q24" i="6" a="1"/>
  <c r="Q24" i="6" s="1"/>
  <c r="AI24" i="6" s="1"/>
  <c r="P24" i="6" a="1"/>
  <c r="P24" i="6" s="1"/>
  <c r="AH24" i="6" s="1"/>
  <c r="N24" i="6" a="1"/>
  <c r="N24" i="6" s="1"/>
  <c r="AF24" i="6" s="1"/>
  <c r="M24" i="6" a="1"/>
  <c r="M24" i="6" s="1"/>
  <c r="AE24" i="6" s="1"/>
  <c r="K24" i="6" a="1"/>
  <c r="K24" i="6" s="1"/>
  <c r="AC24" i="6" s="1"/>
  <c r="J24" i="6" a="1"/>
  <c r="J24" i="6" s="1"/>
  <c r="AB24" i="6" s="1"/>
  <c r="H24" i="6" a="1"/>
  <c r="H24" i="6" s="1"/>
  <c r="Z24" i="6" s="1"/>
  <c r="G24" i="6" a="1"/>
  <c r="G24" i="6" s="1"/>
  <c r="Y24" i="6" s="1"/>
  <c r="Q23" i="6" a="1"/>
  <c r="Q23" i="6" s="1"/>
  <c r="AI23" i="6" s="1"/>
  <c r="P23" i="6" a="1"/>
  <c r="P23" i="6" s="1"/>
  <c r="AH23" i="6" s="1"/>
  <c r="N23" i="6" a="1"/>
  <c r="N23" i="6" s="1"/>
  <c r="AF23" i="6" s="1"/>
  <c r="M23" i="6" a="1"/>
  <c r="M23" i="6" s="1"/>
  <c r="AE23" i="6" s="1"/>
  <c r="H23" i="6" a="1"/>
  <c r="H23" i="6" s="1"/>
  <c r="Z23" i="6" s="1"/>
  <c r="G23" i="6" a="1"/>
  <c r="G23" i="6" s="1"/>
  <c r="Y23" i="6" s="1"/>
  <c r="Q22" i="6" a="1"/>
  <c r="Q22" i="6" s="1"/>
  <c r="AI22" i="6" s="1"/>
  <c r="P22" i="6" a="1"/>
  <c r="P22" i="6" s="1"/>
  <c r="AH22" i="6" s="1"/>
  <c r="N22" i="6" a="1"/>
  <c r="N22" i="6" s="1"/>
  <c r="AF22" i="6" s="1"/>
  <c r="M22" i="6" a="1"/>
  <c r="M22" i="6" s="1"/>
  <c r="AE22" i="6" s="1"/>
  <c r="K22" i="6" a="1"/>
  <c r="K22" i="6" s="1"/>
  <c r="AC22" i="6" s="1"/>
  <c r="J22" i="6" a="1"/>
  <c r="J22" i="6" s="1"/>
  <c r="AB22" i="6" s="1"/>
  <c r="Q21" i="6" a="1"/>
  <c r="Q21" i="6" s="1"/>
  <c r="AI21" i="6" s="1"/>
  <c r="P21" i="6" a="1"/>
  <c r="P21" i="6" s="1"/>
  <c r="AH21" i="6" s="1"/>
  <c r="N21" i="6" a="1"/>
  <c r="N21" i="6" s="1"/>
  <c r="AF21" i="6" s="1"/>
  <c r="M21" i="6" a="1"/>
  <c r="M21" i="6" s="1"/>
  <c r="AE21" i="6" s="1"/>
  <c r="K21" i="6" a="1"/>
  <c r="K21" i="6" s="1"/>
  <c r="AC21" i="6" s="1"/>
  <c r="J21" i="6" a="1"/>
  <c r="J21" i="6" s="1"/>
  <c r="AB21" i="6" s="1"/>
  <c r="H21" i="6" a="1"/>
  <c r="H21" i="6" s="1"/>
  <c r="Z21" i="6" s="1"/>
  <c r="G21" i="6" a="1"/>
  <c r="G21" i="6" s="1"/>
  <c r="Y21" i="6" s="1"/>
  <c r="P7" i="6" a="1"/>
  <c r="P7" i="6" s="1"/>
  <c r="AH7" i="6" s="1"/>
  <c r="Q7" i="6" a="1"/>
  <c r="Q7" i="6" s="1"/>
  <c r="AI7" i="6" s="1"/>
  <c r="P8" i="6" a="1"/>
  <c r="P8" i="6" s="1"/>
  <c r="AH8" i="6" s="1"/>
  <c r="Q8" i="6" a="1"/>
  <c r="Q8" i="6" s="1"/>
  <c r="AI8" i="6" s="1"/>
  <c r="P9" i="6" a="1"/>
  <c r="P9" i="6" s="1"/>
  <c r="AH9" i="6" s="1"/>
  <c r="Q9" i="6" a="1"/>
  <c r="Q9" i="6" s="1"/>
  <c r="AI9" i="6" s="1"/>
  <c r="P10" i="6" a="1"/>
  <c r="P10" i="6" s="1"/>
  <c r="AH10" i="6" s="1"/>
  <c r="Q10" i="6" a="1"/>
  <c r="Q10" i="6" s="1"/>
  <c r="AI10" i="6" s="1"/>
  <c r="P11" i="6" a="1"/>
  <c r="P11" i="6" s="1"/>
  <c r="AH11" i="6" s="1"/>
  <c r="Q11" i="6" a="1"/>
  <c r="Q11" i="6" s="1"/>
  <c r="AI11" i="6" s="1"/>
  <c r="P12" i="6" a="1"/>
  <c r="P12" i="6" s="1"/>
  <c r="AH12" i="6" s="1"/>
  <c r="Q12" i="6" a="1"/>
  <c r="Q12" i="6" s="1"/>
  <c r="AI12" i="6" s="1"/>
  <c r="P13" i="6" a="1"/>
  <c r="P13" i="6" s="1"/>
  <c r="AH13" i="6" s="1"/>
  <c r="Q13" i="6" a="1"/>
  <c r="Q13" i="6" s="1"/>
  <c r="AI13" i="6" s="1"/>
  <c r="P14" i="6" a="1"/>
  <c r="P14" i="6" s="1"/>
  <c r="AH14" i="6" s="1"/>
  <c r="Q14" i="6" a="1"/>
  <c r="Q14" i="6" s="1"/>
  <c r="AI14" i="6" s="1"/>
  <c r="P15" i="6" a="1"/>
  <c r="P15" i="6" s="1"/>
  <c r="AH15" i="6" s="1"/>
  <c r="Q15" i="6" a="1"/>
  <c r="Q15" i="6" s="1"/>
  <c r="AI15" i="6" s="1"/>
  <c r="P16" i="6" a="1"/>
  <c r="P16" i="6" s="1"/>
  <c r="AH16" i="6" s="1"/>
  <c r="Q16" i="6" a="1"/>
  <c r="Q16" i="6" s="1"/>
  <c r="AI16" i="6" s="1"/>
  <c r="P17" i="6" a="1"/>
  <c r="P17" i="6" s="1"/>
  <c r="AH17" i="6" s="1"/>
  <c r="Q17" i="6" a="1"/>
  <c r="Q17" i="6" s="1"/>
  <c r="AI17" i="6" s="1"/>
  <c r="P18" i="6" a="1"/>
  <c r="P18" i="6" s="1"/>
  <c r="AH18" i="6" s="1"/>
  <c r="Q18" i="6" a="1"/>
  <c r="Q18" i="6" s="1"/>
  <c r="AI18" i="6" s="1"/>
  <c r="P19" i="6" a="1"/>
  <c r="P19" i="6" s="1"/>
  <c r="AH19" i="6" s="1"/>
  <c r="Q19" i="6" a="1"/>
  <c r="Q19" i="6" s="1"/>
  <c r="AI19" i="6" s="1"/>
  <c r="Q6" i="6" a="1"/>
  <c r="Q6" i="6" s="1"/>
  <c r="AI6" i="6" s="1"/>
  <c r="P6" i="6" a="1"/>
  <c r="P6" i="6" s="1"/>
  <c r="AH6" i="6" s="1"/>
  <c r="M7" i="6" a="1"/>
  <c r="M7" i="6" s="1"/>
  <c r="AE7" i="6" s="1"/>
  <c r="N7" i="6" a="1"/>
  <c r="N7" i="6" s="1"/>
  <c r="AF7" i="6" s="1"/>
  <c r="M8" i="6" a="1"/>
  <c r="M8" i="6" s="1"/>
  <c r="AE8" i="6" s="1"/>
  <c r="N8" i="6" a="1"/>
  <c r="N8" i="6" s="1"/>
  <c r="AF8" i="6" s="1"/>
  <c r="M9" i="6" a="1"/>
  <c r="M9" i="6" s="1"/>
  <c r="AE9" i="6" s="1"/>
  <c r="N9" i="6" a="1"/>
  <c r="N9" i="6" s="1"/>
  <c r="AF9" i="6" s="1"/>
  <c r="M10" i="6" a="1"/>
  <c r="M10" i="6" s="1"/>
  <c r="AE10" i="6" s="1"/>
  <c r="N10" i="6" a="1"/>
  <c r="N10" i="6" s="1"/>
  <c r="AF10" i="6" s="1"/>
  <c r="N6" i="6" a="1"/>
  <c r="N6" i="6" s="1"/>
  <c r="AF6" i="6" s="1"/>
  <c r="M6" i="6" a="1"/>
  <c r="M6" i="6" s="1"/>
  <c r="AE6" i="6" s="1"/>
  <c r="K7" i="6" a="1"/>
  <c r="K7" i="6" s="1"/>
  <c r="AC7" i="6" s="1"/>
  <c r="K9" i="6" a="1"/>
  <c r="K9" i="6" s="1"/>
  <c r="AC9" i="6" s="1"/>
  <c r="K10" i="6" a="1"/>
  <c r="K10" i="6" s="1"/>
  <c r="AC10" i="6" s="1"/>
  <c r="K6" i="6" a="1"/>
  <c r="K6" i="6" s="1"/>
  <c r="AC6" i="6" s="1"/>
  <c r="J7" i="6" a="1"/>
  <c r="J7" i="6" s="1"/>
  <c r="AB7" i="6" s="1"/>
  <c r="J9" i="6" a="1"/>
  <c r="J9" i="6" s="1"/>
  <c r="AB9" i="6" s="1"/>
  <c r="J10" i="6" a="1"/>
  <c r="J10" i="6" s="1"/>
  <c r="AB10" i="6" s="1"/>
  <c r="J6" i="6" a="1"/>
  <c r="J6" i="6" s="1"/>
  <c r="AB6" i="6" s="1"/>
  <c r="H8" i="6" a="1"/>
  <c r="H8" i="6" s="1"/>
  <c r="Z8" i="6" s="1"/>
  <c r="H9" i="6" a="1"/>
  <c r="H9" i="6" s="1"/>
  <c r="Z9" i="6" s="1"/>
  <c r="H10" i="6" a="1"/>
  <c r="H10" i="6" s="1"/>
  <c r="Z10" i="6" s="1"/>
  <c r="H6" i="6" a="1"/>
  <c r="H6" i="6" s="1"/>
  <c r="Z6" i="6" s="1"/>
  <c r="G8" i="6" a="1"/>
  <c r="G8" i="6" s="1"/>
  <c r="Y8" i="6" s="1"/>
  <c r="G9" i="6" a="1"/>
  <c r="G9" i="6" s="1"/>
  <c r="Y9" i="6" s="1"/>
  <c r="G10" i="6" a="1"/>
  <c r="G10" i="6" s="1"/>
  <c r="Y10" i="6" s="1"/>
  <c r="G6" i="6" a="1"/>
  <c r="G6" i="6" s="1"/>
  <c r="Y6" i="6" s="1"/>
  <c r="E6" i="6" a="1"/>
  <c r="E6" i="6" s="1"/>
  <c r="W6" i="6" s="1"/>
  <c r="D6" i="6" a="1"/>
  <c r="D6" i="6" s="1"/>
  <c r="V6" i="6" s="1"/>
</calcChain>
</file>

<file path=xl/sharedStrings.xml><?xml version="1.0" encoding="utf-8"?>
<sst xmlns="http://schemas.openxmlformats.org/spreadsheetml/2006/main" count="1929" uniqueCount="64">
  <si>
    <t>variable</t>
  </si>
  <si>
    <t>tenor</t>
  </si>
  <si>
    <t>beta</t>
  </si>
  <si>
    <t>sd</t>
  </si>
  <si>
    <t>p-value</t>
  </si>
  <si>
    <t>const</t>
  </si>
  <si>
    <t>21D</t>
  </si>
  <si>
    <t>d_ata</t>
  </si>
  <si>
    <t>42D</t>
  </si>
  <si>
    <t>[1]</t>
  </si>
  <si>
    <t>[2]</t>
  </si>
  <si>
    <t>[3]</t>
  </si>
  <si>
    <t>[4]</t>
  </si>
  <si>
    <t>[5]</t>
  </si>
  <si>
    <t>63D</t>
  </si>
  <si>
    <t>84D</t>
  </si>
  <si>
    <t>d_ato</t>
  </si>
  <si>
    <t>minutes_score</t>
  </si>
  <si>
    <t>105D</t>
  </si>
  <si>
    <t>selic_surprise_v</t>
  </si>
  <si>
    <t>frd_guidance</t>
  </si>
  <si>
    <t>126D</t>
  </si>
  <si>
    <t>desvio_expectativa_perc</t>
  </si>
  <si>
    <t>desvio_intervalo_perc</t>
  </si>
  <si>
    <t>147D</t>
  </si>
  <si>
    <t>desvio_centro_perc</t>
  </si>
  <si>
    <t>desvio_intervalo_hpm_perc</t>
  </si>
  <si>
    <t>168D</t>
  </si>
  <si>
    <t>desvio_centro_hpm_perc</t>
  </si>
  <si>
    <t>189D</t>
  </si>
  <si>
    <t>d_inicio</t>
  </si>
  <si>
    <t>d_fim</t>
  </si>
  <si>
    <t>210D</t>
  </si>
  <si>
    <t>231D</t>
  </si>
  <si>
    <t>252D</t>
  </si>
  <si>
    <t>273D</t>
  </si>
  <si>
    <t>294D</t>
  </si>
  <si>
    <t>504D</t>
  </si>
  <si>
    <t>756D</t>
  </si>
  <si>
    <t>1260D</t>
  </si>
  <si>
    <t>1512D</t>
  </si>
  <si>
    <t>1764D</t>
  </si>
  <si>
    <t>2016D</t>
  </si>
  <si>
    <t>2268D</t>
  </si>
  <si>
    <t>2520D</t>
  </si>
  <si>
    <t>2772D</t>
  </si>
  <si>
    <t>Vencimento: 1 mês</t>
  </si>
  <si>
    <t>Vencimento: 3 meses</t>
  </si>
  <si>
    <t>Vencimento: 6 meses</t>
  </si>
  <si>
    <t>Vencimento: 1 ano</t>
  </si>
  <si>
    <t>Vencimento: 2 anos</t>
  </si>
  <si>
    <t>Vencimento: 5 anos</t>
  </si>
  <si>
    <t>Vencimento: 10 anos</t>
  </si>
  <si>
    <t>x</t>
  </si>
  <si>
    <t>Regressão</t>
  </si>
  <si>
    <t>FÓRMULAS</t>
  </si>
  <si>
    <t>CDS</t>
  </si>
  <si>
    <t>VALORES</t>
  </si>
  <si>
    <t>SD</t>
  </si>
  <si>
    <t>Vencimento: 2 meses</t>
  </si>
  <si>
    <t>Vencimento: 9 meses</t>
  </si>
  <si>
    <t>Vencimento: 3 anos</t>
  </si>
  <si>
    <t>Vencimento: 11 anos</t>
  </si>
  <si>
    <t>Vencimento: 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</si>
</sst>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/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centerContinuous" vertical="distributed"/>
    </xf>
    <xf numFmtId="0" fontId="2" fillId="0" borderId="4" xfId="0" applyFont="1" applyBorder="1" applyAlignment="1"/>
    <xf numFmtId="0" fontId="0" fillId="0" borderId="4" xfId="0" applyFont="1" applyBorder="1" applyAlignment="1"/>
    <xf numFmtId="0" fontId="2" fillId="0" borderId="0" xfId="0" applyFont="1" applyAlignment="1">
      <alignment horizontal="left" indent="3"/>
    </xf>
    <xf numFmtId="164" fontId="0" fillId="0" borderId="0" xfId="0" applyNumberFormat="1" applyFont="1" applyAlignment="1"/>
    <xf numFmtId="0" fontId="0" fillId="0" borderId="0" xfId="0"/>
    <xf numFmtId="0" fontId="1" fillId="0" borderId="0" xfId="0" applyFont="1" applyAlignment="1">
      <alignment horizontal="left" indent="3"/>
    </xf>
    <xf numFmtId="0" fontId="1" fillId="0" borderId="4" xfId="0" applyFont="1" applyBorder="1" applyAlignment="1"/>
    <xf numFmtId="0" fontId="5" fillId="0" borderId="2" xfId="0" applyFont="1" applyBorder="1" applyAlignment="1">
      <alignment horizontal="center" vertical="distributed"/>
    </xf>
    <xf numFmtId="0" fontId="5" fillId="0" borderId="3" xfId="0" applyFont="1" applyBorder="1" applyAlignment="1">
      <alignment horizontal="center" vertical="distributed"/>
    </xf>
    <xf numFmtId="2" fontId="0" fillId="0" borderId="0" xfId="0" applyNumberFormat="1" applyFont="1" applyAlignment="1"/>
    <xf numFmtId="2" fontId="1" fillId="0" borderId="0" xfId="0" quotePrefix="1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A2" sqref="A2:E47"/>
    </sheetView>
  </sheetViews>
  <sheetFormatPr defaultColWidth="14.42578125" defaultRowHeight="15" customHeight="1" x14ac:dyDescent="0.25"/>
  <cols>
    <col min="1" max="6" width="8.7109375" customWidth="1"/>
    <col min="7" max="7" width="23.42578125" customWidth="1"/>
    <col min="8" max="22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9" t="s">
        <v>5</v>
      </c>
      <c r="B2" s="9" t="s">
        <v>6</v>
      </c>
      <c r="C2" s="9">
        <v>1.12921700822691</v>
      </c>
      <c r="D2" s="9">
        <v>2.611793061228251E-2</v>
      </c>
      <c r="E2" s="9">
        <v>0</v>
      </c>
    </row>
    <row r="3" spans="1:5" x14ac:dyDescent="0.25">
      <c r="A3" s="9" t="s">
        <v>17</v>
      </c>
      <c r="B3" s="9" t="s">
        <v>6</v>
      </c>
      <c r="C3" s="9">
        <v>-5.1392279020870983E-3</v>
      </c>
      <c r="D3" s="9">
        <v>3.171721669541913E-3</v>
      </c>
      <c r="E3" s="9">
        <v>0.1052027248561675</v>
      </c>
    </row>
    <row r="4" spans="1:5" x14ac:dyDescent="0.25">
      <c r="A4" s="9" t="s">
        <v>5</v>
      </c>
      <c r="B4" s="9" t="s">
        <v>8</v>
      </c>
      <c r="C4" s="9">
        <v>1.3663371737451619</v>
      </c>
      <c r="D4" s="9">
        <v>3.4924820926856101E-2</v>
      </c>
      <c r="E4" s="9">
        <v>1.2816583315637351E-305</v>
      </c>
    </row>
    <row r="5" spans="1:5" x14ac:dyDescent="0.25">
      <c r="A5" s="9" t="s">
        <v>17</v>
      </c>
      <c r="B5" s="9" t="s">
        <v>8</v>
      </c>
      <c r="C5" s="9">
        <v>-3.504113124094405E-3</v>
      </c>
      <c r="D5" s="9">
        <v>4.2412170008020306E-3</v>
      </c>
      <c r="E5" s="9">
        <v>0.40871351836493408</v>
      </c>
    </row>
    <row r="6" spans="1:5" x14ac:dyDescent="0.25">
      <c r="A6" s="9" t="s">
        <v>5</v>
      </c>
      <c r="B6" s="9" t="s">
        <v>14</v>
      </c>
      <c r="C6" s="9">
        <v>1.5439157495354521</v>
      </c>
      <c r="D6" s="9">
        <v>3.7565939510094758E-2</v>
      </c>
      <c r="E6" s="9">
        <v>0</v>
      </c>
    </row>
    <row r="7" spans="1:5" x14ac:dyDescent="0.25">
      <c r="A7" s="9" t="s">
        <v>17</v>
      </c>
      <c r="B7" s="9" t="s">
        <v>14</v>
      </c>
      <c r="C7" s="9">
        <v>-7.1155403643624441E-4</v>
      </c>
      <c r="D7" s="9">
        <v>4.5619504144342911E-3</v>
      </c>
      <c r="E7" s="9">
        <v>0.87605613939915106</v>
      </c>
    </row>
    <row r="8" spans="1:5" x14ac:dyDescent="0.25">
      <c r="A8" s="9" t="s">
        <v>5</v>
      </c>
      <c r="B8" s="9" t="s">
        <v>15</v>
      </c>
      <c r="C8" s="9">
        <v>2.70106811547759</v>
      </c>
      <c r="D8" s="9">
        <v>0.45554624782437431</v>
      </c>
      <c r="E8" s="9">
        <v>3.173166282301284E-9</v>
      </c>
    </row>
    <row r="9" spans="1:5" x14ac:dyDescent="0.25">
      <c r="A9" s="9" t="s">
        <v>17</v>
      </c>
      <c r="B9" s="9" t="s">
        <v>15</v>
      </c>
      <c r="C9" s="9">
        <v>-1.4716211751561801E-2</v>
      </c>
      <c r="D9" s="9">
        <v>5.5320841729459218E-2</v>
      </c>
      <c r="E9" s="9">
        <v>0.79023422091544815</v>
      </c>
    </row>
    <row r="10" spans="1:5" x14ac:dyDescent="0.25">
      <c r="A10" s="9" t="s">
        <v>5</v>
      </c>
      <c r="B10" s="9" t="s">
        <v>18</v>
      </c>
      <c r="C10" s="9">
        <v>2.3076951538451178</v>
      </c>
      <c r="D10" s="9">
        <v>0.13034638567236631</v>
      </c>
      <c r="E10" s="9">
        <v>8.736634116170408E-69</v>
      </c>
    </row>
    <row r="11" spans="1:5" x14ac:dyDescent="0.25">
      <c r="A11" s="9" t="s">
        <v>17</v>
      </c>
      <c r="B11" s="9" t="s">
        <v>18</v>
      </c>
      <c r="C11" s="9">
        <v>-9.5378275916357773E-3</v>
      </c>
      <c r="D11" s="9">
        <v>1.582906632691225E-2</v>
      </c>
      <c r="E11" s="9">
        <v>0.54682476884183773</v>
      </c>
    </row>
    <row r="12" spans="1:5" x14ac:dyDescent="0.25">
      <c r="A12" s="9" t="s">
        <v>5</v>
      </c>
      <c r="B12" s="9" t="s">
        <v>21</v>
      </c>
      <c r="C12" s="9">
        <v>2.3006715516078069</v>
      </c>
      <c r="D12" s="9">
        <v>6.6031842009440317E-2</v>
      </c>
      <c r="E12" s="9">
        <v>3.474118961005533E-247</v>
      </c>
    </row>
    <row r="13" spans="1:5" x14ac:dyDescent="0.25">
      <c r="A13" s="9" t="s">
        <v>17</v>
      </c>
      <c r="B13" s="9" t="s">
        <v>21</v>
      </c>
      <c r="C13" s="9">
        <v>-9.8239419804880736E-3</v>
      </c>
      <c r="D13" s="9">
        <v>8.018806209808169E-3</v>
      </c>
      <c r="E13" s="9">
        <v>0.2205700537877183</v>
      </c>
    </row>
    <row r="14" spans="1:5" x14ac:dyDescent="0.25">
      <c r="A14" s="9" t="s">
        <v>5</v>
      </c>
      <c r="B14" s="9" t="s">
        <v>24</v>
      </c>
      <c r="C14" s="9">
        <v>2.4308221040136941</v>
      </c>
      <c r="D14" s="9">
        <v>7.426794095390854E-2</v>
      </c>
      <c r="E14" s="9">
        <v>3.6041392847488437E-220</v>
      </c>
    </row>
    <row r="15" spans="1:5" x14ac:dyDescent="0.25">
      <c r="A15" s="9" t="s">
        <v>17</v>
      </c>
      <c r="B15" s="9" t="s">
        <v>24</v>
      </c>
      <c r="C15" s="9">
        <v>-8.672138713619007E-3</v>
      </c>
      <c r="D15" s="9">
        <v>9.0189855074121091E-3</v>
      </c>
      <c r="E15" s="9">
        <v>0.33630949226641882</v>
      </c>
    </row>
    <row r="16" spans="1:5" x14ac:dyDescent="0.25">
      <c r="A16" s="9" t="s">
        <v>5</v>
      </c>
      <c r="B16" s="9" t="s">
        <v>27</v>
      </c>
      <c r="C16" s="9">
        <v>2.7143888040423492</v>
      </c>
      <c r="D16" s="9">
        <v>0.1130528604722615</v>
      </c>
      <c r="E16" s="9">
        <v>6.3631410981636572E-123</v>
      </c>
    </row>
    <row r="17" spans="1:5" x14ac:dyDescent="0.25">
      <c r="A17" s="9" t="s">
        <v>17</v>
      </c>
      <c r="B17" s="9" t="s">
        <v>27</v>
      </c>
      <c r="C17" s="9">
        <v>-1.5127068256034829E-2</v>
      </c>
      <c r="D17" s="9">
        <v>1.3728966995376891E-2</v>
      </c>
      <c r="E17" s="9">
        <v>0.27056733508667041</v>
      </c>
    </row>
    <row r="18" spans="1:5" x14ac:dyDescent="0.25">
      <c r="A18" s="9" t="s">
        <v>5</v>
      </c>
      <c r="B18" s="9" t="s">
        <v>29</v>
      </c>
      <c r="C18" s="9">
        <v>2.7542237024922138</v>
      </c>
      <c r="D18" s="9">
        <v>8.5874808589916807E-2</v>
      </c>
      <c r="E18" s="9">
        <v>5.191528047467002E-212</v>
      </c>
    </row>
    <row r="19" spans="1:5" x14ac:dyDescent="0.25">
      <c r="A19" s="9" t="s">
        <v>17</v>
      </c>
      <c r="B19" s="9" t="s">
        <v>29</v>
      </c>
      <c r="C19" s="9">
        <v>-1.345943929264222E-2</v>
      </c>
      <c r="D19" s="9">
        <v>1.0428505815246901E-2</v>
      </c>
      <c r="E19" s="9">
        <v>0.19686738274000959</v>
      </c>
    </row>
    <row r="20" spans="1:5" x14ac:dyDescent="0.25">
      <c r="A20" s="9" t="s">
        <v>5</v>
      </c>
      <c r="B20" s="9" t="s">
        <v>32</v>
      </c>
      <c r="C20" s="9">
        <v>2.9702432378371659</v>
      </c>
      <c r="D20" s="9">
        <v>0.1129958326377104</v>
      </c>
      <c r="E20" s="9">
        <v>6.145251825818561E-146</v>
      </c>
    </row>
    <row r="21" spans="1:5" ht="15.75" customHeight="1" x14ac:dyDescent="0.25">
      <c r="A21" s="9" t="s">
        <v>17</v>
      </c>
      <c r="B21" s="9" t="s">
        <v>32</v>
      </c>
      <c r="C21" s="9">
        <v>-1.261189340116029E-2</v>
      </c>
      <c r="D21" s="9">
        <v>1.372204162210371E-2</v>
      </c>
      <c r="E21" s="9">
        <v>0.35807327975974551</v>
      </c>
    </row>
    <row r="22" spans="1:5" ht="15.75" customHeight="1" x14ac:dyDescent="0.25">
      <c r="A22" s="9" t="s">
        <v>5</v>
      </c>
      <c r="B22" s="9" t="s">
        <v>33</v>
      </c>
      <c r="C22" s="9">
        <v>3.1353846113934929</v>
      </c>
      <c r="D22" s="9">
        <v>0.13672608252339299</v>
      </c>
      <c r="E22" s="9">
        <v>1.201474637163045E-112</v>
      </c>
    </row>
    <row r="23" spans="1:5" ht="15.75" customHeight="1" x14ac:dyDescent="0.25">
      <c r="A23" s="9" t="s">
        <v>17</v>
      </c>
      <c r="B23" s="9" t="s">
        <v>33</v>
      </c>
      <c r="C23" s="9">
        <v>-1.3053399838619121E-2</v>
      </c>
      <c r="D23" s="9">
        <v>1.6603806984887431E-2</v>
      </c>
      <c r="E23" s="9">
        <v>0.43179252711109067</v>
      </c>
    </row>
    <row r="24" spans="1:5" ht="15.75" customHeight="1" x14ac:dyDescent="0.25">
      <c r="A24" s="9" t="s">
        <v>5</v>
      </c>
      <c r="B24" s="9" t="s">
        <v>34</v>
      </c>
      <c r="C24" s="9">
        <v>3.0646607084342921</v>
      </c>
      <c r="D24" s="9">
        <v>9.2420700110141321E-2</v>
      </c>
      <c r="E24" s="9">
        <v>1.4577541464027579E-225</v>
      </c>
    </row>
    <row r="25" spans="1:5" ht="15.75" customHeight="1" x14ac:dyDescent="0.25">
      <c r="A25" s="9" t="s">
        <v>17</v>
      </c>
      <c r="B25" s="9" t="s">
        <v>34</v>
      </c>
      <c r="C25" s="9">
        <v>-8.866353636550724E-3</v>
      </c>
      <c r="D25" s="9">
        <v>1.122342890043969E-2</v>
      </c>
      <c r="E25" s="9">
        <v>0.42956007326114398</v>
      </c>
    </row>
    <row r="26" spans="1:5" ht="15.75" customHeight="1" x14ac:dyDescent="0.25">
      <c r="A26" s="9" t="s">
        <v>5</v>
      </c>
      <c r="B26" s="9" t="s">
        <v>35</v>
      </c>
      <c r="C26" s="9">
        <v>3.373730022829772</v>
      </c>
      <c r="D26" s="9">
        <v>0.1556911948442313</v>
      </c>
      <c r="E26" s="9">
        <v>3.895355572384819E-101</v>
      </c>
    </row>
    <row r="27" spans="1:5" ht="15.75" customHeight="1" x14ac:dyDescent="0.25">
      <c r="A27" s="9" t="s">
        <v>17</v>
      </c>
      <c r="B27" s="9" t="s">
        <v>35</v>
      </c>
      <c r="C27" s="9">
        <v>-1.353182286360027E-2</v>
      </c>
      <c r="D27" s="9">
        <v>1.8906901307567468E-2</v>
      </c>
      <c r="E27" s="9">
        <v>0.47419320862867581</v>
      </c>
    </row>
    <row r="28" spans="1:5" ht="15.75" customHeight="1" x14ac:dyDescent="0.25">
      <c r="A28" s="9" t="s">
        <v>5</v>
      </c>
      <c r="B28" s="9" t="s">
        <v>36</v>
      </c>
      <c r="C28" s="9">
        <v>3.841405156946633</v>
      </c>
      <c r="D28" s="9">
        <v>0.31951443544258429</v>
      </c>
      <c r="E28" s="9">
        <v>5.3153796139858148E-33</v>
      </c>
    </row>
    <row r="29" spans="1:5" ht="15.75" customHeight="1" x14ac:dyDescent="0.25">
      <c r="A29" s="9" t="s">
        <v>17</v>
      </c>
      <c r="B29" s="9" t="s">
        <v>36</v>
      </c>
      <c r="C29" s="9">
        <v>-2.147761724565558E-2</v>
      </c>
      <c r="D29" s="9">
        <v>3.8801345851961093E-2</v>
      </c>
      <c r="E29" s="9">
        <v>0.57991816928656514</v>
      </c>
    </row>
    <row r="30" spans="1:5" ht="15.75" customHeight="1" x14ac:dyDescent="0.25">
      <c r="A30" s="9" t="s">
        <v>5</v>
      </c>
      <c r="B30" s="9" t="s">
        <v>37</v>
      </c>
      <c r="C30" s="9">
        <v>3.552450138933398</v>
      </c>
      <c r="D30" s="9">
        <v>5.8427381717329412E-2</v>
      </c>
      <c r="E30" s="9">
        <v>0</v>
      </c>
    </row>
    <row r="31" spans="1:5" ht="15.75" customHeight="1" x14ac:dyDescent="0.25">
      <c r="A31" s="9" t="s">
        <v>17</v>
      </c>
      <c r="B31" s="9" t="s">
        <v>37</v>
      </c>
      <c r="C31" s="9">
        <v>-9.046161607276039E-3</v>
      </c>
      <c r="D31" s="9">
        <v>7.146223430961861E-3</v>
      </c>
      <c r="E31" s="9">
        <v>0.20560042116166791</v>
      </c>
    </row>
    <row r="32" spans="1:5" ht="15.75" customHeight="1" x14ac:dyDescent="0.25">
      <c r="A32" s="9" t="s">
        <v>5</v>
      </c>
      <c r="B32" s="9" t="s">
        <v>38</v>
      </c>
      <c r="C32" s="9">
        <v>4.6993642205622326</v>
      </c>
      <c r="D32" s="9">
        <v>9.3395248747876788E-2</v>
      </c>
      <c r="E32" s="9">
        <v>0</v>
      </c>
    </row>
    <row r="33" spans="1:5" ht="15.75" customHeight="1" x14ac:dyDescent="0.25">
      <c r="A33" s="9" t="s">
        <v>17</v>
      </c>
      <c r="B33" s="9" t="s">
        <v>38</v>
      </c>
      <c r="C33" s="9">
        <v>7.9375281491656062E-3</v>
      </c>
      <c r="D33" s="9">
        <v>1.142312551624459E-2</v>
      </c>
      <c r="E33" s="9">
        <v>0.48716157351492628</v>
      </c>
    </row>
    <row r="34" spans="1:5" ht="15.75" customHeight="1" x14ac:dyDescent="0.25">
      <c r="A34" s="9" t="s">
        <v>5</v>
      </c>
      <c r="B34" s="9" t="s">
        <v>39</v>
      </c>
      <c r="C34" s="9">
        <v>4.3345266495385673</v>
      </c>
      <c r="D34" s="9">
        <v>9.6928088239630478E-2</v>
      </c>
      <c r="E34" s="9">
        <v>0</v>
      </c>
    </row>
    <row r="35" spans="1:5" ht="15.75" customHeight="1" x14ac:dyDescent="0.25">
      <c r="A35" s="9" t="s">
        <v>17</v>
      </c>
      <c r="B35" s="9" t="s">
        <v>39</v>
      </c>
      <c r="C35" s="9">
        <v>-1.7104194523519601E-3</v>
      </c>
      <c r="D35" s="9">
        <v>1.153599439090788E-2</v>
      </c>
      <c r="E35" s="9">
        <v>0.88214050877181927</v>
      </c>
    </row>
    <row r="36" spans="1:5" ht="15.75" customHeight="1" x14ac:dyDescent="0.25">
      <c r="A36" s="9" t="s">
        <v>5</v>
      </c>
      <c r="B36" s="9" t="s">
        <v>40</v>
      </c>
      <c r="C36" s="9">
        <v>4.290955090205304</v>
      </c>
      <c r="D36" s="9">
        <v>9.7683676629324659E-2</v>
      </c>
      <c r="E36" s="9">
        <v>0</v>
      </c>
    </row>
    <row r="37" spans="1:5" ht="15.75" customHeight="1" x14ac:dyDescent="0.25">
      <c r="A37" s="9" t="s">
        <v>17</v>
      </c>
      <c r="B37" s="9" t="s">
        <v>40</v>
      </c>
      <c r="C37" s="9">
        <v>-2.6287613811702519E-3</v>
      </c>
      <c r="D37" s="9">
        <v>1.162592150681053E-2</v>
      </c>
      <c r="E37" s="9">
        <v>0.82112859460092558</v>
      </c>
    </row>
    <row r="38" spans="1:5" ht="15.75" customHeight="1" x14ac:dyDescent="0.25">
      <c r="A38" s="9" t="s">
        <v>5</v>
      </c>
      <c r="B38" s="9" t="s">
        <v>41</v>
      </c>
      <c r="C38" s="9">
        <v>4.373123791082552</v>
      </c>
      <c r="D38" s="9">
        <v>0.1477591994530123</v>
      </c>
      <c r="E38" s="9">
        <v>1.6733981247506968E-170</v>
      </c>
    </row>
    <row r="39" spans="1:5" ht="15.75" customHeight="1" x14ac:dyDescent="0.25">
      <c r="A39" s="9" t="s">
        <v>17</v>
      </c>
      <c r="B39" s="9" t="s">
        <v>41</v>
      </c>
      <c r="C39" s="9">
        <v>-4.621680921666948E-3</v>
      </c>
      <c r="D39" s="9">
        <v>1.7593895580195432E-2</v>
      </c>
      <c r="E39" s="9">
        <v>0.79280892160864047</v>
      </c>
    </row>
    <row r="40" spans="1:5" ht="15.75" customHeight="1" x14ac:dyDescent="0.25">
      <c r="A40" s="9" t="s">
        <v>5</v>
      </c>
      <c r="B40" s="9" t="s">
        <v>42</v>
      </c>
      <c r="C40" s="9">
        <v>4.1244666298839219</v>
      </c>
      <c r="D40" s="9">
        <v>8.8643250274130891E-2</v>
      </c>
      <c r="E40" s="9">
        <v>0</v>
      </c>
    </row>
    <row r="41" spans="1:5" ht="15.75" customHeight="1" x14ac:dyDescent="0.25">
      <c r="A41" s="9" t="s">
        <v>17</v>
      </c>
      <c r="B41" s="9" t="s">
        <v>42</v>
      </c>
      <c r="C41" s="9">
        <v>-3.2759291461316501E-3</v>
      </c>
      <c r="D41" s="9">
        <v>1.0549966026629189E-2</v>
      </c>
      <c r="E41" s="9">
        <v>0.75618898687303149</v>
      </c>
    </row>
    <row r="42" spans="1:5" ht="15.75" customHeight="1" x14ac:dyDescent="0.25">
      <c r="A42" s="9" t="s">
        <v>5</v>
      </c>
      <c r="B42" s="9" t="s">
        <v>43</v>
      </c>
      <c r="C42" s="9">
        <v>4.282324767345278</v>
      </c>
      <c r="D42" s="9">
        <v>0.16095632055130579</v>
      </c>
      <c r="E42" s="9">
        <v>3.6763836717727463E-141</v>
      </c>
    </row>
    <row r="43" spans="1:5" ht="15.75" customHeight="1" x14ac:dyDescent="0.25">
      <c r="A43" s="9" t="s">
        <v>17</v>
      </c>
      <c r="B43" s="9" t="s">
        <v>43</v>
      </c>
      <c r="C43" s="9">
        <v>-7.539222780248267E-3</v>
      </c>
      <c r="D43" s="9">
        <v>1.9165295340224629E-2</v>
      </c>
      <c r="E43" s="9">
        <v>0.69406567149667486</v>
      </c>
    </row>
    <row r="44" spans="1:5" ht="15.75" customHeight="1" x14ac:dyDescent="0.25">
      <c r="A44" s="9" t="s">
        <v>5</v>
      </c>
      <c r="B44" s="9" t="s">
        <v>44</v>
      </c>
      <c r="C44" s="9">
        <v>4.2865720978726696</v>
      </c>
      <c r="D44" s="9">
        <v>0.14755239602593409</v>
      </c>
      <c r="E44" s="9">
        <v>5.126360755229825E-165</v>
      </c>
    </row>
    <row r="45" spans="1:5" ht="15.75" customHeight="1" x14ac:dyDescent="0.25">
      <c r="A45" s="9" t="s">
        <v>17</v>
      </c>
      <c r="B45" s="9" t="s">
        <v>44</v>
      </c>
      <c r="C45" s="9">
        <v>-6.8112752982265757E-3</v>
      </c>
      <c r="D45" s="9">
        <v>1.7569271205434941E-2</v>
      </c>
      <c r="E45" s="9">
        <v>0.698277606188065</v>
      </c>
    </row>
    <row r="46" spans="1:5" ht="15.75" customHeight="1" x14ac:dyDescent="0.25">
      <c r="A46" s="9" t="s">
        <v>5</v>
      </c>
      <c r="B46" s="9" t="s">
        <v>45</v>
      </c>
      <c r="C46" s="9">
        <v>4.294896293403716</v>
      </c>
      <c r="D46" s="9">
        <v>0.1612785594044375</v>
      </c>
      <c r="E46" s="9">
        <v>2.1387307121569239E-141</v>
      </c>
    </row>
    <row r="47" spans="1:5" ht="15.75" customHeight="1" x14ac:dyDescent="0.25">
      <c r="A47" s="9" t="s">
        <v>17</v>
      </c>
      <c r="B47" s="9" t="s">
        <v>45</v>
      </c>
      <c r="C47" s="9">
        <v>-8.6840197302473672E-3</v>
      </c>
      <c r="D47" s="9">
        <v>1.920366477342993E-2</v>
      </c>
      <c r="E47" s="9">
        <v>0.65115074475849377</v>
      </c>
    </row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A2" sqref="A2:E93"/>
    </sheetView>
  </sheetViews>
  <sheetFormatPr defaultColWidth="14.42578125" defaultRowHeight="15" customHeight="1" x14ac:dyDescent="0.25"/>
  <cols>
    <col min="1" max="1" width="15.28515625" bestFit="1" customWidth="1"/>
    <col min="2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9" t="s">
        <v>5</v>
      </c>
      <c r="B2" s="9" t="s">
        <v>6</v>
      </c>
      <c r="C2" s="9">
        <v>1.1226403017738751</v>
      </c>
      <c r="D2" s="9">
        <v>2.6442113991701169E-2</v>
      </c>
      <c r="E2" s="9">
        <v>0</v>
      </c>
    </row>
    <row r="3" spans="1:5" x14ac:dyDescent="0.25">
      <c r="A3" s="9" t="s">
        <v>17</v>
      </c>
      <c r="B3" s="9" t="s">
        <v>6</v>
      </c>
      <c r="C3" s="9">
        <v>-5.0159502263290396E-3</v>
      </c>
      <c r="D3" s="9">
        <v>3.1718168045096599E-3</v>
      </c>
      <c r="E3" s="9">
        <v>0.1138247062605884</v>
      </c>
    </row>
    <row r="4" spans="1:5" x14ac:dyDescent="0.25">
      <c r="A4" s="9" t="s">
        <v>19</v>
      </c>
      <c r="B4" s="9" t="s">
        <v>6</v>
      </c>
      <c r="C4" s="9">
        <v>3.0791399655322071</v>
      </c>
      <c r="D4" s="9">
        <v>1.5886892146811851</v>
      </c>
      <c r="E4" s="9">
        <v>5.2639608561276578E-2</v>
      </c>
    </row>
    <row r="5" spans="1:5" x14ac:dyDescent="0.25">
      <c r="A5" s="9" t="s">
        <v>16</v>
      </c>
      <c r="B5" s="9" t="s">
        <v>6</v>
      </c>
      <c r="C5" s="9">
        <v>0.14557654985860269</v>
      </c>
      <c r="D5" s="9">
        <v>0.17836022680185171</v>
      </c>
      <c r="E5" s="9">
        <v>0.41441433224650343</v>
      </c>
    </row>
    <row r="6" spans="1:5" x14ac:dyDescent="0.25">
      <c r="A6" s="9" t="s">
        <v>5</v>
      </c>
      <c r="B6" s="9" t="s">
        <v>8</v>
      </c>
      <c r="C6" s="9">
        <v>1.3678806975222439</v>
      </c>
      <c r="D6" s="9">
        <v>3.5367321287074573E-2</v>
      </c>
      <c r="E6" s="9">
        <v>2.6140824028374119E-299</v>
      </c>
    </row>
    <row r="7" spans="1:5" x14ac:dyDescent="0.25">
      <c r="A7" s="9" t="s">
        <v>17</v>
      </c>
      <c r="B7" s="9" t="s">
        <v>8</v>
      </c>
      <c r="C7" s="9">
        <v>-3.5330458467381781E-3</v>
      </c>
      <c r="D7" s="9">
        <v>4.2424241883248252E-3</v>
      </c>
      <c r="E7" s="9">
        <v>0.40498925236610439</v>
      </c>
    </row>
    <row r="8" spans="1:5" x14ac:dyDescent="0.25">
      <c r="A8" s="9" t="s">
        <v>19</v>
      </c>
      <c r="B8" s="9" t="s">
        <v>8</v>
      </c>
      <c r="C8" s="9">
        <v>3.1704969005623611</v>
      </c>
      <c r="D8" s="9">
        <v>2.1249315352991101</v>
      </c>
      <c r="E8" s="9">
        <v>0.1357277395877117</v>
      </c>
    </row>
    <row r="9" spans="1:5" x14ac:dyDescent="0.25">
      <c r="A9" s="9" t="s">
        <v>16</v>
      </c>
      <c r="B9" s="9" t="s">
        <v>8</v>
      </c>
      <c r="C9" s="9">
        <v>-0.1839906030563413</v>
      </c>
      <c r="D9" s="9">
        <v>0.23856350699177739</v>
      </c>
      <c r="E9" s="9">
        <v>0.44058606994565441</v>
      </c>
    </row>
    <row r="10" spans="1:5" x14ac:dyDescent="0.25">
      <c r="A10" s="9" t="s">
        <v>5</v>
      </c>
      <c r="B10" s="9" t="s">
        <v>14</v>
      </c>
      <c r="C10" s="9">
        <v>1.543910824325269</v>
      </c>
      <c r="D10" s="9">
        <v>3.8044756412912308E-2</v>
      </c>
      <c r="E10" s="9">
        <v>0</v>
      </c>
    </row>
    <row r="11" spans="1:5" x14ac:dyDescent="0.25">
      <c r="A11" s="9" t="s">
        <v>17</v>
      </c>
      <c r="B11" s="9" t="s">
        <v>14</v>
      </c>
      <c r="C11" s="9">
        <v>-7.1146171538330125E-4</v>
      </c>
      <c r="D11" s="9">
        <v>4.5635911618800394E-3</v>
      </c>
      <c r="E11" s="9">
        <v>0.87611628752717763</v>
      </c>
    </row>
    <row r="12" spans="1:5" x14ac:dyDescent="0.25">
      <c r="A12" s="9" t="s">
        <v>19</v>
      </c>
      <c r="B12" s="9" t="s">
        <v>14</v>
      </c>
      <c r="C12" s="9">
        <v>2.4438050725132241</v>
      </c>
      <c r="D12" s="9">
        <v>2.2857965973271308</v>
      </c>
      <c r="E12" s="9">
        <v>0.28504618720677072</v>
      </c>
    </row>
    <row r="13" spans="1:5" x14ac:dyDescent="0.25">
      <c r="A13" s="9" t="s">
        <v>16</v>
      </c>
      <c r="B13" s="9" t="s">
        <v>14</v>
      </c>
      <c r="C13" s="9">
        <v>-9.3849736580829679E-2</v>
      </c>
      <c r="D13" s="9">
        <v>0.25662363397109322</v>
      </c>
      <c r="E13" s="9">
        <v>0.71459176091066778</v>
      </c>
    </row>
    <row r="14" spans="1:5" x14ac:dyDescent="0.25">
      <c r="A14" s="9" t="s">
        <v>5</v>
      </c>
      <c r="B14" s="9" t="s">
        <v>15</v>
      </c>
      <c r="C14" s="9">
        <v>2.7209445231021832</v>
      </c>
      <c r="D14" s="9">
        <v>0.46138413297188952</v>
      </c>
      <c r="E14" s="9">
        <v>3.8492818978608546E-9</v>
      </c>
    </row>
    <row r="15" spans="1:5" x14ac:dyDescent="0.25">
      <c r="A15" s="9" t="s">
        <v>17</v>
      </c>
      <c r="B15" s="9" t="s">
        <v>15</v>
      </c>
      <c r="C15" s="9">
        <v>-1.5088786892610629E-2</v>
      </c>
      <c r="D15" s="9">
        <v>5.5344513935370432E-2</v>
      </c>
      <c r="E15" s="9">
        <v>0.78514198616509334</v>
      </c>
    </row>
    <row r="16" spans="1:5" x14ac:dyDescent="0.25">
      <c r="A16" s="9" t="s">
        <v>19</v>
      </c>
      <c r="B16" s="9" t="s">
        <v>15</v>
      </c>
      <c r="C16" s="9">
        <v>3.2636000186106782</v>
      </c>
      <c r="D16" s="9">
        <v>27.720778910019099</v>
      </c>
      <c r="E16" s="9">
        <v>0.90628371952377051</v>
      </c>
    </row>
    <row r="17" spans="1:5" x14ac:dyDescent="0.25">
      <c r="A17" s="9" t="s">
        <v>16</v>
      </c>
      <c r="B17" s="9" t="s">
        <v>15</v>
      </c>
      <c r="C17" s="9">
        <v>-0.92369334042912921</v>
      </c>
      <c r="D17" s="9">
        <v>3.1121784977354441</v>
      </c>
      <c r="E17" s="9">
        <v>0.76662748444676265</v>
      </c>
    </row>
    <row r="18" spans="1:5" x14ac:dyDescent="0.25">
      <c r="A18" s="9" t="s">
        <v>5</v>
      </c>
      <c r="B18" s="9" t="s">
        <v>18</v>
      </c>
      <c r="C18" s="9">
        <v>2.31665522326744</v>
      </c>
      <c r="D18" s="9">
        <v>0.13201433056361389</v>
      </c>
      <c r="E18" s="9">
        <v>1.2360238515415301E-67</v>
      </c>
    </row>
    <row r="19" spans="1:5" x14ac:dyDescent="0.25">
      <c r="A19" s="9" t="s">
        <v>17</v>
      </c>
      <c r="B19" s="9" t="s">
        <v>18</v>
      </c>
      <c r="C19" s="9">
        <v>-9.7057804326057123E-3</v>
      </c>
      <c r="D19" s="9">
        <v>1.5835544474590051E-2</v>
      </c>
      <c r="E19" s="9">
        <v>0.53995317992821357</v>
      </c>
    </row>
    <row r="20" spans="1:5" x14ac:dyDescent="0.25">
      <c r="A20" s="9" t="s">
        <v>19</v>
      </c>
      <c r="B20" s="9" t="s">
        <v>18</v>
      </c>
      <c r="C20" s="9">
        <v>3.4719248799617728</v>
      </c>
      <c r="D20" s="9">
        <v>7.9316556617066851</v>
      </c>
      <c r="E20" s="9">
        <v>0.66159413715261239</v>
      </c>
    </row>
    <row r="21" spans="1:5" ht="15.75" customHeight="1" x14ac:dyDescent="0.25">
      <c r="A21" s="9" t="s">
        <v>16</v>
      </c>
      <c r="B21" s="9" t="s">
        <v>18</v>
      </c>
      <c r="C21" s="9">
        <v>-0.49338711226985599</v>
      </c>
      <c r="D21" s="9">
        <v>0.89047743867266882</v>
      </c>
      <c r="E21" s="9">
        <v>0.57954675652255649</v>
      </c>
    </row>
    <row r="22" spans="1:5" ht="15.75" customHeight="1" x14ac:dyDescent="0.25">
      <c r="A22" s="9" t="s">
        <v>5</v>
      </c>
      <c r="B22" s="9" t="s">
        <v>21</v>
      </c>
      <c r="C22" s="9">
        <v>2.3078499011378599</v>
      </c>
      <c r="D22" s="9">
        <v>6.6871062965231695E-2</v>
      </c>
      <c r="E22" s="9">
        <v>7.0530035955910322E-243</v>
      </c>
    </row>
    <row r="23" spans="1:5" ht="15.75" customHeight="1" x14ac:dyDescent="0.25">
      <c r="A23" s="9" t="s">
        <v>17</v>
      </c>
      <c r="B23" s="9" t="s">
        <v>21</v>
      </c>
      <c r="C23" s="9">
        <v>-9.9584972099424421E-3</v>
      </c>
      <c r="D23" s="9">
        <v>8.0213995490343078E-3</v>
      </c>
      <c r="E23" s="9">
        <v>0.2144620100606196</v>
      </c>
    </row>
    <row r="24" spans="1:5" ht="15.75" customHeight="1" x14ac:dyDescent="0.25">
      <c r="A24" s="9" t="s">
        <v>19</v>
      </c>
      <c r="B24" s="9" t="s">
        <v>21</v>
      </c>
      <c r="C24" s="9">
        <v>4.4751069743767466</v>
      </c>
      <c r="D24" s="9">
        <v>4.0177323394215936</v>
      </c>
      <c r="E24" s="9">
        <v>0.26538289870113962</v>
      </c>
    </row>
    <row r="25" spans="1:5" ht="15.75" customHeight="1" x14ac:dyDescent="0.25">
      <c r="A25" s="9" t="s">
        <v>16</v>
      </c>
      <c r="B25" s="9" t="s">
        <v>21</v>
      </c>
      <c r="C25" s="9">
        <v>-0.46045226756026081</v>
      </c>
      <c r="D25" s="9">
        <v>0.45106597606768323</v>
      </c>
      <c r="E25" s="9">
        <v>0.30737682725373172</v>
      </c>
    </row>
    <row r="26" spans="1:5" ht="15.75" customHeight="1" x14ac:dyDescent="0.25">
      <c r="A26" s="9" t="s">
        <v>5</v>
      </c>
      <c r="B26" s="9" t="s">
        <v>24</v>
      </c>
      <c r="C26" s="9">
        <v>2.4402970439258418</v>
      </c>
      <c r="D26" s="9">
        <v>7.5207612101019311E-2</v>
      </c>
      <c r="E26" s="9">
        <v>1.215109391524215E-216</v>
      </c>
    </row>
    <row r="27" spans="1:5" ht="15.75" customHeight="1" x14ac:dyDescent="0.25">
      <c r="A27" s="9" t="s">
        <v>17</v>
      </c>
      <c r="B27" s="9" t="s">
        <v>24</v>
      </c>
      <c r="C27" s="9">
        <v>-8.8497425915867647E-3</v>
      </c>
      <c r="D27" s="9">
        <v>9.0213954891777623E-3</v>
      </c>
      <c r="E27" s="9">
        <v>0.3266369144171356</v>
      </c>
    </row>
    <row r="28" spans="1:5" ht="15.75" customHeight="1" x14ac:dyDescent="0.25">
      <c r="A28" s="9" t="s">
        <v>19</v>
      </c>
      <c r="B28" s="9" t="s">
        <v>24</v>
      </c>
      <c r="C28" s="9">
        <v>6.2850402453406762</v>
      </c>
      <c r="D28" s="9">
        <v>4.5186070313559163</v>
      </c>
      <c r="E28" s="9">
        <v>0.16428842867401519</v>
      </c>
    </row>
    <row r="29" spans="1:5" ht="15.75" customHeight="1" x14ac:dyDescent="0.25">
      <c r="A29" s="9" t="s">
        <v>16</v>
      </c>
      <c r="B29" s="9" t="s">
        <v>24</v>
      </c>
      <c r="C29" s="9">
        <v>-0.62232074353200384</v>
      </c>
      <c r="D29" s="9">
        <v>0.50729857513561416</v>
      </c>
      <c r="E29" s="9">
        <v>0.21995970517990859</v>
      </c>
    </row>
    <row r="30" spans="1:5" ht="15.75" customHeight="1" x14ac:dyDescent="0.25">
      <c r="A30" s="9" t="s">
        <v>5</v>
      </c>
      <c r="B30" s="9" t="s">
        <v>27</v>
      </c>
      <c r="C30" s="9">
        <v>2.7243451618727819</v>
      </c>
      <c r="D30" s="9">
        <v>0.1144930712142949</v>
      </c>
      <c r="E30" s="9">
        <v>7.7126821559113159E-121</v>
      </c>
    </row>
    <row r="31" spans="1:5" ht="15.75" customHeight="1" x14ac:dyDescent="0.25">
      <c r="A31" s="9" t="s">
        <v>17</v>
      </c>
      <c r="B31" s="9" t="s">
        <v>27</v>
      </c>
      <c r="C31" s="9">
        <v>-1.5313696116212789E-2</v>
      </c>
      <c r="D31" s="9">
        <v>1.3733812939139301E-2</v>
      </c>
      <c r="E31" s="9">
        <v>0.26486965542061031</v>
      </c>
    </row>
    <row r="32" spans="1:5" ht="15.75" customHeight="1" x14ac:dyDescent="0.25">
      <c r="A32" s="9" t="s">
        <v>19</v>
      </c>
      <c r="B32" s="9" t="s">
        <v>27</v>
      </c>
      <c r="C32" s="9">
        <v>6.6790907607170373</v>
      </c>
      <c r="D32" s="9">
        <v>6.8789472525140161</v>
      </c>
      <c r="E32" s="9">
        <v>0.33160523183510432</v>
      </c>
    </row>
    <row r="33" spans="1:5" ht="15.75" customHeight="1" x14ac:dyDescent="0.25">
      <c r="A33" s="9" t="s">
        <v>16</v>
      </c>
      <c r="B33" s="9" t="s">
        <v>27</v>
      </c>
      <c r="C33" s="9">
        <v>-0.65681576003345532</v>
      </c>
      <c r="D33" s="9">
        <v>0.77229113207178945</v>
      </c>
      <c r="E33" s="9">
        <v>0.39508634910988422</v>
      </c>
    </row>
    <row r="34" spans="1:5" ht="15.75" customHeight="1" x14ac:dyDescent="0.25">
      <c r="A34" s="9" t="s">
        <v>5</v>
      </c>
      <c r="B34" s="9" t="s">
        <v>29</v>
      </c>
      <c r="C34" s="9">
        <v>2.763508076172013</v>
      </c>
      <c r="D34" s="9">
        <v>8.696606414971203E-2</v>
      </c>
      <c r="E34" s="9">
        <v>2.2086527658245382E-208</v>
      </c>
    </row>
    <row r="35" spans="1:5" ht="15.75" customHeight="1" x14ac:dyDescent="0.25">
      <c r="A35" s="9" t="s">
        <v>17</v>
      </c>
      <c r="B35" s="9" t="s">
        <v>29</v>
      </c>
      <c r="C35" s="9">
        <v>-1.363347108443431E-2</v>
      </c>
      <c r="D35" s="9">
        <v>1.043185971358773E-2</v>
      </c>
      <c r="E35" s="9">
        <v>0.19128316076262331</v>
      </c>
    </row>
    <row r="36" spans="1:5" ht="15.75" customHeight="1" x14ac:dyDescent="0.25">
      <c r="A36" s="9" t="s">
        <v>19</v>
      </c>
      <c r="B36" s="9" t="s">
        <v>29</v>
      </c>
      <c r="C36" s="9">
        <v>5.8964366589343484</v>
      </c>
      <c r="D36" s="9">
        <v>5.2250757334032212</v>
      </c>
      <c r="E36" s="9">
        <v>0.25914879579695221</v>
      </c>
    </row>
    <row r="37" spans="1:5" ht="15.75" customHeight="1" x14ac:dyDescent="0.25">
      <c r="A37" s="9" t="s">
        <v>16</v>
      </c>
      <c r="B37" s="9" t="s">
        <v>29</v>
      </c>
      <c r="C37" s="9">
        <v>-0.59971390618005416</v>
      </c>
      <c r="D37" s="9">
        <v>0.58661296637157012</v>
      </c>
      <c r="E37" s="9">
        <v>0.30665522578426252</v>
      </c>
    </row>
    <row r="38" spans="1:5" ht="15.75" customHeight="1" x14ac:dyDescent="0.25">
      <c r="A38" s="9" t="s">
        <v>5</v>
      </c>
      <c r="B38" s="9" t="s">
        <v>32</v>
      </c>
      <c r="C38" s="9">
        <v>2.9831741262195042</v>
      </c>
      <c r="D38" s="9">
        <v>0.1144301731042104</v>
      </c>
      <c r="E38" s="9">
        <v>1.13282187503946E-143</v>
      </c>
    </row>
    <row r="39" spans="1:5" ht="15.75" customHeight="1" x14ac:dyDescent="0.25">
      <c r="A39" s="9" t="s">
        <v>17</v>
      </c>
      <c r="B39" s="9" t="s">
        <v>32</v>
      </c>
      <c r="C39" s="9">
        <v>-1.2854277621383879E-2</v>
      </c>
      <c r="D39" s="9">
        <v>1.372626810809437E-2</v>
      </c>
      <c r="E39" s="9">
        <v>0.34905903654658549</v>
      </c>
    </row>
    <row r="40" spans="1:5" ht="15.75" customHeight="1" x14ac:dyDescent="0.25">
      <c r="A40" s="9" t="s">
        <v>19</v>
      </c>
      <c r="B40" s="9" t="s">
        <v>32</v>
      </c>
      <c r="C40" s="9">
        <v>8.2175588248151925</v>
      </c>
      <c r="D40" s="9">
        <v>6.8751682222463701</v>
      </c>
      <c r="E40" s="9">
        <v>0.23202524524061241</v>
      </c>
    </row>
    <row r="41" spans="1:5" ht="15.75" customHeight="1" x14ac:dyDescent="0.25">
      <c r="A41" s="9" t="s">
        <v>16</v>
      </c>
      <c r="B41" s="9" t="s">
        <v>32</v>
      </c>
      <c r="C41" s="9">
        <v>-0.83545846939363577</v>
      </c>
      <c r="D41" s="9">
        <v>0.77186686489014078</v>
      </c>
      <c r="E41" s="9">
        <v>0.27911447939172002</v>
      </c>
    </row>
    <row r="42" spans="1:5" ht="15.75" customHeight="1" x14ac:dyDescent="0.25">
      <c r="A42" s="9" t="s">
        <v>5</v>
      </c>
      <c r="B42" s="9" t="s">
        <v>33</v>
      </c>
      <c r="C42" s="9">
        <v>3.145470904742468</v>
      </c>
      <c r="D42" s="9">
        <v>0.1384690981012244</v>
      </c>
      <c r="E42" s="9">
        <v>1.22646775365424E-110</v>
      </c>
    </row>
    <row r="43" spans="1:5" ht="15.75" customHeight="1" x14ac:dyDescent="0.25">
      <c r="A43" s="9" t="s">
        <v>17</v>
      </c>
      <c r="B43" s="9" t="s">
        <v>33</v>
      </c>
      <c r="C43" s="9">
        <v>-1.324246328701114E-2</v>
      </c>
      <c r="D43" s="9">
        <v>1.6609814646461409E-2</v>
      </c>
      <c r="E43" s="9">
        <v>0.42532025614760011</v>
      </c>
    </row>
    <row r="44" spans="1:5" ht="15.75" customHeight="1" x14ac:dyDescent="0.25">
      <c r="A44" s="9" t="s">
        <v>19</v>
      </c>
      <c r="B44" s="9" t="s">
        <v>33</v>
      </c>
      <c r="C44" s="9">
        <v>7.8772817771283297</v>
      </c>
      <c r="D44" s="9">
        <v>8.3194695699855181</v>
      </c>
      <c r="E44" s="9">
        <v>0.34374530930815622</v>
      </c>
    </row>
    <row r="45" spans="1:5" ht="15.75" customHeight="1" x14ac:dyDescent="0.25">
      <c r="A45" s="9" t="s">
        <v>16</v>
      </c>
      <c r="B45" s="9" t="s">
        <v>33</v>
      </c>
      <c r="C45" s="9">
        <v>-0.70814429120056088</v>
      </c>
      <c r="D45" s="9">
        <v>0.93401683958149062</v>
      </c>
      <c r="E45" s="9">
        <v>0.44837185809118818</v>
      </c>
    </row>
    <row r="46" spans="1:5" ht="15.75" customHeight="1" x14ac:dyDescent="0.25">
      <c r="A46" s="9" t="s">
        <v>5</v>
      </c>
      <c r="B46" s="9" t="s">
        <v>34</v>
      </c>
      <c r="C46" s="9">
        <v>3.070171187676201</v>
      </c>
      <c r="D46" s="9">
        <v>9.3594179484060458E-2</v>
      </c>
      <c r="E46" s="9">
        <v>4.493963239462986E-221</v>
      </c>
    </row>
    <row r="47" spans="1:5" ht="15.75" customHeight="1" x14ac:dyDescent="0.25">
      <c r="A47" s="9" t="s">
        <v>17</v>
      </c>
      <c r="B47" s="9" t="s">
        <v>34</v>
      </c>
      <c r="C47" s="9">
        <v>-8.9696453188090972E-3</v>
      </c>
      <c r="D47" s="9">
        <v>1.122692351243197E-2</v>
      </c>
      <c r="E47" s="9">
        <v>0.42434938940275629</v>
      </c>
    </row>
    <row r="48" spans="1:5" ht="15.75" customHeight="1" x14ac:dyDescent="0.25">
      <c r="A48" s="9" t="s">
        <v>19</v>
      </c>
      <c r="B48" s="9" t="s">
        <v>34</v>
      </c>
      <c r="C48" s="9">
        <v>7.4394265905247057</v>
      </c>
      <c r="D48" s="9">
        <v>5.6233046854698818</v>
      </c>
      <c r="E48" s="9">
        <v>0.1858866697949392</v>
      </c>
    </row>
    <row r="49" spans="1:5" ht="15.75" customHeight="1" x14ac:dyDescent="0.25">
      <c r="A49" s="9" t="s">
        <v>16</v>
      </c>
      <c r="B49" s="9" t="s">
        <v>34</v>
      </c>
      <c r="C49" s="9">
        <v>-0.50756132253951936</v>
      </c>
      <c r="D49" s="9">
        <v>0.63132165171625354</v>
      </c>
      <c r="E49" s="9">
        <v>0.42144117291735611</v>
      </c>
    </row>
    <row r="50" spans="1:5" ht="15.75" customHeight="1" x14ac:dyDescent="0.25">
      <c r="A50" s="9" t="s">
        <v>5</v>
      </c>
      <c r="B50" s="9" t="s">
        <v>35</v>
      </c>
      <c r="C50" s="9">
        <v>3.385646586859496</v>
      </c>
      <c r="D50" s="9">
        <v>0.15767729580176779</v>
      </c>
      <c r="E50" s="9">
        <v>2.1827860771125129E-99</v>
      </c>
    </row>
    <row r="51" spans="1:5" ht="15.75" customHeight="1" x14ac:dyDescent="0.25">
      <c r="A51" s="9" t="s">
        <v>17</v>
      </c>
      <c r="B51" s="9" t="s">
        <v>35</v>
      </c>
      <c r="C51" s="9">
        <v>-1.375519398820405E-2</v>
      </c>
      <c r="D51" s="9">
        <v>1.8913899874671559E-2</v>
      </c>
      <c r="E51" s="9">
        <v>0.46709289610514532</v>
      </c>
    </row>
    <row r="52" spans="1:5" ht="15.75" customHeight="1" x14ac:dyDescent="0.25">
      <c r="A52" s="9" t="s">
        <v>19</v>
      </c>
      <c r="B52" s="9" t="s">
        <v>35</v>
      </c>
      <c r="C52" s="9">
        <v>8.2120588431870605</v>
      </c>
      <c r="D52" s="9">
        <v>9.4735322341845549</v>
      </c>
      <c r="E52" s="9">
        <v>0.38605530970656149</v>
      </c>
    </row>
    <row r="53" spans="1:5" ht="15.75" customHeight="1" x14ac:dyDescent="0.25">
      <c r="A53" s="9" t="s">
        <v>16</v>
      </c>
      <c r="B53" s="9" t="s">
        <v>35</v>
      </c>
      <c r="C53" s="9">
        <v>-0.79451867157699585</v>
      </c>
      <c r="D53" s="9">
        <v>1.0635820664540081</v>
      </c>
      <c r="E53" s="9">
        <v>0.45507330617299491</v>
      </c>
    </row>
    <row r="54" spans="1:5" ht="15.75" customHeight="1" x14ac:dyDescent="0.25">
      <c r="A54" s="9" t="s">
        <v>5</v>
      </c>
      <c r="B54" s="9" t="s">
        <v>36</v>
      </c>
      <c r="C54" s="9">
        <v>3.8617927525690581</v>
      </c>
      <c r="D54" s="9">
        <v>0.32360280672959929</v>
      </c>
      <c r="E54" s="9">
        <v>1.5230676153560581E-32</v>
      </c>
    </row>
    <row r="55" spans="1:5" ht="15.75" customHeight="1" x14ac:dyDescent="0.25">
      <c r="A55" s="9" t="s">
        <v>17</v>
      </c>
      <c r="B55" s="9" t="s">
        <v>36</v>
      </c>
      <c r="C55" s="9">
        <v>-2.1859774396894061E-2</v>
      </c>
      <c r="D55" s="9">
        <v>3.881719974029204E-2</v>
      </c>
      <c r="E55" s="9">
        <v>0.57335139130834034</v>
      </c>
    </row>
    <row r="56" spans="1:5" ht="15.75" customHeight="1" x14ac:dyDescent="0.25">
      <c r="A56" s="9" t="s">
        <v>19</v>
      </c>
      <c r="B56" s="9" t="s">
        <v>36</v>
      </c>
      <c r="C56" s="9">
        <v>9.2731278033404188</v>
      </c>
      <c r="D56" s="9">
        <v>19.442631895968141</v>
      </c>
      <c r="E56" s="9">
        <v>0.63341251042680735</v>
      </c>
    </row>
    <row r="57" spans="1:5" ht="15.75" customHeight="1" x14ac:dyDescent="0.25">
      <c r="A57" s="9" t="s">
        <v>16</v>
      </c>
      <c r="B57" s="9" t="s">
        <v>36</v>
      </c>
      <c r="C57" s="9">
        <v>-1.1754899802609571</v>
      </c>
      <c r="D57" s="9">
        <v>2.1828008917941211</v>
      </c>
      <c r="E57" s="9">
        <v>0.59023106637409883</v>
      </c>
    </row>
    <row r="58" spans="1:5" ht="15.75" customHeight="1" x14ac:dyDescent="0.25">
      <c r="A58" s="9" t="s">
        <v>5</v>
      </c>
      <c r="B58" s="9" t="s">
        <v>37</v>
      </c>
      <c r="C58" s="9">
        <v>3.561950118192605</v>
      </c>
      <c r="D58" s="9">
        <v>5.9136953244410033E-2</v>
      </c>
      <c r="E58" s="9">
        <v>0</v>
      </c>
    </row>
    <row r="59" spans="1:5" ht="15.75" customHeight="1" x14ac:dyDescent="0.25">
      <c r="A59" s="9" t="s">
        <v>17</v>
      </c>
      <c r="B59" s="9" t="s">
        <v>37</v>
      </c>
      <c r="C59" s="9">
        <v>-9.2244169818329561E-3</v>
      </c>
      <c r="D59" s="9">
        <v>7.1455819583978973E-3</v>
      </c>
      <c r="E59" s="9">
        <v>0.1967692244213588</v>
      </c>
    </row>
    <row r="60" spans="1:5" ht="15.75" customHeight="1" x14ac:dyDescent="0.25">
      <c r="A60" s="9" t="s">
        <v>19</v>
      </c>
      <c r="B60" s="9" t="s">
        <v>37</v>
      </c>
      <c r="C60" s="9">
        <v>9.1115520115281008</v>
      </c>
      <c r="D60" s="9">
        <v>3.5087306705283798</v>
      </c>
      <c r="E60" s="9">
        <v>9.4274425227682621E-3</v>
      </c>
    </row>
    <row r="61" spans="1:5" ht="15.75" customHeight="1" x14ac:dyDescent="0.25">
      <c r="A61" s="9" t="s">
        <v>16</v>
      </c>
      <c r="B61" s="9" t="s">
        <v>37</v>
      </c>
      <c r="C61" s="9">
        <v>-0.75228638716042706</v>
      </c>
      <c r="D61" s="9">
        <v>0.4024990337874888</v>
      </c>
      <c r="E61" s="9">
        <v>6.1656402933976152E-2</v>
      </c>
    </row>
    <row r="62" spans="1:5" ht="15.75" customHeight="1" x14ac:dyDescent="0.25">
      <c r="A62" s="9" t="s">
        <v>5</v>
      </c>
      <c r="B62" s="9" t="s">
        <v>38</v>
      </c>
      <c r="C62" s="9">
        <v>4.6971713897615306</v>
      </c>
      <c r="D62" s="9">
        <v>9.4557931504227963E-2</v>
      </c>
      <c r="E62" s="9">
        <v>0</v>
      </c>
    </row>
    <row r="63" spans="1:5" ht="15.75" customHeight="1" x14ac:dyDescent="0.25">
      <c r="A63" s="9" t="s">
        <v>17</v>
      </c>
      <c r="B63" s="9" t="s">
        <v>38</v>
      </c>
      <c r="C63" s="9">
        <v>7.9786739101249393E-3</v>
      </c>
      <c r="D63" s="9">
        <v>1.142553703413701E-2</v>
      </c>
      <c r="E63" s="9">
        <v>0.48499917172880902</v>
      </c>
    </row>
    <row r="64" spans="1:5" ht="15.75" customHeight="1" x14ac:dyDescent="0.25">
      <c r="A64" s="9" t="s">
        <v>19</v>
      </c>
      <c r="B64" s="9" t="s">
        <v>38</v>
      </c>
      <c r="C64" s="9">
        <v>10.132858742694101</v>
      </c>
      <c r="D64" s="9">
        <v>5.6103383114680172</v>
      </c>
      <c r="E64" s="9">
        <v>7.0942119049510283E-2</v>
      </c>
    </row>
    <row r="65" spans="1:5" ht="15.75" customHeight="1" x14ac:dyDescent="0.25">
      <c r="A65" s="9" t="s">
        <v>16</v>
      </c>
      <c r="B65" s="9" t="s">
        <v>38</v>
      </c>
      <c r="C65" s="9">
        <v>-0.31817411039200161</v>
      </c>
      <c r="D65" s="9">
        <v>0.64358195644772942</v>
      </c>
      <c r="E65" s="9">
        <v>0.62105227199724367</v>
      </c>
    </row>
    <row r="66" spans="1:5" ht="15.75" customHeight="1" x14ac:dyDescent="0.25">
      <c r="A66" s="9" t="s">
        <v>5</v>
      </c>
      <c r="B66" s="9" t="s">
        <v>39</v>
      </c>
      <c r="C66" s="9">
        <v>4.3449014319406754</v>
      </c>
      <c r="D66" s="9">
        <v>9.8020497965789433E-2</v>
      </c>
      <c r="E66" s="9">
        <v>0</v>
      </c>
    </row>
    <row r="67" spans="1:5" ht="15.75" customHeight="1" x14ac:dyDescent="0.25">
      <c r="A67" s="9" t="s">
        <v>17</v>
      </c>
      <c r="B67" s="9" t="s">
        <v>39</v>
      </c>
      <c r="C67" s="9">
        <v>-1.891961298403977E-3</v>
      </c>
      <c r="D67" s="9">
        <v>1.153675652445991E-2</v>
      </c>
      <c r="E67" s="9">
        <v>0.86974599897007987</v>
      </c>
    </row>
    <row r="68" spans="1:5" ht="15.75" customHeight="1" x14ac:dyDescent="0.25">
      <c r="A68" s="9" t="s">
        <v>19</v>
      </c>
      <c r="B68" s="9" t="s">
        <v>39</v>
      </c>
      <c r="C68" s="9">
        <v>11.28498365499731</v>
      </c>
      <c r="D68" s="9">
        <v>6.8923713353412426</v>
      </c>
      <c r="E68" s="9">
        <v>0.1016624223410397</v>
      </c>
    </row>
    <row r="69" spans="1:5" ht="15.75" customHeight="1" x14ac:dyDescent="0.25">
      <c r="A69" s="9" t="s">
        <v>16</v>
      </c>
      <c r="B69" s="9" t="s">
        <v>39</v>
      </c>
      <c r="C69" s="9">
        <v>-0.84766054334299556</v>
      </c>
      <c r="D69" s="9">
        <v>0.694596719348754</v>
      </c>
      <c r="E69" s="9">
        <v>0.22241649343395639</v>
      </c>
    </row>
    <row r="70" spans="1:5" ht="15.75" customHeight="1" x14ac:dyDescent="0.25">
      <c r="A70" s="9" t="s">
        <v>5</v>
      </c>
      <c r="B70" s="9" t="s">
        <v>40</v>
      </c>
      <c r="C70" s="9">
        <v>4.3007438511051816</v>
      </c>
      <c r="D70" s="9">
        <v>9.8805183993799561E-2</v>
      </c>
      <c r="E70" s="9">
        <v>0</v>
      </c>
    </row>
    <row r="71" spans="1:5" ht="15.75" customHeight="1" x14ac:dyDescent="0.25">
      <c r="A71" s="9" t="s">
        <v>17</v>
      </c>
      <c r="B71" s="9" t="s">
        <v>40</v>
      </c>
      <c r="C71" s="9">
        <v>-2.8000488024818421E-3</v>
      </c>
      <c r="D71" s="9">
        <v>1.1629112019903911E-2</v>
      </c>
      <c r="E71" s="9">
        <v>0.80974155563566064</v>
      </c>
    </row>
    <row r="72" spans="1:5" ht="15.75" customHeight="1" x14ac:dyDescent="0.25">
      <c r="A72" s="9" t="s">
        <v>19</v>
      </c>
      <c r="B72" s="9" t="s">
        <v>40</v>
      </c>
      <c r="C72" s="9">
        <v>8.2220756975003546</v>
      </c>
      <c r="D72" s="9">
        <v>6.9475470138874513</v>
      </c>
      <c r="E72" s="9">
        <v>0.23671820020247239</v>
      </c>
    </row>
    <row r="73" spans="1:5" ht="15.75" customHeight="1" x14ac:dyDescent="0.25">
      <c r="A73" s="9" t="s">
        <v>16</v>
      </c>
      <c r="B73" s="9" t="s">
        <v>40</v>
      </c>
      <c r="C73" s="9">
        <v>-0.71659678588019904</v>
      </c>
      <c r="D73" s="9">
        <v>0.70015719243434127</v>
      </c>
      <c r="E73" s="9">
        <v>0.30615794814912939</v>
      </c>
    </row>
    <row r="74" spans="1:5" ht="15.75" customHeight="1" x14ac:dyDescent="0.25">
      <c r="A74" s="9" t="s">
        <v>5</v>
      </c>
      <c r="B74" s="9" t="s">
        <v>41</v>
      </c>
      <c r="C74" s="9">
        <v>4.387138824172002</v>
      </c>
      <c r="D74" s="9">
        <v>0.14947936512740331</v>
      </c>
      <c r="E74" s="9">
        <v>5.325865117802076E-168</v>
      </c>
    </row>
    <row r="75" spans="1:5" ht="15.75" customHeight="1" x14ac:dyDescent="0.25">
      <c r="A75" s="9" t="s">
        <v>17</v>
      </c>
      <c r="B75" s="9" t="s">
        <v>41</v>
      </c>
      <c r="C75" s="9">
        <v>-4.8669212439144093E-3</v>
      </c>
      <c r="D75" s="9">
        <v>1.7601703874406811E-2</v>
      </c>
      <c r="E75" s="9">
        <v>0.78217961325805407</v>
      </c>
    </row>
    <row r="76" spans="1:5" ht="15.75" customHeight="1" x14ac:dyDescent="0.25">
      <c r="A76" s="9" t="s">
        <v>19</v>
      </c>
      <c r="B76" s="9" t="s">
        <v>41</v>
      </c>
      <c r="C76" s="9">
        <v>6.2327671047666744</v>
      </c>
      <c r="D76" s="9">
        <v>10.51584846278371</v>
      </c>
      <c r="E76" s="9">
        <v>0.55342203896636288</v>
      </c>
    </row>
    <row r="77" spans="1:5" ht="15.75" customHeight="1" x14ac:dyDescent="0.25">
      <c r="A77" s="9" t="s">
        <v>16</v>
      </c>
      <c r="B77" s="9" t="s">
        <v>41</v>
      </c>
      <c r="C77" s="9">
        <v>-0.83660770383296246</v>
      </c>
      <c r="D77" s="9">
        <v>1.0597518250892559</v>
      </c>
      <c r="E77" s="9">
        <v>0.4299145224962202</v>
      </c>
    </row>
    <row r="78" spans="1:5" ht="15.75" customHeight="1" x14ac:dyDescent="0.25">
      <c r="A78" s="9" t="s">
        <v>5</v>
      </c>
      <c r="B78" s="9" t="s">
        <v>42</v>
      </c>
      <c r="C78" s="9">
        <v>4.1334681503053137</v>
      </c>
      <c r="D78" s="9">
        <v>8.9661851966379658E-2</v>
      </c>
      <c r="E78" s="9">
        <v>0</v>
      </c>
    </row>
    <row r="79" spans="1:5" ht="15.75" customHeight="1" x14ac:dyDescent="0.25">
      <c r="A79" s="9" t="s">
        <v>17</v>
      </c>
      <c r="B79" s="9" t="s">
        <v>42</v>
      </c>
      <c r="C79" s="9">
        <v>-3.433441137346276E-3</v>
      </c>
      <c r="D79" s="9">
        <v>1.0552965727936941E-2</v>
      </c>
      <c r="E79" s="9">
        <v>0.74493492512567472</v>
      </c>
    </row>
    <row r="80" spans="1:5" ht="15.75" customHeight="1" x14ac:dyDescent="0.25">
      <c r="A80" s="9" t="s">
        <v>19</v>
      </c>
      <c r="B80" s="9" t="s">
        <v>42</v>
      </c>
      <c r="C80" s="9">
        <v>7.2574286247944846</v>
      </c>
      <c r="D80" s="9">
        <v>6.3046280236442973</v>
      </c>
      <c r="E80" s="9">
        <v>0.24976544377607901</v>
      </c>
    </row>
    <row r="81" spans="1:5" ht="15.75" customHeight="1" x14ac:dyDescent="0.25">
      <c r="A81" s="9" t="s">
        <v>16</v>
      </c>
      <c r="B81" s="9" t="s">
        <v>42</v>
      </c>
      <c r="C81" s="9">
        <v>-0.6485605250954718</v>
      </c>
      <c r="D81" s="9">
        <v>0.63536535234004976</v>
      </c>
      <c r="E81" s="9">
        <v>0.30744117127877651</v>
      </c>
    </row>
    <row r="82" spans="1:5" ht="15.75" customHeight="1" x14ac:dyDescent="0.25">
      <c r="A82" s="9" t="s">
        <v>5</v>
      </c>
      <c r="B82" s="9" t="s">
        <v>43</v>
      </c>
      <c r="C82" s="9">
        <v>4.3012005710908872</v>
      </c>
      <c r="D82" s="9">
        <v>0.16282030637559111</v>
      </c>
      <c r="E82" s="9">
        <v>2.2856622326784348E-139</v>
      </c>
    </row>
    <row r="83" spans="1:5" ht="15.75" customHeight="1" x14ac:dyDescent="0.25">
      <c r="A83" s="9" t="s">
        <v>17</v>
      </c>
      <c r="B83" s="9" t="s">
        <v>43</v>
      </c>
      <c r="C83" s="9">
        <v>-7.8695186963342947E-3</v>
      </c>
      <c r="D83" s="9">
        <v>1.9172645101353528E-2</v>
      </c>
      <c r="E83" s="9">
        <v>0.6814991004775216</v>
      </c>
    </row>
    <row r="84" spans="1:5" ht="15.75" customHeight="1" x14ac:dyDescent="0.25">
      <c r="A84" s="9" t="s">
        <v>19</v>
      </c>
      <c r="B84" s="9" t="s">
        <v>43</v>
      </c>
      <c r="C84" s="9">
        <v>8.3638710823829179</v>
      </c>
      <c r="D84" s="9">
        <v>11.45438145961087</v>
      </c>
      <c r="E84" s="9">
        <v>0.46532735475579318</v>
      </c>
    </row>
    <row r="85" spans="1:5" ht="15.75" customHeight="1" x14ac:dyDescent="0.25">
      <c r="A85" s="9" t="s">
        <v>16</v>
      </c>
      <c r="B85" s="9" t="s">
        <v>43</v>
      </c>
      <c r="C85" s="9">
        <v>-1.125715863586763</v>
      </c>
      <c r="D85" s="9">
        <v>1.1543340225994301</v>
      </c>
      <c r="E85" s="9">
        <v>0.32953028844277737</v>
      </c>
    </row>
    <row r="86" spans="1:5" ht="15.75" customHeight="1" x14ac:dyDescent="0.25">
      <c r="A86" s="9" t="s">
        <v>5</v>
      </c>
      <c r="B86" s="9" t="s">
        <v>44</v>
      </c>
      <c r="C86" s="9">
        <v>4.3040150137414983</v>
      </c>
      <c r="D86" s="9">
        <v>0.1492493436676966</v>
      </c>
      <c r="E86" s="9">
        <v>7.1196089792467394E-163</v>
      </c>
    </row>
    <row r="87" spans="1:5" ht="15.75" customHeight="1" x14ac:dyDescent="0.25">
      <c r="A87" s="9" t="s">
        <v>17</v>
      </c>
      <c r="B87" s="9" t="s">
        <v>44</v>
      </c>
      <c r="C87" s="9">
        <v>-7.1164980031112888E-3</v>
      </c>
      <c r="D87" s="9">
        <v>1.7574618064836602E-2</v>
      </c>
      <c r="E87" s="9">
        <v>0.68555552471799697</v>
      </c>
    </row>
    <row r="88" spans="1:5" ht="15.75" customHeight="1" x14ac:dyDescent="0.25">
      <c r="A88" s="9" t="s">
        <v>19</v>
      </c>
      <c r="B88" s="9" t="s">
        <v>44</v>
      </c>
      <c r="C88" s="9">
        <v>10.67386460052896</v>
      </c>
      <c r="D88" s="9">
        <v>10.49966649136978</v>
      </c>
      <c r="E88" s="9">
        <v>0.30942447425629788</v>
      </c>
    </row>
    <row r="89" spans="1:5" ht="15.75" customHeight="1" x14ac:dyDescent="0.25">
      <c r="A89" s="9" t="s">
        <v>16</v>
      </c>
      <c r="B89" s="9" t="s">
        <v>44</v>
      </c>
      <c r="C89" s="9">
        <v>-1.141259088357595</v>
      </c>
      <c r="D89" s="9">
        <v>1.058121060458123</v>
      </c>
      <c r="E89" s="9">
        <v>0.2808596101100182</v>
      </c>
    </row>
    <row r="90" spans="1:5" ht="15.75" customHeight="1" x14ac:dyDescent="0.25">
      <c r="A90" s="9" t="s">
        <v>5</v>
      </c>
      <c r="B90" s="9" t="s">
        <v>45</v>
      </c>
      <c r="C90" s="9">
        <v>4.3138684165130643</v>
      </c>
      <c r="D90" s="9">
        <v>0.16314335844151301</v>
      </c>
      <c r="E90" s="9">
        <v>1.3172313648397779E-139</v>
      </c>
    </row>
    <row r="91" spans="1:5" ht="15.75" customHeight="1" x14ac:dyDescent="0.25">
      <c r="A91" s="9" t="s">
        <v>17</v>
      </c>
      <c r="B91" s="9" t="s">
        <v>45</v>
      </c>
      <c r="C91" s="9">
        <v>-9.0160010788009719E-3</v>
      </c>
      <c r="D91" s="9">
        <v>1.9210685581359081E-2</v>
      </c>
      <c r="E91" s="9">
        <v>0.63887112071002417</v>
      </c>
    </row>
    <row r="92" spans="1:5" ht="15.75" customHeight="1" x14ac:dyDescent="0.25">
      <c r="A92" s="9" t="s">
        <v>19</v>
      </c>
      <c r="B92" s="9" t="s">
        <v>45</v>
      </c>
      <c r="C92" s="9">
        <v>9.2156106072108024</v>
      </c>
      <c r="D92" s="9">
        <v>11.47710811869139</v>
      </c>
      <c r="E92" s="9">
        <v>0.42205952266397467</v>
      </c>
    </row>
    <row r="93" spans="1:5" ht="15.75" customHeight="1" x14ac:dyDescent="0.25">
      <c r="A93" s="9" t="s">
        <v>16</v>
      </c>
      <c r="B93" s="9" t="s">
        <v>45</v>
      </c>
      <c r="C93" s="9">
        <v>-1.159207514504075</v>
      </c>
      <c r="D93" s="9">
        <v>1.156624338832495</v>
      </c>
      <c r="E93" s="9">
        <v>0.3163061767521127</v>
      </c>
    </row>
    <row r="94" spans="1:5" ht="15.75" customHeight="1" x14ac:dyDescent="0.25"/>
    <row r="95" spans="1:5" ht="15.75" customHeight="1" x14ac:dyDescent="0.25"/>
    <row r="96" spans="1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A2" sqref="A2:E93"/>
    </sheetView>
  </sheetViews>
  <sheetFormatPr defaultColWidth="14.42578125" defaultRowHeight="15" customHeight="1" x14ac:dyDescent="0.25"/>
  <cols>
    <col min="1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9" t="s">
        <v>5</v>
      </c>
      <c r="B2" s="9" t="s">
        <v>6</v>
      </c>
      <c r="C2" s="9">
        <v>1.127084310126742</v>
      </c>
      <c r="D2" s="9">
        <v>2.6149910307553349E-2</v>
      </c>
      <c r="E2" s="9">
        <v>0</v>
      </c>
    </row>
    <row r="3" spans="1:5" x14ac:dyDescent="0.25">
      <c r="A3" s="9" t="s">
        <v>17</v>
      </c>
      <c r="B3" s="9" t="s">
        <v>6</v>
      </c>
      <c r="C3" s="9">
        <v>4.1611184009710742E-2</v>
      </c>
      <c r="D3" s="9">
        <v>2.215135239983999E-2</v>
      </c>
      <c r="E3" s="9">
        <v>6.0351217977413087E-2</v>
      </c>
    </row>
    <row r="4" spans="1:5" x14ac:dyDescent="0.25">
      <c r="A4" s="9" t="s">
        <v>19</v>
      </c>
      <c r="B4" s="9" t="s">
        <v>6</v>
      </c>
      <c r="C4" s="9">
        <v>3.519736696007155</v>
      </c>
      <c r="D4" s="9">
        <v>1.49206454901306</v>
      </c>
      <c r="E4" s="9">
        <v>1.8350439317911641E-2</v>
      </c>
    </row>
    <row r="5" spans="1:5" x14ac:dyDescent="0.25">
      <c r="A5" s="9" t="s">
        <v>7</v>
      </c>
      <c r="B5" s="9" t="s">
        <v>6</v>
      </c>
      <c r="C5" s="9">
        <v>-2.491942030450482</v>
      </c>
      <c r="D5" s="9">
        <v>1.17016604174098</v>
      </c>
      <c r="E5" s="9">
        <v>3.323923759718634E-2</v>
      </c>
    </row>
    <row r="6" spans="1:5" x14ac:dyDescent="0.25">
      <c r="A6" s="9" t="s">
        <v>5</v>
      </c>
      <c r="B6" s="9" t="s">
        <v>8</v>
      </c>
      <c r="C6" s="9">
        <v>1.364705356479518</v>
      </c>
      <c r="D6" s="9">
        <v>3.4983793434793201E-2</v>
      </c>
      <c r="E6" s="9">
        <v>5.1378576729143462E-304</v>
      </c>
    </row>
    <row r="7" spans="1:5" x14ac:dyDescent="0.25">
      <c r="A7" s="9" t="s">
        <v>17</v>
      </c>
      <c r="B7" s="9" t="s">
        <v>8</v>
      </c>
      <c r="C7" s="9">
        <v>2.9124441403041199E-2</v>
      </c>
      <c r="D7" s="9">
        <v>2.9634454862106099E-2</v>
      </c>
      <c r="E7" s="9">
        <v>0.32574164168359582</v>
      </c>
    </row>
    <row r="8" spans="1:5" x14ac:dyDescent="0.25">
      <c r="A8" s="9" t="s">
        <v>19</v>
      </c>
      <c r="B8" s="9" t="s">
        <v>8</v>
      </c>
      <c r="C8" s="9">
        <v>2.6060160769817831</v>
      </c>
      <c r="D8" s="9">
        <v>1.996109254683502</v>
      </c>
      <c r="E8" s="9">
        <v>0.19174523597552481</v>
      </c>
    </row>
    <row r="9" spans="1:5" x14ac:dyDescent="0.25">
      <c r="A9" s="9" t="s">
        <v>7</v>
      </c>
      <c r="B9" s="9" t="s">
        <v>8</v>
      </c>
      <c r="C9" s="9">
        <v>-1.739059867522043</v>
      </c>
      <c r="D9" s="9">
        <v>1.565467973205688</v>
      </c>
      <c r="E9" s="9">
        <v>0.2666510407420814</v>
      </c>
    </row>
    <row r="10" spans="1:5" x14ac:dyDescent="0.25">
      <c r="A10" s="9" t="s">
        <v>5</v>
      </c>
      <c r="B10" s="9" t="s">
        <v>14</v>
      </c>
      <c r="C10" s="9">
        <v>1.543274083041928</v>
      </c>
      <c r="D10" s="9">
        <v>3.7627076510502747E-2</v>
      </c>
      <c r="E10" s="9">
        <v>0</v>
      </c>
    </row>
    <row r="11" spans="1:5" x14ac:dyDescent="0.25">
      <c r="A11" s="9" t="s">
        <v>17</v>
      </c>
      <c r="B11" s="9" t="s">
        <v>14</v>
      </c>
      <c r="C11" s="9">
        <v>5.282191749331093E-2</v>
      </c>
      <c r="D11" s="9">
        <v>3.1873556037365677E-2</v>
      </c>
      <c r="E11" s="9">
        <v>9.7512908442391633E-2</v>
      </c>
    </row>
    <row r="12" spans="1:5" x14ac:dyDescent="0.25">
      <c r="A12" s="9" t="s">
        <v>19</v>
      </c>
      <c r="B12" s="9" t="s">
        <v>14</v>
      </c>
      <c r="C12" s="9">
        <v>2.1528066923544791</v>
      </c>
      <c r="D12" s="9">
        <v>2.146930000295515</v>
      </c>
      <c r="E12" s="9">
        <v>0.31601904174491552</v>
      </c>
    </row>
    <row r="13" spans="1:5" x14ac:dyDescent="0.25">
      <c r="A13" s="9" t="s">
        <v>7</v>
      </c>
      <c r="B13" s="9" t="s">
        <v>14</v>
      </c>
      <c r="C13" s="9">
        <v>-2.85530062393652</v>
      </c>
      <c r="D13" s="9">
        <v>1.6837506004700169</v>
      </c>
      <c r="E13" s="9">
        <v>8.9964446569901907E-2</v>
      </c>
    </row>
    <row r="14" spans="1:5" x14ac:dyDescent="0.25">
      <c r="A14" s="9" t="s">
        <v>5</v>
      </c>
      <c r="B14" s="9" t="s">
        <v>15</v>
      </c>
      <c r="C14" s="9">
        <v>2.7026840940858081</v>
      </c>
      <c r="D14" s="9">
        <v>0.45640111331845318</v>
      </c>
      <c r="E14" s="9">
        <v>3.3220187869360009E-9</v>
      </c>
    </row>
    <row r="15" spans="1:5" x14ac:dyDescent="0.25">
      <c r="A15" s="9" t="s">
        <v>17</v>
      </c>
      <c r="B15" s="9" t="s">
        <v>15</v>
      </c>
      <c r="C15" s="9">
        <v>6.185704271318896E-2</v>
      </c>
      <c r="D15" s="9">
        <v>0.38661325327284718</v>
      </c>
      <c r="E15" s="9">
        <v>0.87288745129742207</v>
      </c>
    </row>
    <row r="16" spans="1:5" x14ac:dyDescent="0.25">
      <c r="A16" s="9" t="s">
        <v>19</v>
      </c>
      <c r="B16" s="9" t="s">
        <v>15</v>
      </c>
      <c r="C16" s="9">
        <v>0.43696077455876758</v>
      </c>
      <c r="D16" s="9">
        <v>26.041386502035401</v>
      </c>
      <c r="E16" s="9">
        <v>0.9866129778599213</v>
      </c>
    </row>
    <row r="17" spans="1:5" x14ac:dyDescent="0.25">
      <c r="A17" s="9" t="s">
        <v>7</v>
      </c>
      <c r="B17" s="9" t="s">
        <v>15</v>
      </c>
      <c r="C17" s="9">
        <v>-4.086701243818859</v>
      </c>
      <c r="D17" s="9">
        <v>20.423209025836211</v>
      </c>
      <c r="E17" s="9">
        <v>0.84140698233389422</v>
      </c>
    </row>
    <row r="18" spans="1:5" x14ac:dyDescent="0.25">
      <c r="A18" s="9" t="s">
        <v>5</v>
      </c>
      <c r="B18" s="9" t="s">
        <v>18</v>
      </c>
      <c r="C18" s="9">
        <v>2.306957385222697</v>
      </c>
      <c r="D18" s="9">
        <v>0.13058944018462629</v>
      </c>
      <c r="E18" s="9">
        <v>1.688631840534064E-68</v>
      </c>
    </row>
    <row r="19" spans="1:5" x14ac:dyDescent="0.25">
      <c r="A19" s="9" t="s">
        <v>17</v>
      </c>
      <c r="B19" s="9" t="s">
        <v>18</v>
      </c>
      <c r="C19" s="9">
        <v>3.3491554815735063E-2</v>
      </c>
      <c r="D19" s="9">
        <v>0.1106211331207481</v>
      </c>
      <c r="E19" s="9">
        <v>0.76208160166932926</v>
      </c>
    </row>
    <row r="20" spans="1:5" x14ac:dyDescent="0.25">
      <c r="A20" s="9" t="s">
        <v>19</v>
      </c>
      <c r="B20" s="9" t="s">
        <v>18</v>
      </c>
      <c r="C20" s="9">
        <v>1.961912302311567</v>
      </c>
      <c r="D20" s="9">
        <v>7.4511870933133144</v>
      </c>
      <c r="E20" s="9">
        <v>0.79232485376955986</v>
      </c>
    </row>
    <row r="21" spans="1:5" ht="15.75" customHeight="1" x14ac:dyDescent="0.25">
      <c r="A21" s="9" t="s">
        <v>7</v>
      </c>
      <c r="B21" s="9" t="s">
        <v>18</v>
      </c>
      <c r="C21" s="9">
        <v>-2.2948247913361679</v>
      </c>
      <c r="D21" s="9">
        <v>5.8436654855322923</v>
      </c>
      <c r="E21" s="9">
        <v>0.69454970646584813</v>
      </c>
    </row>
    <row r="22" spans="1:5" ht="15.75" customHeight="1" x14ac:dyDescent="0.25">
      <c r="A22" s="9" t="s">
        <v>5</v>
      </c>
      <c r="B22" s="9" t="s">
        <v>21</v>
      </c>
      <c r="C22" s="9">
        <v>2.2983814413963022</v>
      </c>
      <c r="D22" s="9">
        <v>6.6152267340584464E-2</v>
      </c>
      <c r="E22" s="9">
        <v>6.7173758887069473E-246</v>
      </c>
    </row>
    <row r="23" spans="1:5" ht="15.75" customHeight="1" x14ac:dyDescent="0.25">
      <c r="A23" s="9" t="s">
        <v>17</v>
      </c>
      <c r="B23" s="9" t="s">
        <v>21</v>
      </c>
      <c r="C23" s="9">
        <v>1.467458405266325E-2</v>
      </c>
      <c r="D23" s="9">
        <v>5.6036987074729858E-2</v>
      </c>
      <c r="E23" s="9">
        <v>0.79342619519311008</v>
      </c>
    </row>
    <row r="24" spans="1:5" ht="15.75" customHeight="1" x14ac:dyDescent="0.25">
      <c r="A24" s="9" t="s">
        <v>19</v>
      </c>
      <c r="B24" s="9" t="s">
        <v>21</v>
      </c>
      <c r="C24" s="9">
        <v>3.067196445010965</v>
      </c>
      <c r="D24" s="9">
        <v>3.7745235748365151</v>
      </c>
      <c r="E24" s="9">
        <v>0.41646963537991533</v>
      </c>
    </row>
    <row r="25" spans="1:5" ht="15.75" customHeight="1" x14ac:dyDescent="0.25">
      <c r="A25" s="9" t="s">
        <v>7</v>
      </c>
      <c r="B25" s="9" t="s">
        <v>21</v>
      </c>
      <c r="C25" s="9">
        <v>-1.304674944584157</v>
      </c>
      <c r="D25" s="9">
        <v>2.9602065902215879</v>
      </c>
      <c r="E25" s="9">
        <v>0.65941515336833689</v>
      </c>
    </row>
    <row r="26" spans="1:5" ht="15.75" customHeight="1" x14ac:dyDescent="0.25">
      <c r="A26" s="9" t="s">
        <v>5</v>
      </c>
      <c r="B26" s="9" t="s">
        <v>24</v>
      </c>
      <c r="C26" s="9">
        <v>2.4271958925970649</v>
      </c>
      <c r="D26" s="9">
        <v>7.4401790690032901E-2</v>
      </c>
      <c r="E26" s="9">
        <v>8.0068050380306316E-219</v>
      </c>
    </row>
    <row r="27" spans="1:5" ht="15.75" customHeight="1" x14ac:dyDescent="0.25">
      <c r="A27" s="9" t="s">
        <v>17</v>
      </c>
      <c r="B27" s="9" t="s">
        <v>24</v>
      </c>
      <c r="C27" s="9">
        <v>1.303336108229502E-2</v>
      </c>
      <c r="D27" s="9">
        <v>6.3025083656902722E-2</v>
      </c>
      <c r="E27" s="9">
        <v>0.83617430687823702</v>
      </c>
    </row>
    <row r="28" spans="1:5" ht="15.75" customHeight="1" x14ac:dyDescent="0.25">
      <c r="A28" s="9" t="s">
        <v>19</v>
      </c>
      <c r="B28" s="9" t="s">
        <v>24</v>
      </c>
      <c r="C28" s="9">
        <v>4.3831389715289664</v>
      </c>
      <c r="D28" s="9">
        <v>4.2452258140106247</v>
      </c>
      <c r="E28" s="9">
        <v>0.3018765048781995</v>
      </c>
    </row>
    <row r="29" spans="1:5" ht="15.75" customHeight="1" x14ac:dyDescent="0.25">
      <c r="A29" s="9" t="s">
        <v>7</v>
      </c>
      <c r="B29" s="9" t="s">
        <v>24</v>
      </c>
      <c r="C29" s="9">
        <v>-1.154334463105017</v>
      </c>
      <c r="D29" s="9">
        <v>3.3293593701179511</v>
      </c>
      <c r="E29" s="9">
        <v>0.72881586526524234</v>
      </c>
    </row>
    <row r="30" spans="1:5" ht="15.75" customHeight="1" x14ac:dyDescent="0.25">
      <c r="A30" s="9" t="s">
        <v>5</v>
      </c>
      <c r="B30" s="9" t="s">
        <v>27</v>
      </c>
      <c r="C30" s="9">
        <v>2.710888170289619</v>
      </c>
      <c r="D30" s="9">
        <v>0.11326038004937949</v>
      </c>
      <c r="E30" s="9">
        <v>3.4029156922786291E-122</v>
      </c>
    </row>
    <row r="31" spans="1:5" ht="15.75" customHeight="1" x14ac:dyDescent="0.25">
      <c r="A31" s="9" t="s">
        <v>17</v>
      </c>
      <c r="B31" s="9" t="s">
        <v>27</v>
      </c>
      <c r="C31" s="9">
        <v>2.1676408269761561E-2</v>
      </c>
      <c r="D31" s="9">
        <v>9.5941843084981077E-2</v>
      </c>
      <c r="E31" s="9">
        <v>0.82125966852952414</v>
      </c>
    </row>
    <row r="32" spans="1:5" ht="15.75" customHeight="1" x14ac:dyDescent="0.25">
      <c r="A32" s="9" t="s">
        <v>19</v>
      </c>
      <c r="B32" s="9" t="s">
        <v>27</v>
      </c>
      <c r="C32" s="9">
        <v>4.6706115901631016</v>
      </c>
      <c r="D32" s="9">
        <v>6.4624236141495386</v>
      </c>
      <c r="E32" s="9">
        <v>0.46986535036684429</v>
      </c>
    </row>
    <row r="33" spans="1:5" ht="15.75" customHeight="1" x14ac:dyDescent="0.25">
      <c r="A33" s="9" t="s">
        <v>7</v>
      </c>
      <c r="B33" s="9" t="s">
        <v>27</v>
      </c>
      <c r="C33" s="9">
        <v>-1.959917804120574</v>
      </c>
      <c r="D33" s="9">
        <v>5.0682181716768469</v>
      </c>
      <c r="E33" s="9">
        <v>0.69898343456015022</v>
      </c>
    </row>
    <row r="34" spans="1:5" ht="15.75" customHeight="1" x14ac:dyDescent="0.25">
      <c r="A34" s="9" t="s">
        <v>5</v>
      </c>
      <c r="B34" s="9" t="s">
        <v>29</v>
      </c>
      <c r="C34" s="9">
        <v>2.7506746668493198</v>
      </c>
      <c r="D34" s="9">
        <v>8.603218453663905E-2</v>
      </c>
      <c r="E34" s="9">
        <v>8.8431751907987809E-211</v>
      </c>
    </row>
    <row r="35" spans="1:5" ht="15.75" customHeight="1" x14ac:dyDescent="0.25">
      <c r="A35" s="9" t="s">
        <v>17</v>
      </c>
      <c r="B35" s="9" t="s">
        <v>29</v>
      </c>
      <c r="C35" s="9">
        <v>-3.553035775546641E-4</v>
      </c>
      <c r="D35" s="9">
        <v>7.2877085044864953E-2</v>
      </c>
      <c r="E35" s="9">
        <v>0.99611014976785484</v>
      </c>
    </row>
    <row r="36" spans="1:5" ht="15.75" customHeight="1" x14ac:dyDescent="0.25">
      <c r="A36" s="9" t="s">
        <v>19</v>
      </c>
      <c r="B36" s="9" t="s">
        <v>29</v>
      </c>
      <c r="C36" s="9">
        <v>4.0642750232397438</v>
      </c>
      <c r="D36" s="9">
        <v>4.908834145568389</v>
      </c>
      <c r="E36" s="9">
        <v>0.4077237122507259</v>
      </c>
    </row>
    <row r="37" spans="1:5" ht="15.75" customHeight="1" x14ac:dyDescent="0.25">
      <c r="A37" s="9" t="s">
        <v>7</v>
      </c>
      <c r="B37" s="9" t="s">
        <v>29</v>
      </c>
      <c r="C37" s="9">
        <v>-0.69553985769474835</v>
      </c>
      <c r="D37" s="9">
        <v>3.8498006171933068</v>
      </c>
      <c r="E37" s="9">
        <v>0.85663208274766789</v>
      </c>
    </row>
    <row r="38" spans="1:5" ht="15.75" customHeight="1" x14ac:dyDescent="0.25">
      <c r="A38" s="9" t="s">
        <v>5</v>
      </c>
      <c r="B38" s="9" t="s">
        <v>32</v>
      </c>
      <c r="C38" s="9">
        <v>2.9647541647370308</v>
      </c>
      <c r="D38" s="9">
        <v>0.1132025325734452</v>
      </c>
      <c r="E38" s="9">
        <v>6.325475694178297E-145</v>
      </c>
    </row>
    <row r="39" spans="1:5" ht="15.75" customHeight="1" x14ac:dyDescent="0.25">
      <c r="A39" s="9" t="s">
        <v>17</v>
      </c>
      <c r="B39" s="9" t="s">
        <v>32</v>
      </c>
      <c r="C39" s="9">
        <v>-1.468265763777492E-2</v>
      </c>
      <c r="D39" s="9">
        <v>9.5892841011559329E-2</v>
      </c>
      <c r="E39" s="9">
        <v>0.87831137619223543</v>
      </c>
    </row>
    <row r="40" spans="1:5" ht="15.75" customHeight="1" x14ac:dyDescent="0.25">
      <c r="A40" s="9" t="s">
        <v>19</v>
      </c>
      <c r="B40" s="9" t="s">
        <v>32</v>
      </c>
      <c r="C40" s="9">
        <v>5.6668749682279138</v>
      </c>
      <c r="D40" s="9">
        <v>6.459122946304932</v>
      </c>
      <c r="E40" s="9">
        <v>0.3803269040644085</v>
      </c>
    </row>
    <row r="41" spans="1:5" ht="15.75" customHeight="1" x14ac:dyDescent="0.25">
      <c r="A41" s="9" t="s">
        <v>7</v>
      </c>
      <c r="B41" s="9" t="s">
        <v>32</v>
      </c>
      <c r="C41" s="9">
        <v>0.1159616986905007</v>
      </c>
      <c r="D41" s="9">
        <v>5.0656295910223568</v>
      </c>
      <c r="E41" s="9">
        <v>0.98173712201007224</v>
      </c>
    </row>
    <row r="42" spans="1:5" ht="15.75" customHeight="1" x14ac:dyDescent="0.25">
      <c r="A42" s="9" t="s">
        <v>5</v>
      </c>
      <c r="B42" s="9" t="s">
        <v>33</v>
      </c>
      <c r="C42" s="9">
        <v>3.130125550203291</v>
      </c>
      <c r="D42" s="9">
        <v>0.13697823300645101</v>
      </c>
      <c r="E42" s="9">
        <v>6.8005945259332117E-112</v>
      </c>
    </row>
    <row r="43" spans="1:5" ht="15.75" customHeight="1" x14ac:dyDescent="0.25">
      <c r="A43" s="9" t="s">
        <v>17</v>
      </c>
      <c r="B43" s="9" t="s">
        <v>33</v>
      </c>
      <c r="C43" s="9">
        <v>-4.752310635475562E-3</v>
      </c>
      <c r="D43" s="9">
        <v>0.11603302171009169</v>
      </c>
      <c r="E43" s="9">
        <v>0.96733160386198358</v>
      </c>
    </row>
    <row r="44" spans="1:5" ht="15.75" customHeight="1" x14ac:dyDescent="0.25">
      <c r="A44" s="9" t="s">
        <v>19</v>
      </c>
      <c r="B44" s="9" t="s">
        <v>33</v>
      </c>
      <c r="C44" s="9">
        <v>5.7144570797700327</v>
      </c>
      <c r="D44" s="9">
        <v>7.8157195589440001</v>
      </c>
      <c r="E44" s="9">
        <v>0.46471019163293159</v>
      </c>
    </row>
    <row r="45" spans="1:5" ht="15.75" customHeight="1" x14ac:dyDescent="0.25">
      <c r="A45" s="9" t="s">
        <v>7</v>
      </c>
      <c r="B45" s="9" t="s">
        <v>33</v>
      </c>
      <c r="C45" s="9">
        <v>-0.43759343902017223</v>
      </c>
      <c r="D45" s="9">
        <v>6.1295535945120916</v>
      </c>
      <c r="E45" s="9">
        <v>0.94308861697245461</v>
      </c>
    </row>
    <row r="46" spans="1:5" ht="15.75" customHeight="1" x14ac:dyDescent="0.25">
      <c r="A46" s="9" t="s">
        <v>5</v>
      </c>
      <c r="B46" s="9" t="s">
        <v>34</v>
      </c>
      <c r="C46" s="9">
        <v>3.0593085025406141</v>
      </c>
      <c r="D46" s="9">
        <v>9.2586811477106248E-2</v>
      </c>
      <c r="E46" s="9">
        <v>4.4219202426014988E-224</v>
      </c>
    </row>
    <row r="47" spans="1:5" ht="15.75" customHeight="1" x14ac:dyDescent="0.25">
      <c r="A47" s="9" t="s">
        <v>17</v>
      </c>
      <c r="B47" s="9" t="s">
        <v>34</v>
      </c>
      <c r="C47" s="9">
        <v>2.2205738664020222E-3</v>
      </c>
      <c r="D47" s="9">
        <v>7.8429450215533825E-2</v>
      </c>
      <c r="E47" s="9">
        <v>0.97741323467649566</v>
      </c>
    </row>
    <row r="48" spans="1:5" ht="15.75" customHeight="1" x14ac:dyDescent="0.25">
      <c r="A48" s="9" t="s">
        <v>19</v>
      </c>
      <c r="B48" s="9" t="s">
        <v>34</v>
      </c>
      <c r="C48" s="9">
        <v>5.8888005383278053</v>
      </c>
      <c r="D48" s="9">
        <v>5.2828287931543167</v>
      </c>
      <c r="E48" s="9">
        <v>0.26501112256573978</v>
      </c>
    </row>
    <row r="49" spans="1:5" ht="15.75" customHeight="1" x14ac:dyDescent="0.25">
      <c r="A49" s="9" t="s">
        <v>7</v>
      </c>
      <c r="B49" s="9" t="s">
        <v>34</v>
      </c>
      <c r="C49" s="9">
        <v>-0.58612120731509865</v>
      </c>
      <c r="D49" s="9">
        <v>4.1431095338131776</v>
      </c>
      <c r="E49" s="9">
        <v>0.8875032028602764</v>
      </c>
    </row>
    <row r="50" spans="1:5" ht="15.75" customHeight="1" x14ac:dyDescent="0.25">
      <c r="A50" s="9" t="s">
        <v>5</v>
      </c>
      <c r="B50" s="9" t="s">
        <v>35</v>
      </c>
      <c r="C50" s="9">
        <v>3.368809345514403</v>
      </c>
      <c r="D50" s="9">
        <v>0.15597917811185349</v>
      </c>
      <c r="E50" s="9">
        <v>1.6847643967412211E-100</v>
      </c>
    </row>
    <row r="51" spans="1:5" ht="15.75" customHeight="1" x14ac:dyDescent="0.25">
      <c r="A51" s="9" t="s">
        <v>17</v>
      </c>
      <c r="B51" s="9" t="s">
        <v>35</v>
      </c>
      <c r="C51" s="9">
        <v>1.002012925240371E-2</v>
      </c>
      <c r="D51" s="9">
        <v>0.13212855037575641</v>
      </c>
      <c r="E51" s="9">
        <v>0.939551365839842</v>
      </c>
    </row>
    <row r="52" spans="1:5" ht="15.75" customHeight="1" x14ac:dyDescent="0.25">
      <c r="A52" s="9" t="s">
        <v>19</v>
      </c>
      <c r="B52" s="9" t="s">
        <v>35</v>
      </c>
      <c r="C52" s="9">
        <v>5.7842424667820396</v>
      </c>
      <c r="D52" s="9">
        <v>8.8998776404088265</v>
      </c>
      <c r="E52" s="9">
        <v>0.51576074698151975</v>
      </c>
    </row>
    <row r="53" spans="1:5" ht="15.75" customHeight="1" x14ac:dyDescent="0.25">
      <c r="A53" s="9" t="s">
        <v>7</v>
      </c>
      <c r="B53" s="9" t="s">
        <v>35</v>
      </c>
      <c r="C53" s="9">
        <v>-1.2515458687202741</v>
      </c>
      <c r="D53" s="9">
        <v>6.9798150471069871</v>
      </c>
      <c r="E53" s="9">
        <v>0.85769953170365176</v>
      </c>
    </row>
    <row r="54" spans="1:5" ht="15.75" customHeight="1" x14ac:dyDescent="0.25">
      <c r="A54" s="9" t="s">
        <v>5</v>
      </c>
      <c r="B54" s="9" t="s">
        <v>36</v>
      </c>
      <c r="C54" s="9">
        <v>3.836923113345255</v>
      </c>
      <c r="D54" s="9">
        <v>0.32011247963285472</v>
      </c>
      <c r="E54" s="9">
        <v>8.1941266427686222E-33</v>
      </c>
    </row>
    <row r="55" spans="1:5" ht="15.75" customHeight="1" x14ac:dyDescent="0.25">
      <c r="A55" s="9" t="s">
        <v>17</v>
      </c>
      <c r="B55" s="9" t="s">
        <v>36</v>
      </c>
      <c r="C55" s="9">
        <v>1.485586313423579E-2</v>
      </c>
      <c r="D55" s="9">
        <v>0.27116438490749872</v>
      </c>
      <c r="E55" s="9">
        <v>0.95631080738391205</v>
      </c>
    </row>
    <row r="56" spans="1:5" ht="15.75" customHeight="1" x14ac:dyDescent="0.25">
      <c r="A56" s="9" t="s">
        <v>19</v>
      </c>
      <c r="B56" s="9" t="s">
        <v>36</v>
      </c>
      <c r="C56" s="9">
        <v>5.6810465237839782</v>
      </c>
      <c r="D56" s="9">
        <v>18.26501417937504</v>
      </c>
      <c r="E56" s="9">
        <v>0.75578290829809158</v>
      </c>
    </row>
    <row r="57" spans="1:5" ht="15.75" customHeight="1" x14ac:dyDescent="0.25">
      <c r="A57" s="9" t="s">
        <v>7</v>
      </c>
      <c r="B57" s="9" t="s">
        <v>36</v>
      </c>
      <c r="C57" s="9">
        <v>-1.93386270054214</v>
      </c>
      <c r="D57" s="9">
        <v>14.32451388162772</v>
      </c>
      <c r="E57" s="9">
        <v>0.89261244641225701</v>
      </c>
    </row>
    <row r="58" spans="1:5" ht="15.75" customHeight="1" x14ac:dyDescent="0.25">
      <c r="A58" s="9" t="s">
        <v>5</v>
      </c>
      <c r="B58" s="9" t="s">
        <v>37</v>
      </c>
      <c r="C58" s="9">
        <v>3.546823856761621</v>
      </c>
      <c r="D58" s="9">
        <v>5.8520875583424538E-2</v>
      </c>
      <c r="E58" s="9">
        <v>0</v>
      </c>
    </row>
    <row r="59" spans="1:5" ht="15.75" customHeight="1" x14ac:dyDescent="0.25">
      <c r="A59" s="9" t="s">
        <v>17</v>
      </c>
      <c r="B59" s="9" t="s">
        <v>37</v>
      </c>
      <c r="C59" s="9">
        <v>3.2257803247124697E-2</v>
      </c>
      <c r="D59" s="9">
        <v>4.9263165737954327E-2</v>
      </c>
      <c r="E59" s="9">
        <v>0.51261295586506117</v>
      </c>
    </row>
    <row r="60" spans="1:5" ht="15.75" customHeight="1" x14ac:dyDescent="0.25">
      <c r="A60" s="9" t="s">
        <v>19</v>
      </c>
      <c r="B60" s="9" t="s">
        <v>37</v>
      </c>
      <c r="C60" s="9">
        <v>6.8102376741843704</v>
      </c>
      <c r="D60" s="9">
        <v>3.286903799799588</v>
      </c>
      <c r="E60" s="9">
        <v>3.8306039902689097E-2</v>
      </c>
    </row>
    <row r="61" spans="1:5" ht="15.75" customHeight="1" x14ac:dyDescent="0.25">
      <c r="A61" s="9" t="s">
        <v>7</v>
      </c>
      <c r="B61" s="9" t="s">
        <v>37</v>
      </c>
      <c r="C61" s="9">
        <v>-2.1956358700364218</v>
      </c>
      <c r="D61" s="9">
        <v>2.5989978442545509</v>
      </c>
      <c r="E61" s="9">
        <v>0.39824897354072208</v>
      </c>
    </row>
    <row r="62" spans="1:5" ht="15.75" customHeight="1" x14ac:dyDescent="0.25">
      <c r="A62" s="9" t="s">
        <v>5</v>
      </c>
      <c r="B62" s="9" t="s">
        <v>38</v>
      </c>
      <c r="C62" s="9">
        <v>4.6902512075008396</v>
      </c>
      <c r="D62" s="9">
        <v>9.3557004605038033E-2</v>
      </c>
      <c r="E62" s="9">
        <v>0</v>
      </c>
    </row>
    <row r="63" spans="1:5" ht="15.75" customHeight="1" x14ac:dyDescent="0.25">
      <c r="A63" s="9" t="s">
        <v>17</v>
      </c>
      <c r="B63" s="9" t="s">
        <v>38</v>
      </c>
      <c r="C63" s="9">
        <v>6.1906173318582629E-3</v>
      </c>
      <c r="D63" s="9">
        <v>7.8756754369375404E-2</v>
      </c>
      <c r="E63" s="9">
        <v>0.93734949020172442</v>
      </c>
    </row>
    <row r="64" spans="1:5" ht="15.75" customHeight="1" x14ac:dyDescent="0.25">
      <c r="A64" s="9" t="s">
        <v>19</v>
      </c>
      <c r="B64" s="9" t="s">
        <v>38</v>
      </c>
      <c r="C64" s="9">
        <v>9.1611660230773211</v>
      </c>
      <c r="D64" s="9">
        <v>5.2547551769930632</v>
      </c>
      <c r="E64" s="9">
        <v>8.1303956960033813E-2</v>
      </c>
    </row>
    <row r="65" spans="1:5" ht="15.75" customHeight="1" x14ac:dyDescent="0.25">
      <c r="A65" s="9" t="s">
        <v>7</v>
      </c>
      <c r="B65" s="9" t="s">
        <v>38</v>
      </c>
      <c r="C65" s="9">
        <v>0.1022132439708255</v>
      </c>
      <c r="D65" s="9">
        <v>4.1550036779059756</v>
      </c>
      <c r="E65" s="9">
        <v>0.98037464542367703</v>
      </c>
    </row>
    <row r="66" spans="1:5" ht="15.75" customHeight="1" x14ac:dyDescent="0.25">
      <c r="A66" s="9" t="s">
        <v>5</v>
      </c>
      <c r="B66" s="9" t="s">
        <v>39</v>
      </c>
      <c r="C66" s="9">
        <v>4.3266832569276046</v>
      </c>
      <c r="D66" s="9">
        <v>9.7076243352146402E-2</v>
      </c>
      <c r="E66" s="9">
        <v>0</v>
      </c>
    </row>
    <row r="67" spans="1:5" ht="15.75" customHeight="1" x14ac:dyDescent="0.25">
      <c r="A67" s="9" t="s">
        <v>17</v>
      </c>
      <c r="B67" s="9" t="s">
        <v>39</v>
      </c>
      <c r="C67" s="9">
        <v>-5.6006962996713927E-2</v>
      </c>
      <c r="D67" s="9">
        <v>8.2695738058889412E-2</v>
      </c>
      <c r="E67" s="9">
        <v>0.49828625695232559</v>
      </c>
    </row>
    <row r="68" spans="1:5" ht="15.75" customHeight="1" x14ac:dyDescent="0.25">
      <c r="A68" s="9" t="s">
        <v>19</v>
      </c>
      <c r="B68" s="9" t="s">
        <v>39</v>
      </c>
      <c r="C68" s="9">
        <v>8.4271646067346424</v>
      </c>
      <c r="D68" s="9">
        <v>6.4820434229573074</v>
      </c>
      <c r="E68" s="9">
        <v>0.19366721049869851</v>
      </c>
    </row>
    <row r="69" spans="1:5" ht="15.75" customHeight="1" x14ac:dyDescent="0.25">
      <c r="A69" s="9" t="s">
        <v>7</v>
      </c>
      <c r="B69" s="9" t="s">
        <v>39</v>
      </c>
      <c r="C69" s="9">
        <v>3.110790931747462</v>
      </c>
      <c r="D69" s="9">
        <v>4.6817122177027413</v>
      </c>
      <c r="E69" s="9">
        <v>0.50644622433875064</v>
      </c>
    </row>
    <row r="70" spans="1:5" ht="15.75" customHeight="1" x14ac:dyDescent="0.25">
      <c r="A70" s="9" t="s">
        <v>5</v>
      </c>
      <c r="B70" s="9" t="s">
        <v>40</v>
      </c>
      <c r="C70" s="9">
        <v>4.2850479392235048</v>
      </c>
      <c r="D70" s="9">
        <v>9.7845865778512148E-2</v>
      </c>
      <c r="E70" s="9">
        <v>0</v>
      </c>
    </row>
    <row r="71" spans="1:5" ht="15.75" customHeight="1" x14ac:dyDescent="0.25">
      <c r="A71" s="9" t="s">
        <v>17</v>
      </c>
      <c r="B71" s="9" t="s">
        <v>40</v>
      </c>
      <c r="C71" s="9">
        <v>-6.0532527019934737E-2</v>
      </c>
      <c r="D71" s="9">
        <v>8.3351351547599678E-2</v>
      </c>
      <c r="E71" s="9">
        <v>0.46774857864502412</v>
      </c>
    </row>
    <row r="72" spans="1:5" ht="15.75" customHeight="1" x14ac:dyDescent="0.25">
      <c r="A72" s="9" t="s">
        <v>19</v>
      </c>
      <c r="B72" s="9" t="s">
        <v>40</v>
      </c>
      <c r="C72" s="9">
        <v>5.8071425506802186</v>
      </c>
      <c r="D72" s="9">
        <v>6.5334331946946396</v>
      </c>
      <c r="E72" s="9">
        <v>0.37415832380687147</v>
      </c>
    </row>
    <row r="73" spans="1:5" ht="15.75" customHeight="1" x14ac:dyDescent="0.25">
      <c r="A73" s="9" t="s">
        <v>7</v>
      </c>
      <c r="B73" s="9" t="s">
        <v>40</v>
      </c>
      <c r="C73" s="9">
        <v>3.3150007942768491</v>
      </c>
      <c r="D73" s="9">
        <v>4.7188289271273529</v>
      </c>
      <c r="E73" s="9">
        <v>0.48241511213916688</v>
      </c>
    </row>
    <row r="74" spans="1:5" ht="15.75" customHeight="1" x14ac:dyDescent="0.25">
      <c r="A74" s="9" t="s">
        <v>5</v>
      </c>
      <c r="B74" s="9" t="s">
        <v>41</v>
      </c>
      <c r="C74" s="9">
        <v>4.3695860462926923</v>
      </c>
      <c r="D74" s="9">
        <v>0.14802901213396311</v>
      </c>
      <c r="E74" s="9">
        <v>1.052413486113731E-169</v>
      </c>
    </row>
    <row r="75" spans="1:5" ht="15.75" customHeight="1" x14ac:dyDescent="0.25">
      <c r="A75" s="9" t="s">
        <v>17</v>
      </c>
      <c r="B75" s="9" t="s">
        <v>41</v>
      </c>
      <c r="C75" s="9">
        <v>-4.1552644380979102E-2</v>
      </c>
      <c r="D75" s="9">
        <v>0.12616073228723931</v>
      </c>
      <c r="E75" s="9">
        <v>0.74190294270483159</v>
      </c>
    </row>
    <row r="76" spans="1:5" ht="15.75" customHeight="1" x14ac:dyDescent="0.25">
      <c r="A76" s="9" t="s">
        <v>19</v>
      </c>
      <c r="B76" s="9" t="s">
        <v>41</v>
      </c>
      <c r="C76" s="9">
        <v>3.4107376807373151</v>
      </c>
      <c r="D76" s="9">
        <v>9.8890018501080679</v>
      </c>
      <c r="E76" s="9">
        <v>0.73019047743645116</v>
      </c>
    </row>
    <row r="77" spans="1:5" ht="15.75" customHeight="1" x14ac:dyDescent="0.25">
      <c r="A77" s="9" t="s">
        <v>7</v>
      </c>
      <c r="B77" s="9" t="s">
        <v>41</v>
      </c>
      <c r="C77" s="9">
        <v>2.1140743407407232</v>
      </c>
      <c r="D77" s="9">
        <v>7.1424251661712619</v>
      </c>
      <c r="E77" s="9">
        <v>0.76725809105105269</v>
      </c>
    </row>
    <row r="78" spans="1:5" ht="15.75" customHeight="1" x14ac:dyDescent="0.25">
      <c r="A78" s="9" t="s">
        <v>5</v>
      </c>
      <c r="B78" s="9" t="s">
        <v>42</v>
      </c>
      <c r="C78" s="9">
        <v>4.1192613108987803</v>
      </c>
      <c r="D78" s="9">
        <v>8.8791255535247957E-2</v>
      </c>
      <c r="E78" s="9">
        <v>0</v>
      </c>
    </row>
    <row r="79" spans="1:5" ht="15.75" customHeight="1" x14ac:dyDescent="0.25">
      <c r="A79" s="9" t="s">
        <v>17</v>
      </c>
      <c r="B79" s="9" t="s">
        <v>42</v>
      </c>
      <c r="C79" s="9">
        <v>-5.5731517883331853E-2</v>
      </c>
      <c r="D79" s="9">
        <v>7.563805681094507E-2</v>
      </c>
      <c r="E79" s="9">
        <v>0.46128645747213232</v>
      </c>
    </row>
    <row r="80" spans="1:5" ht="15.75" customHeight="1" x14ac:dyDescent="0.25">
      <c r="A80" s="9" t="s">
        <v>19</v>
      </c>
      <c r="B80" s="9" t="s">
        <v>42</v>
      </c>
      <c r="C80" s="9">
        <v>5.0717818390537461</v>
      </c>
      <c r="D80" s="9">
        <v>5.9288323701459964</v>
      </c>
      <c r="E80" s="9">
        <v>0.39236928882122502</v>
      </c>
    </row>
    <row r="81" spans="1:5" ht="15.75" customHeight="1" x14ac:dyDescent="0.25">
      <c r="A81" s="9" t="s">
        <v>7</v>
      </c>
      <c r="B81" s="9" t="s">
        <v>42</v>
      </c>
      <c r="C81" s="9">
        <v>3.0029456788860629</v>
      </c>
      <c r="D81" s="9">
        <v>4.2821507251428397</v>
      </c>
      <c r="E81" s="9">
        <v>0.48318497127198468</v>
      </c>
    </row>
    <row r="82" spans="1:5" ht="15.75" customHeight="1" x14ac:dyDescent="0.25">
      <c r="A82" s="9" t="s">
        <v>5</v>
      </c>
      <c r="B82" s="9" t="s">
        <v>43</v>
      </c>
      <c r="C82" s="9">
        <v>4.27760502812942</v>
      </c>
      <c r="D82" s="9">
        <v>0.1612476851671335</v>
      </c>
      <c r="E82" s="9">
        <v>2.025329610385427E-140</v>
      </c>
    </row>
    <row r="83" spans="1:5" ht="15.75" customHeight="1" x14ac:dyDescent="0.25">
      <c r="A83" s="9" t="s">
        <v>17</v>
      </c>
      <c r="B83" s="9" t="s">
        <v>43</v>
      </c>
      <c r="C83" s="9">
        <v>-5.6296941582805703E-2</v>
      </c>
      <c r="D83" s="9">
        <v>0.13742661487126381</v>
      </c>
      <c r="E83" s="9">
        <v>0.68208926614401788</v>
      </c>
    </row>
    <row r="84" spans="1:5" ht="15.75" customHeight="1" x14ac:dyDescent="0.25">
      <c r="A84" s="9" t="s">
        <v>19</v>
      </c>
      <c r="B84" s="9" t="s">
        <v>43</v>
      </c>
      <c r="C84" s="9">
        <v>4.5665482471604042</v>
      </c>
      <c r="D84" s="9">
        <v>10.77206848817154</v>
      </c>
      <c r="E84" s="9">
        <v>0.67164887929145467</v>
      </c>
    </row>
    <row r="85" spans="1:5" ht="15.75" customHeight="1" x14ac:dyDescent="0.25">
      <c r="A85" s="9" t="s">
        <v>7</v>
      </c>
      <c r="B85" s="9" t="s">
        <v>43</v>
      </c>
      <c r="C85" s="9">
        <v>2.791133637711916</v>
      </c>
      <c r="D85" s="9">
        <v>7.7802284019995431</v>
      </c>
      <c r="E85" s="9">
        <v>0.71980787294673032</v>
      </c>
    </row>
    <row r="86" spans="1:5" ht="15.75" customHeight="1" x14ac:dyDescent="0.25">
      <c r="A86" s="9" t="s">
        <v>5</v>
      </c>
      <c r="B86" s="9" t="s">
        <v>44</v>
      </c>
      <c r="C86" s="9">
        <v>4.2799576283876473</v>
      </c>
      <c r="D86" s="9">
        <v>0.1478111558408142</v>
      </c>
      <c r="E86" s="9">
        <v>4.7505835185657789E-164</v>
      </c>
    </row>
    <row r="87" spans="1:5" ht="15.75" customHeight="1" x14ac:dyDescent="0.25">
      <c r="A87" s="9" t="s">
        <v>17</v>
      </c>
      <c r="B87" s="9" t="s">
        <v>44</v>
      </c>
      <c r="C87" s="9">
        <v>-6.1752506440453311E-2</v>
      </c>
      <c r="D87" s="9">
        <v>0.12597505983640811</v>
      </c>
      <c r="E87" s="9">
        <v>0.62402839629982298</v>
      </c>
    </row>
    <row r="88" spans="1:5" ht="15.75" customHeight="1" x14ac:dyDescent="0.25">
      <c r="A88" s="9" t="s">
        <v>19</v>
      </c>
      <c r="B88" s="9" t="s">
        <v>44</v>
      </c>
      <c r="C88" s="9">
        <v>6.8245793101909333</v>
      </c>
      <c r="D88" s="9">
        <v>9.8744480727440944</v>
      </c>
      <c r="E88" s="9">
        <v>0.48953034473728252</v>
      </c>
    </row>
    <row r="89" spans="1:5" ht="15.75" customHeight="1" x14ac:dyDescent="0.25">
      <c r="A89" s="9" t="s">
        <v>7</v>
      </c>
      <c r="B89" s="9" t="s">
        <v>44</v>
      </c>
      <c r="C89" s="9">
        <v>3.1464047183913042</v>
      </c>
      <c r="D89" s="9">
        <v>7.1319135627472852</v>
      </c>
      <c r="E89" s="9">
        <v>0.65911767183630476</v>
      </c>
    </row>
    <row r="90" spans="1:5" ht="15.75" customHeight="1" x14ac:dyDescent="0.25">
      <c r="A90" s="9" t="s">
        <v>5</v>
      </c>
      <c r="B90" s="9" t="s">
        <v>45</v>
      </c>
      <c r="C90" s="9">
        <v>4.2899228915441192</v>
      </c>
      <c r="D90" s="9">
        <v>0.16157044255697731</v>
      </c>
      <c r="E90" s="9">
        <v>1.219935377773065E-140</v>
      </c>
    </row>
    <row r="91" spans="1:5" ht="15.75" customHeight="1" x14ac:dyDescent="0.25">
      <c r="A91" s="9" t="s">
        <v>17</v>
      </c>
      <c r="B91" s="9" t="s">
        <v>45</v>
      </c>
      <c r="C91" s="9">
        <v>-4.4549957815020601E-2</v>
      </c>
      <c r="D91" s="9">
        <v>0.13770169141245531</v>
      </c>
      <c r="E91" s="9">
        <v>0.74631858093379555</v>
      </c>
    </row>
    <row r="92" spans="1:5" ht="15.75" customHeight="1" x14ac:dyDescent="0.25">
      <c r="A92" s="9" t="s">
        <v>19</v>
      </c>
      <c r="B92" s="9" t="s">
        <v>45</v>
      </c>
      <c r="C92" s="9">
        <v>5.3040991359623417</v>
      </c>
      <c r="D92" s="9">
        <v>10.793630129226161</v>
      </c>
      <c r="E92" s="9">
        <v>0.62316988653400895</v>
      </c>
    </row>
    <row r="93" spans="1:5" ht="15.75" customHeight="1" x14ac:dyDescent="0.25">
      <c r="A93" s="9" t="s">
        <v>7</v>
      </c>
      <c r="B93" s="9" t="s">
        <v>45</v>
      </c>
      <c r="C93" s="9">
        <v>2.054645757670674</v>
      </c>
      <c r="D93" s="9">
        <v>7.7958015012897146</v>
      </c>
      <c r="E93" s="9">
        <v>0.79213739384243476</v>
      </c>
    </row>
    <row r="94" spans="1:5" ht="15.75" customHeight="1" x14ac:dyDescent="0.25"/>
    <row r="95" spans="1:5" ht="15.75" customHeight="1" x14ac:dyDescent="0.25"/>
    <row r="96" spans="1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A2" sqref="A2:E116"/>
    </sheetView>
  </sheetViews>
  <sheetFormatPr defaultColWidth="14.42578125" defaultRowHeight="15" customHeight="1" x14ac:dyDescent="0.25"/>
  <cols>
    <col min="1" max="1" width="19.5703125" customWidth="1"/>
    <col min="2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9" t="s">
        <v>5</v>
      </c>
      <c r="B2" s="9" t="s">
        <v>6</v>
      </c>
      <c r="C2" s="9">
        <v>1.123911114468445</v>
      </c>
      <c r="D2" s="9">
        <v>2.6442841241316569E-2</v>
      </c>
      <c r="E2" s="9">
        <v>0</v>
      </c>
    </row>
    <row r="3" spans="1:5" x14ac:dyDescent="0.25">
      <c r="A3" s="9" t="s">
        <v>17</v>
      </c>
      <c r="B3" s="9" t="s">
        <v>6</v>
      </c>
      <c r="C3" s="9">
        <v>4.1611184009711748E-2</v>
      </c>
      <c r="D3" s="9">
        <v>2.2151846968846908E-2</v>
      </c>
      <c r="E3" s="9">
        <v>6.03569559441436E-2</v>
      </c>
    </row>
    <row r="4" spans="1:5" x14ac:dyDescent="0.25">
      <c r="A4" s="9" t="s">
        <v>19</v>
      </c>
      <c r="B4" s="9" t="s">
        <v>6</v>
      </c>
      <c r="C4" s="9">
        <v>3.0791399655322369</v>
      </c>
      <c r="D4" s="9">
        <v>1.588327238720814</v>
      </c>
      <c r="E4" s="9">
        <v>5.2585754797193678E-2</v>
      </c>
    </row>
    <row r="5" spans="1:5" x14ac:dyDescent="0.25">
      <c r="A5" s="9" t="s">
        <v>16</v>
      </c>
      <c r="B5" s="9" t="s">
        <v>6</v>
      </c>
      <c r="C5" s="9">
        <v>0.14430573716403039</v>
      </c>
      <c r="D5" s="9">
        <v>0.17832058930892819</v>
      </c>
      <c r="E5" s="9">
        <v>0.41839691820888542</v>
      </c>
    </row>
    <row r="6" spans="1:5" x14ac:dyDescent="0.25">
      <c r="A6" s="9" t="s">
        <v>7</v>
      </c>
      <c r="B6" s="9" t="s">
        <v>6</v>
      </c>
      <c r="C6" s="9">
        <v>-2.4887688347922161</v>
      </c>
      <c r="D6" s="9">
        <v>1.1701987374469729</v>
      </c>
      <c r="E6" s="9">
        <v>3.3468994661860783E-2</v>
      </c>
    </row>
    <row r="7" spans="1:5" x14ac:dyDescent="0.25">
      <c r="A7" s="9" t="s">
        <v>5</v>
      </c>
      <c r="B7" s="9" t="s">
        <v>8</v>
      </c>
      <c r="C7" s="9">
        <v>1.368770770439008</v>
      </c>
      <c r="D7" s="9">
        <v>3.5375805645377158E-2</v>
      </c>
      <c r="E7" s="9">
        <v>1.5732894151206799E-299</v>
      </c>
    </row>
    <row r="8" spans="1:5" x14ac:dyDescent="0.25">
      <c r="A8" s="9" t="s">
        <v>17</v>
      </c>
      <c r="B8" s="9" t="s">
        <v>8</v>
      </c>
      <c r="C8" s="9">
        <v>2.912444140304209E-2</v>
      </c>
      <c r="D8" s="9">
        <v>2.9635220584073991E-2</v>
      </c>
      <c r="E8" s="9">
        <v>0.32575414548297832</v>
      </c>
    </row>
    <row r="9" spans="1:5" x14ac:dyDescent="0.25">
      <c r="A9" s="9" t="s">
        <v>19</v>
      </c>
      <c r="B9" s="9" t="s">
        <v>8</v>
      </c>
      <c r="C9" s="9">
        <v>3.1704969005623869</v>
      </c>
      <c r="D9" s="9">
        <v>2.1248985759689312</v>
      </c>
      <c r="E9" s="9">
        <v>0.13572167842350841</v>
      </c>
    </row>
    <row r="10" spans="1:5" x14ac:dyDescent="0.25">
      <c r="A10" s="9" t="s">
        <v>16</v>
      </c>
      <c r="B10" s="9" t="s">
        <v>8</v>
      </c>
      <c r="C10" s="9">
        <v>-0.1848806759731072</v>
      </c>
      <c r="D10" s="9">
        <v>0.23856114599762579</v>
      </c>
      <c r="E10" s="9">
        <v>0.43837380438735107</v>
      </c>
    </row>
    <row r="11" spans="1:5" x14ac:dyDescent="0.25">
      <c r="A11" s="9" t="s">
        <v>7</v>
      </c>
      <c r="B11" s="9" t="s">
        <v>8</v>
      </c>
      <c r="C11" s="9">
        <v>-1.7431252814815581</v>
      </c>
      <c r="D11" s="9">
        <v>1.5655172121862619</v>
      </c>
      <c r="E11" s="9">
        <v>0.26554980281077412</v>
      </c>
    </row>
    <row r="12" spans="1:5" x14ac:dyDescent="0.25">
      <c r="A12" s="9" t="s">
        <v>5</v>
      </c>
      <c r="B12" s="9" t="s">
        <v>14</v>
      </c>
      <c r="C12" s="9">
        <v>1.545369865267765</v>
      </c>
      <c r="D12" s="9">
        <v>3.8049846970975007E-2</v>
      </c>
      <c r="E12" s="9">
        <v>0</v>
      </c>
    </row>
    <row r="13" spans="1:5" x14ac:dyDescent="0.25">
      <c r="A13" s="9" t="s">
        <v>17</v>
      </c>
      <c r="B13" s="9" t="s">
        <v>14</v>
      </c>
      <c r="C13" s="9">
        <v>5.2821917493311783E-2</v>
      </c>
      <c r="D13" s="9">
        <v>3.1875333652576721E-2</v>
      </c>
      <c r="E13" s="9">
        <v>9.7531593688051907E-2</v>
      </c>
    </row>
    <row r="14" spans="1:5" x14ac:dyDescent="0.25">
      <c r="A14" s="9" t="s">
        <v>19</v>
      </c>
      <c r="B14" s="9" t="s">
        <v>14</v>
      </c>
      <c r="C14" s="9">
        <v>2.4438050725132552</v>
      </c>
      <c r="D14" s="9">
        <v>2.285518708887019</v>
      </c>
      <c r="E14" s="9">
        <v>0.28498763291802098</v>
      </c>
    </row>
    <row r="15" spans="1:5" x14ac:dyDescent="0.25">
      <c r="A15" s="9" t="s">
        <v>16</v>
      </c>
      <c r="B15" s="9" t="s">
        <v>14</v>
      </c>
      <c r="C15" s="9">
        <v>-9.5308777523327615E-2</v>
      </c>
      <c r="D15" s="9">
        <v>0.25659387631829911</v>
      </c>
      <c r="E15" s="9">
        <v>0.7103213315863518</v>
      </c>
    </row>
    <row r="16" spans="1:5" x14ac:dyDescent="0.25">
      <c r="A16" s="9" t="s">
        <v>7</v>
      </c>
      <c r="B16" s="9" t="s">
        <v>14</v>
      </c>
      <c r="C16" s="9">
        <v>-2.8573964061623802</v>
      </c>
      <c r="D16" s="9">
        <v>1.6838539580200029</v>
      </c>
      <c r="E16" s="9">
        <v>8.9748579727048902E-2</v>
      </c>
    </row>
    <row r="17" spans="1:5" x14ac:dyDescent="0.25">
      <c r="A17" s="9" t="s">
        <v>5</v>
      </c>
      <c r="B17" s="9" t="s">
        <v>15</v>
      </c>
      <c r="C17" s="9">
        <v>2.7230416654348488</v>
      </c>
      <c r="D17" s="9">
        <v>0.46153062454874061</v>
      </c>
      <c r="E17" s="9">
        <v>3.7877530790470961E-9</v>
      </c>
    </row>
    <row r="18" spans="1:5" x14ac:dyDescent="0.25">
      <c r="A18" s="9" t="s">
        <v>17</v>
      </c>
      <c r="B18" s="9" t="s">
        <v>15</v>
      </c>
      <c r="C18" s="9">
        <v>6.1857042713190341E-2</v>
      </c>
      <c r="D18" s="9">
        <v>0.38663605295430831</v>
      </c>
      <c r="E18" s="9">
        <v>0.87289488383842295</v>
      </c>
    </row>
    <row r="19" spans="1:5" x14ac:dyDescent="0.25">
      <c r="A19" s="9" t="s">
        <v>19</v>
      </c>
      <c r="B19" s="9" t="s">
        <v>15</v>
      </c>
      <c r="C19" s="9">
        <v>3.2636000186107119</v>
      </c>
      <c r="D19" s="9">
        <v>27.722499854864129</v>
      </c>
      <c r="E19" s="9">
        <v>0.90628951076640496</v>
      </c>
    </row>
    <row r="20" spans="1:5" x14ac:dyDescent="0.25">
      <c r="A20" s="9" t="s">
        <v>16</v>
      </c>
      <c r="B20" s="9" t="s">
        <v>15</v>
      </c>
      <c r="C20" s="9">
        <v>-0.92579048276179687</v>
      </c>
      <c r="D20" s="9">
        <v>3.1123891794598779</v>
      </c>
      <c r="E20" s="9">
        <v>0.766128439339546</v>
      </c>
    </row>
    <row r="21" spans="1:5" ht="15.75" customHeight="1" x14ac:dyDescent="0.25">
      <c r="A21" s="9" t="s">
        <v>7</v>
      </c>
      <c r="B21" s="9" t="s">
        <v>15</v>
      </c>
      <c r="C21" s="9">
        <v>-4.1070588151679237</v>
      </c>
      <c r="D21" s="9">
        <v>20.424528106161969</v>
      </c>
      <c r="E21" s="9">
        <v>0.84063768672225503</v>
      </c>
    </row>
    <row r="22" spans="1:5" ht="15.75" customHeight="1" x14ac:dyDescent="0.25">
      <c r="A22" s="9" t="s">
        <v>5</v>
      </c>
      <c r="B22" s="9" t="s">
        <v>18</v>
      </c>
      <c r="C22" s="9">
        <v>2.3178325575150751</v>
      </c>
      <c r="D22" s="9">
        <v>0.13205526120803079</v>
      </c>
      <c r="E22" s="9">
        <v>1.16581258605695E-67</v>
      </c>
    </row>
    <row r="23" spans="1:5" ht="15.75" customHeight="1" x14ac:dyDescent="0.25">
      <c r="A23" s="9" t="s">
        <v>17</v>
      </c>
      <c r="B23" s="9" t="s">
        <v>18</v>
      </c>
      <c r="C23" s="9">
        <v>3.349155481573618E-2</v>
      </c>
      <c r="D23" s="9">
        <v>0.110626082538389</v>
      </c>
      <c r="E23" s="9">
        <v>0.76209192591161479</v>
      </c>
    </row>
    <row r="24" spans="1:5" ht="15.75" customHeight="1" x14ac:dyDescent="0.25">
      <c r="A24" s="9" t="s">
        <v>19</v>
      </c>
      <c r="B24" s="9" t="s">
        <v>18</v>
      </c>
      <c r="C24" s="9">
        <v>3.471924879961811</v>
      </c>
      <c r="D24" s="9">
        <v>7.9320889339750957</v>
      </c>
      <c r="E24" s="9">
        <v>0.66161147262875153</v>
      </c>
    </row>
    <row r="25" spans="1:5" ht="15.75" customHeight="1" x14ac:dyDescent="0.25">
      <c r="A25" s="9" t="s">
        <v>16</v>
      </c>
      <c r="B25" s="9" t="s">
        <v>18</v>
      </c>
      <c r="C25" s="9">
        <v>-0.49456444651749493</v>
      </c>
      <c r="D25" s="9">
        <v>0.89053108117469659</v>
      </c>
      <c r="E25" s="9">
        <v>0.57866520878614391</v>
      </c>
    </row>
    <row r="26" spans="1:5" ht="15.75" customHeight="1" x14ac:dyDescent="0.25">
      <c r="A26" s="9" t="s">
        <v>7</v>
      </c>
      <c r="B26" s="9" t="s">
        <v>18</v>
      </c>
      <c r="C26" s="9">
        <v>-2.305699963628578</v>
      </c>
      <c r="D26" s="9">
        <v>5.8439597518520632</v>
      </c>
      <c r="E26" s="9">
        <v>0.69319024704554633</v>
      </c>
    </row>
    <row r="27" spans="1:5" ht="15.75" customHeight="1" x14ac:dyDescent="0.25">
      <c r="A27" s="9" t="s">
        <v>5</v>
      </c>
      <c r="B27" s="9" t="s">
        <v>21</v>
      </c>
      <c r="C27" s="9">
        <v>2.308521270564436</v>
      </c>
      <c r="D27" s="9">
        <v>6.6891616036578172E-2</v>
      </c>
      <c r="E27" s="9">
        <v>7.2090975338230643E-243</v>
      </c>
    </row>
    <row r="28" spans="1:5" ht="15.75" customHeight="1" x14ac:dyDescent="0.25">
      <c r="A28" s="9" t="s">
        <v>17</v>
      </c>
      <c r="B28" s="9" t="s">
        <v>21</v>
      </c>
      <c r="C28" s="9">
        <v>1.4674584052664429E-2</v>
      </c>
      <c r="D28" s="9">
        <v>5.6036824046952108E-2</v>
      </c>
      <c r="E28" s="9">
        <v>0.79342560872602874</v>
      </c>
    </row>
    <row r="29" spans="1:5" ht="15.75" customHeight="1" x14ac:dyDescent="0.25">
      <c r="A29" s="9" t="s">
        <v>19</v>
      </c>
      <c r="B29" s="9" t="s">
        <v>21</v>
      </c>
      <c r="C29" s="9">
        <v>4.4751069743767866</v>
      </c>
      <c r="D29" s="9">
        <v>4.0179409929271754</v>
      </c>
      <c r="E29" s="9">
        <v>0.26540772138676699</v>
      </c>
    </row>
    <row r="30" spans="1:5" ht="15.75" customHeight="1" x14ac:dyDescent="0.25">
      <c r="A30" s="9" t="s">
        <v>16</v>
      </c>
      <c r="B30" s="9" t="s">
        <v>21</v>
      </c>
      <c r="C30" s="9">
        <v>-0.46112363698684028</v>
      </c>
      <c r="D30" s="9">
        <v>0.4510919338286386</v>
      </c>
      <c r="E30" s="9">
        <v>0.30669993132005668</v>
      </c>
    </row>
    <row r="31" spans="1:5" ht="15.75" customHeight="1" x14ac:dyDescent="0.25">
      <c r="A31" s="9" t="s">
        <v>7</v>
      </c>
      <c r="B31" s="9" t="s">
        <v>21</v>
      </c>
      <c r="C31" s="9">
        <v>-1.3148147737523259</v>
      </c>
      <c r="D31" s="9">
        <v>2.960214597116952</v>
      </c>
      <c r="E31" s="9">
        <v>0.65693791549238356</v>
      </c>
    </row>
    <row r="32" spans="1:5" ht="15.75" customHeight="1" x14ac:dyDescent="0.25">
      <c r="A32" s="9" t="s">
        <v>5</v>
      </c>
      <c r="B32" s="9" t="s">
        <v>24</v>
      </c>
      <c r="C32" s="9">
        <v>2.4408934632941159</v>
      </c>
      <c r="D32" s="9">
        <v>7.5231088563112822E-2</v>
      </c>
      <c r="E32" s="9">
        <v>1.298965031153775E-216</v>
      </c>
    </row>
    <row r="33" spans="1:5" ht="15.75" customHeight="1" x14ac:dyDescent="0.25">
      <c r="A33" s="9" t="s">
        <v>17</v>
      </c>
      <c r="B33" s="9" t="s">
        <v>24</v>
      </c>
      <c r="C33" s="9">
        <v>1.303336108229654E-2</v>
      </c>
      <c r="D33" s="9">
        <v>6.3023014279794912E-2</v>
      </c>
      <c r="E33" s="9">
        <v>0.83616900458161936</v>
      </c>
    </row>
    <row r="34" spans="1:5" ht="15.75" customHeight="1" x14ac:dyDescent="0.25">
      <c r="A34" s="9" t="s">
        <v>19</v>
      </c>
      <c r="B34" s="9" t="s">
        <v>24</v>
      </c>
      <c r="C34" s="9">
        <v>6.2850402453407153</v>
      </c>
      <c r="D34" s="9">
        <v>4.51886338812586</v>
      </c>
      <c r="E34" s="9">
        <v>0.16431236474232511</v>
      </c>
    </row>
    <row r="35" spans="1:5" ht="15.75" customHeight="1" x14ac:dyDescent="0.25">
      <c r="A35" s="9" t="s">
        <v>16</v>
      </c>
      <c r="B35" s="9" t="s">
        <v>24</v>
      </c>
      <c r="C35" s="9">
        <v>-0.62291716290028143</v>
      </c>
      <c r="D35" s="9">
        <v>0.50733020421290065</v>
      </c>
      <c r="E35" s="9">
        <v>0.2195467677015118</v>
      </c>
    </row>
    <row r="36" spans="1:5" ht="15.75" customHeight="1" x14ac:dyDescent="0.25">
      <c r="A36" s="9" t="s">
        <v>7</v>
      </c>
      <c r="B36" s="9" t="s">
        <v>24</v>
      </c>
      <c r="C36" s="9">
        <v>-1.168032033802116</v>
      </c>
      <c r="D36" s="9">
        <v>3.329268744228667</v>
      </c>
      <c r="E36" s="9">
        <v>0.72571989048566332</v>
      </c>
    </row>
    <row r="37" spans="1:5" ht="15.75" customHeight="1" x14ac:dyDescent="0.25">
      <c r="A37" s="9" t="s">
        <v>5</v>
      </c>
      <c r="B37" s="9" t="s">
        <v>27</v>
      </c>
      <c r="C37" s="9">
        <v>2.7253533193544159</v>
      </c>
      <c r="D37" s="9">
        <v>0.11452859844689579</v>
      </c>
      <c r="E37" s="9">
        <v>7.4821593818508728E-121</v>
      </c>
    </row>
    <row r="38" spans="1:5" ht="15.75" customHeight="1" x14ac:dyDescent="0.25">
      <c r="A38" s="9" t="s">
        <v>17</v>
      </c>
      <c r="B38" s="9" t="s">
        <v>27</v>
      </c>
      <c r="C38" s="9">
        <v>2.1676408269763289E-2</v>
      </c>
      <c r="D38" s="9">
        <v>9.5943547185394565E-2</v>
      </c>
      <c r="E38" s="9">
        <v>0.82126279034063221</v>
      </c>
    </row>
    <row r="39" spans="1:5" ht="15.75" customHeight="1" x14ac:dyDescent="0.25">
      <c r="A39" s="9" t="s">
        <v>19</v>
      </c>
      <c r="B39" s="9" t="s">
        <v>27</v>
      </c>
      <c r="C39" s="9">
        <v>6.6790907607170791</v>
      </c>
      <c r="D39" s="9">
        <v>6.8793247618751661</v>
      </c>
      <c r="E39" s="9">
        <v>0.33163176884859402</v>
      </c>
    </row>
    <row r="40" spans="1:5" ht="15.75" customHeight="1" x14ac:dyDescent="0.25">
      <c r="A40" s="9" t="s">
        <v>16</v>
      </c>
      <c r="B40" s="9" t="s">
        <v>27</v>
      </c>
      <c r="C40" s="9">
        <v>-0.65782391751509472</v>
      </c>
      <c r="D40" s="9">
        <v>0.77233785058867688</v>
      </c>
      <c r="E40" s="9">
        <v>0.39438992675660528</v>
      </c>
    </row>
    <row r="41" spans="1:5" ht="15.75" customHeight="1" x14ac:dyDescent="0.25">
      <c r="A41" s="9" t="s">
        <v>7</v>
      </c>
      <c r="B41" s="9" t="s">
        <v>27</v>
      </c>
      <c r="C41" s="9">
        <v>-1.974382953185426</v>
      </c>
      <c r="D41" s="9">
        <v>5.0683366466203532</v>
      </c>
      <c r="E41" s="9">
        <v>0.69687825415738691</v>
      </c>
    </row>
    <row r="42" spans="1:5" ht="15.75" customHeight="1" x14ac:dyDescent="0.25">
      <c r="A42" s="9" t="s">
        <v>5</v>
      </c>
      <c r="B42" s="9" t="s">
        <v>29</v>
      </c>
      <c r="C42" s="9">
        <v>2.763869969822673</v>
      </c>
      <c r="D42" s="9">
        <v>8.6993713104279405E-2</v>
      </c>
      <c r="E42" s="9">
        <v>2.619784021173295E-208</v>
      </c>
    </row>
    <row r="43" spans="1:5" ht="15.75" customHeight="1" x14ac:dyDescent="0.25">
      <c r="A43" s="9" t="s">
        <v>17</v>
      </c>
      <c r="B43" s="9" t="s">
        <v>29</v>
      </c>
      <c r="C43" s="9">
        <v>-3.5530357755321528E-4</v>
      </c>
      <c r="D43" s="9">
        <v>7.2876866837091131E-2</v>
      </c>
      <c r="E43" s="9">
        <v>0.99611013813726235</v>
      </c>
    </row>
    <row r="44" spans="1:5" ht="15.75" customHeight="1" x14ac:dyDescent="0.25">
      <c r="A44" s="9" t="s">
        <v>19</v>
      </c>
      <c r="B44" s="9" t="s">
        <v>29</v>
      </c>
      <c r="C44" s="9">
        <v>5.8964366589343928</v>
      </c>
      <c r="D44" s="9">
        <v>5.2254023257188829</v>
      </c>
      <c r="E44" s="9">
        <v>0.25917857038520858</v>
      </c>
    </row>
    <row r="45" spans="1:5" ht="15.75" customHeight="1" x14ac:dyDescent="0.25">
      <c r="A45" s="9" t="s">
        <v>16</v>
      </c>
      <c r="B45" s="9" t="s">
        <v>29</v>
      </c>
      <c r="C45" s="9">
        <v>-0.60007579983071702</v>
      </c>
      <c r="D45" s="9">
        <v>0.58665292603611918</v>
      </c>
      <c r="E45" s="9">
        <v>0.30639639923114348</v>
      </c>
    </row>
    <row r="46" spans="1:5" ht="15.75" customHeight="1" x14ac:dyDescent="0.25">
      <c r="A46" s="9" t="s">
        <v>7</v>
      </c>
      <c r="B46" s="9" t="s">
        <v>29</v>
      </c>
      <c r="C46" s="9">
        <v>-0.70873516066814324</v>
      </c>
      <c r="D46" s="9">
        <v>3.8498107034500881</v>
      </c>
      <c r="E46" s="9">
        <v>0.85394289117256583</v>
      </c>
    </row>
    <row r="47" spans="1:5" ht="15.75" customHeight="1" x14ac:dyDescent="0.25">
      <c r="A47" s="9" t="s">
        <v>5</v>
      </c>
      <c r="B47" s="9" t="s">
        <v>32</v>
      </c>
      <c r="C47" s="9">
        <v>2.9831242941083649</v>
      </c>
      <c r="D47" s="9">
        <v>0.1144668019196189</v>
      </c>
      <c r="E47" s="9">
        <v>1.400815760675636E-143</v>
      </c>
    </row>
    <row r="48" spans="1:5" ht="15.75" customHeight="1" x14ac:dyDescent="0.25">
      <c r="A48" s="9" t="s">
        <v>17</v>
      </c>
      <c r="B48" s="9" t="s">
        <v>32</v>
      </c>
      <c r="C48" s="9">
        <v>-1.468265763777315E-2</v>
      </c>
      <c r="D48" s="9">
        <v>9.5891778648006618E-2</v>
      </c>
      <c r="E48" s="9">
        <v>0.87831003905260963</v>
      </c>
    </row>
    <row r="49" spans="1:5" ht="15.75" customHeight="1" x14ac:dyDescent="0.25">
      <c r="A49" s="9" t="s">
        <v>19</v>
      </c>
      <c r="B49" s="9" t="s">
        <v>32</v>
      </c>
      <c r="C49" s="9">
        <v>8.2175588248152351</v>
      </c>
      <c r="D49" s="9">
        <v>6.875612864706607</v>
      </c>
      <c r="E49" s="9">
        <v>0.23205544054167121</v>
      </c>
    </row>
    <row r="50" spans="1:5" ht="15.75" customHeight="1" x14ac:dyDescent="0.25">
      <c r="A50" s="9" t="s">
        <v>16</v>
      </c>
      <c r="B50" s="9" t="s">
        <v>32</v>
      </c>
      <c r="C50" s="9">
        <v>-0.83540863728250458</v>
      </c>
      <c r="D50" s="9">
        <v>0.77192111801971031</v>
      </c>
      <c r="E50" s="9">
        <v>0.27917694649660579</v>
      </c>
    </row>
    <row r="51" spans="1:5" ht="15.75" customHeight="1" x14ac:dyDescent="0.25">
      <c r="A51" s="9" t="s">
        <v>7</v>
      </c>
      <c r="B51" s="9" t="s">
        <v>32</v>
      </c>
      <c r="C51" s="9">
        <v>9.7591569319101748E-2</v>
      </c>
      <c r="D51" s="9">
        <v>5.0656019095496232</v>
      </c>
      <c r="E51" s="9">
        <v>0.984629769212502</v>
      </c>
    </row>
    <row r="52" spans="1:5" ht="15.75" customHeight="1" x14ac:dyDescent="0.25">
      <c r="A52" s="9" t="s">
        <v>5</v>
      </c>
      <c r="B52" s="9" t="s">
        <v>33</v>
      </c>
      <c r="C52" s="9">
        <v>3.1457023020596151</v>
      </c>
      <c r="D52" s="9">
        <v>0.1385133760619903</v>
      </c>
      <c r="E52" s="9">
        <v>1.3832510004129049E-110</v>
      </c>
    </row>
    <row r="53" spans="1:5" ht="15.75" customHeight="1" x14ac:dyDescent="0.25">
      <c r="A53" s="9" t="s">
        <v>17</v>
      </c>
      <c r="B53" s="9" t="s">
        <v>33</v>
      </c>
      <c r="C53" s="9">
        <v>-4.7523106354737544E-3</v>
      </c>
      <c r="D53" s="9">
        <v>0.11603621114925169</v>
      </c>
      <c r="E53" s="9">
        <v>0.96733250143950777</v>
      </c>
    </row>
    <row r="54" spans="1:5" ht="15.75" customHeight="1" x14ac:dyDescent="0.25">
      <c r="A54" s="9" t="s">
        <v>19</v>
      </c>
      <c r="B54" s="9" t="s">
        <v>33</v>
      </c>
      <c r="C54" s="9">
        <v>7.8772817771283794</v>
      </c>
      <c r="D54" s="9">
        <v>8.3200048783972829</v>
      </c>
      <c r="E54" s="9">
        <v>0.34377635933121842</v>
      </c>
    </row>
    <row r="55" spans="1:5" ht="15.75" customHeight="1" x14ac:dyDescent="0.25">
      <c r="A55" s="9" t="s">
        <v>16</v>
      </c>
      <c r="B55" s="9" t="s">
        <v>33</v>
      </c>
      <c r="C55" s="9">
        <v>-0.70837568851771349</v>
      </c>
      <c r="D55" s="9">
        <v>0.93408218205955196</v>
      </c>
      <c r="E55" s="9">
        <v>0.44825533983980609</v>
      </c>
    </row>
    <row r="56" spans="1:5" ht="15.75" customHeight="1" x14ac:dyDescent="0.25">
      <c r="A56" s="9" t="s">
        <v>7</v>
      </c>
      <c r="B56" s="9" t="s">
        <v>33</v>
      </c>
      <c r="C56" s="9">
        <v>-0.45317019087655708</v>
      </c>
      <c r="D56" s="9">
        <v>6.1297564928082791</v>
      </c>
      <c r="E56" s="9">
        <v>0.94106834935620243</v>
      </c>
    </row>
    <row r="57" spans="1:5" ht="15.75" customHeight="1" x14ac:dyDescent="0.25">
      <c r="A57" s="9" t="s">
        <v>5</v>
      </c>
      <c r="B57" s="9" t="s">
        <v>34</v>
      </c>
      <c r="C57" s="9">
        <v>3.07047617473639</v>
      </c>
      <c r="D57" s="9">
        <v>9.3624015110650438E-2</v>
      </c>
      <c r="E57" s="9">
        <v>5.5521495160104736E-221</v>
      </c>
    </row>
    <row r="58" spans="1:5" ht="15.75" customHeight="1" x14ac:dyDescent="0.25">
      <c r="A58" s="9" t="s">
        <v>17</v>
      </c>
      <c r="B58" s="9" t="s">
        <v>34</v>
      </c>
      <c r="C58" s="9">
        <v>2.2205738664037391E-3</v>
      </c>
      <c r="D58" s="9">
        <v>7.8431241046050273E-2</v>
      </c>
      <c r="E58" s="9">
        <v>0.97741375035974831</v>
      </c>
    </row>
    <row r="59" spans="1:5" ht="15.75" customHeight="1" x14ac:dyDescent="0.25">
      <c r="A59" s="9" t="s">
        <v>19</v>
      </c>
      <c r="B59" s="9" t="s">
        <v>34</v>
      </c>
      <c r="C59" s="9">
        <v>7.4394265905247607</v>
      </c>
      <c r="D59" s="9">
        <v>5.62366093876118</v>
      </c>
      <c r="E59" s="9">
        <v>0.18591454719931089</v>
      </c>
    </row>
    <row r="60" spans="1:5" ht="15.75" customHeight="1" x14ac:dyDescent="0.25">
      <c r="A60" s="9" t="s">
        <v>16</v>
      </c>
      <c r="B60" s="9" t="s">
        <v>34</v>
      </c>
      <c r="C60" s="9">
        <v>-0.50786630959971302</v>
      </c>
      <c r="D60" s="9">
        <v>0.63136519240274902</v>
      </c>
      <c r="E60" s="9">
        <v>0.42119426692737932</v>
      </c>
    </row>
    <row r="61" spans="1:5" ht="15.75" customHeight="1" x14ac:dyDescent="0.25">
      <c r="A61" s="9" t="s">
        <v>7</v>
      </c>
      <c r="B61" s="9" t="s">
        <v>34</v>
      </c>
      <c r="C61" s="9">
        <v>-0.59728887951092491</v>
      </c>
      <c r="D61" s="9">
        <v>4.1432273966844191</v>
      </c>
      <c r="E61" s="9">
        <v>0.88537765318152717</v>
      </c>
    </row>
    <row r="62" spans="1:5" ht="15.75" customHeight="1" x14ac:dyDescent="0.25">
      <c r="A62" s="9" t="s">
        <v>5</v>
      </c>
      <c r="B62" s="9" t="s">
        <v>35</v>
      </c>
      <c r="C62" s="9">
        <v>3.3862945782723659</v>
      </c>
      <c r="D62" s="9">
        <v>0.15772743438606221</v>
      </c>
      <c r="E62" s="9">
        <v>2.3085157006931439E-99</v>
      </c>
    </row>
    <row r="63" spans="1:5" ht="15.75" customHeight="1" x14ac:dyDescent="0.25">
      <c r="A63" s="9" t="s">
        <v>17</v>
      </c>
      <c r="B63" s="9" t="s">
        <v>35</v>
      </c>
      <c r="C63" s="9">
        <v>1.0020129252405811E-2</v>
      </c>
      <c r="D63" s="9">
        <v>0.1321323210854376</v>
      </c>
      <c r="E63" s="9">
        <v>0.93955308783444191</v>
      </c>
    </row>
    <row r="64" spans="1:5" ht="15.75" customHeight="1" x14ac:dyDescent="0.25">
      <c r="A64" s="9" t="s">
        <v>19</v>
      </c>
      <c r="B64" s="9" t="s">
        <v>35</v>
      </c>
      <c r="C64" s="9">
        <v>8.212058843187112</v>
      </c>
      <c r="D64" s="9">
        <v>9.4741248885726499</v>
      </c>
      <c r="E64" s="9">
        <v>0.3860850269559587</v>
      </c>
    </row>
    <row r="65" spans="1:5" ht="15.75" customHeight="1" x14ac:dyDescent="0.25">
      <c r="A65" s="9" t="s">
        <v>16</v>
      </c>
      <c r="B65" s="9" t="s">
        <v>35</v>
      </c>
      <c r="C65" s="9">
        <v>-0.79516666298987304</v>
      </c>
      <c r="D65" s="9">
        <v>1.063654574530416</v>
      </c>
      <c r="E65" s="9">
        <v>0.45473640535045162</v>
      </c>
    </row>
    <row r="66" spans="1:5" ht="15.75" customHeight="1" x14ac:dyDescent="0.25">
      <c r="A66" s="9" t="s">
        <v>7</v>
      </c>
      <c r="B66" s="9" t="s">
        <v>35</v>
      </c>
      <c r="C66" s="9">
        <v>-1.269031101478302</v>
      </c>
      <c r="D66" s="9">
        <v>6.9800534252320974</v>
      </c>
      <c r="E66" s="9">
        <v>0.85573800029131153</v>
      </c>
    </row>
    <row r="67" spans="1:5" ht="15.75" customHeight="1" x14ac:dyDescent="0.25">
      <c r="A67" s="9" t="s">
        <v>5</v>
      </c>
      <c r="B67" s="9" t="s">
        <v>36</v>
      </c>
      <c r="C67" s="9">
        <v>3.8627934295145399</v>
      </c>
      <c r="D67" s="9">
        <v>0.32370600700038432</v>
      </c>
      <c r="E67" s="9">
        <v>1.536068197755307E-32</v>
      </c>
    </row>
    <row r="68" spans="1:5" ht="15.75" customHeight="1" x14ac:dyDescent="0.25">
      <c r="A68" s="9" t="s">
        <v>17</v>
      </c>
      <c r="B68" s="9" t="s">
        <v>36</v>
      </c>
      <c r="C68" s="9">
        <v>1.4855863134238209E-2</v>
      </c>
      <c r="D68" s="9">
        <v>0.27117683249426711</v>
      </c>
      <c r="E68" s="9">
        <v>0.95631281098721255</v>
      </c>
    </row>
    <row r="69" spans="1:5" ht="15.75" customHeight="1" x14ac:dyDescent="0.25">
      <c r="A69" s="9" t="s">
        <v>19</v>
      </c>
      <c r="B69" s="9" t="s">
        <v>36</v>
      </c>
      <c r="C69" s="9">
        <v>9.273127803340472</v>
      </c>
      <c r="D69" s="9">
        <v>19.443866245844529</v>
      </c>
      <c r="E69" s="9">
        <v>0.63343407242049121</v>
      </c>
    </row>
    <row r="70" spans="1:5" ht="15.75" customHeight="1" x14ac:dyDescent="0.25">
      <c r="A70" s="9" t="s">
        <v>16</v>
      </c>
      <c r="B70" s="9" t="s">
        <v>36</v>
      </c>
      <c r="C70" s="9">
        <v>-1.1764906572064451</v>
      </c>
      <c r="D70" s="9">
        <v>2.182951726116197</v>
      </c>
      <c r="E70" s="9">
        <v>0.58994041261320984</v>
      </c>
    </row>
    <row r="71" spans="1:5" ht="15.75" customHeight="1" x14ac:dyDescent="0.25">
      <c r="A71" s="9" t="s">
        <v>7</v>
      </c>
      <c r="B71" s="9" t="s">
        <v>36</v>
      </c>
      <c r="C71" s="9">
        <v>-1.959733016711499</v>
      </c>
      <c r="D71" s="9">
        <v>14.32525186075619</v>
      </c>
      <c r="E71" s="9">
        <v>0.89119031942429683</v>
      </c>
    </row>
    <row r="72" spans="1:5" ht="15.75" customHeight="1" x14ac:dyDescent="0.25">
      <c r="A72" s="9" t="s">
        <v>5</v>
      </c>
      <c r="B72" s="9" t="s">
        <v>37</v>
      </c>
      <c r="C72" s="9">
        <v>3.5630963028982898</v>
      </c>
      <c r="D72" s="9">
        <v>5.9153369422418438E-2</v>
      </c>
      <c r="E72" s="9">
        <v>0</v>
      </c>
    </row>
    <row r="73" spans="1:5" ht="15.75" customHeight="1" x14ac:dyDescent="0.25">
      <c r="A73" s="9" t="s">
        <v>17</v>
      </c>
      <c r="B73" s="9" t="s">
        <v>37</v>
      </c>
      <c r="C73" s="9">
        <v>3.2257803247125877E-2</v>
      </c>
      <c r="D73" s="9">
        <v>4.9254930545657188E-2</v>
      </c>
      <c r="E73" s="9">
        <v>0.51254246808587145</v>
      </c>
    </row>
    <row r="74" spans="1:5" ht="15.75" customHeight="1" x14ac:dyDescent="0.25">
      <c r="A74" s="9" t="s">
        <v>19</v>
      </c>
      <c r="B74" s="9" t="s">
        <v>37</v>
      </c>
      <c r="C74" s="9">
        <v>9.1115520115281043</v>
      </c>
      <c r="D74" s="9">
        <v>3.508795218367601</v>
      </c>
      <c r="E74" s="9">
        <v>9.4287549236459246E-3</v>
      </c>
    </row>
    <row r="75" spans="1:5" ht="15.75" customHeight="1" x14ac:dyDescent="0.25">
      <c r="A75" s="9" t="s">
        <v>16</v>
      </c>
      <c r="B75" s="9" t="s">
        <v>37</v>
      </c>
      <c r="C75" s="9">
        <v>-0.75343257186611989</v>
      </c>
      <c r="D75" s="9">
        <v>0.40250869068472039</v>
      </c>
      <c r="E75" s="9">
        <v>6.1267463236616623E-2</v>
      </c>
    </row>
    <row r="76" spans="1:5" ht="15.75" customHeight="1" x14ac:dyDescent="0.25">
      <c r="A76" s="9" t="s">
        <v>7</v>
      </c>
      <c r="B76" s="9" t="s">
        <v>37</v>
      </c>
      <c r="C76" s="9">
        <v>-2.211908316173147</v>
      </c>
      <c r="D76" s="9">
        <v>2.5985779179913169</v>
      </c>
      <c r="E76" s="9">
        <v>0.39468574732550099</v>
      </c>
    </row>
    <row r="77" spans="1:5" ht="15.75" customHeight="1" x14ac:dyDescent="0.25">
      <c r="A77" s="9" t="s">
        <v>5</v>
      </c>
      <c r="B77" s="9" t="s">
        <v>38</v>
      </c>
      <c r="C77" s="9">
        <v>4.6971219844237364</v>
      </c>
      <c r="D77" s="9">
        <v>9.4588754181398685E-2</v>
      </c>
      <c r="E77" s="9">
        <v>0</v>
      </c>
    </row>
    <row r="78" spans="1:5" ht="15.75" customHeight="1" x14ac:dyDescent="0.25">
      <c r="A78" s="9" t="s">
        <v>17</v>
      </c>
      <c r="B78" s="9" t="s">
        <v>38</v>
      </c>
      <c r="C78" s="9">
        <v>6.1906173318581901E-3</v>
      </c>
      <c r="D78" s="9">
        <v>7.8760729322704323E-2</v>
      </c>
      <c r="E78" s="9">
        <v>0.93735264586639067</v>
      </c>
    </row>
    <row r="79" spans="1:5" ht="15.75" customHeight="1" x14ac:dyDescent="0.25">
      <c r="A79" s="9" t="s">
        <v>19</v>
      </c>
      <c r="B79" s="9" t="s">
        <v>38</v>
      </c>
      <c r="C79" s="9">
        <v>10.132858742694079</v>
      </c>
      <c r="D79" s="9">
        <v>5.6107128236934667</v>
      </c>
      <c r="E79" s="9">
        <v>7.0960955957798125E-2</v>
      </c>
    </row>
    <row r="80" spans="1:5" ht="15.75" customHeight="1" x14ac:dyDescent="0.25">
      <c r="A80" s="9" t="s">
        <v>16</v>
      </c>
      <c r="B80" s="9" t="s">
        <v>38</v>
      </c>
      <c r="C80" s="9">
        <v>-0.31812470505421608</v>
      </c>
      <c r="D80" s="9">
        <v>0.64362851974116819</v>
      </c>
      <c r="E80" s="9">
        <v>0.62113172745365597</v>
      </c>
    </row>
    <row r="81" spans="1:5" ht="15.75" customHeight="1" x14ac:dyDescent="0.25">
      <c r="A81" s="9" t="s">
        <v>7</v>
      </c>
      <c r="B81" s="9" t="s">
        <v>38</v>
      </c>
      <c r="C81" s="9">
        <v>9.5342467047944329E-2</v>
      </c>
      <c r="D81" s="9">
        <v>4.1552366383534789</v>
      </c>
      <c r="E81" s="9">
        <v>0.98169464860775935</v>
      </c>
    </row>
    <row r="82" spans="1:5" ht="15.75" customHeight="1" x14ac:dyDescent="0.25">
      <c r="A82" s="9" t="s">
        <v>5</v>
      </c>
      <c r="B82" s="9" t="s">
        <v>39</v>
      </c>
      <c r="C82" s="9">
        <v>4.3435441721123143</v>
      </c>
      <c r="D82" s="9">
        <v>9.8050585799158527E-2</v>
      </c>
      <c r="E82" s="9">
        <v>0</v>
      </c>
    </row>
    <row r="83" spans="1:5" ht="15.75" customHeight="1" x14ac:dyDescent="0.25">
      <c r="A83" s="9" t="s">
        <v>17</v>
      </c>
      <c r="B83" s="9" t="s">
        <v>39</v>
      </c>
      <c r="C83" s="9">
        <v>-5.6006962996714413E-2</v>
      </c>
      <c r="D83" s="9">
        <v>8.2689516676832719E-2</v>
      </c>
      <c r="E83" s="9">
        <v>0.49825395238317838</v>
      </c>
    </row>
    <row r="84" spans="1:5" ht="15.75" customHeight="1" x14ac:dyDescent="0.25">
      <c r="A84" s="9" t="s">
        <v>19</v>
      </c>
      <c r="B84" s="9" t="s">
        <v>39</v>
      </c>
      <c r="C84" s="9">
        <v>11.284983654997321</v>
      </c>
      <c r="D84" s="9">
        <v>6.8929745608302166</v>
      </c>
      <c r="E84" s="9">
        <v>0.1016923819642125</v>
      </c>
    </row>
    <row r="85" spans="1:5" ht="15.75" customHeight="1" x14ac:dyDescent="0.25">
      <c r="A85" s="9" t="s">
        <v>16</v>
      </c>
      <c r="B85" s="9" t="s">
        <v>39</v>
      </c>
      <c r="C85" s="9">
        <v>-0.84630328351463691</v>
      </c>
      <c r="D85" s="9">
        <v>0.69466054661922894</v>
      </c>
      <c r="E85" s="9">
        <v>0.2232002369870337</v>
      </c>
    </row>
    <row r="86" spans="1:5" ht="15.75" customHeight="1" x14ac:dyDescent="0.25">
      <c r="A86" s="9" t="s">
        <v>7</v>
      </c>
      <c r="B86" s="9" t="s">
        <v>39</v>
      </c>
      <c r="C86" s="9">
        <v>3.0939300165627812</v>
      </c>
      <c r="D86" s="9">
        <v>4.6813804597049709</v>
      </c>
      <c r="E86" s="9">
        <v>0.50872299374669372</v>
      </c>
    </row>
    <row r="87" spans="1:5" ht="15.75" customHeight="1" x14ac:dyDescent="0.25">
      <c r="A87" s="9" t="s">
        <v>5</v>
      </c>
      <c r="B87" s="9" t="s">
        <v>40</v>
      </c>
      <c r="C87" s="9">
        <v>4.2992958612499246</v>
      </c>
      <c r="D87" s="9">
        <v>9.8834706457131771E-2</v>
      </c>
      <c r="E87" s="9">
        <v>0</v>
      </c>
    </row>
    <row r="88" spans="1:5" ht="15.75" customHeight="1" x14ac:dyDescent="0.25">
      <c r="A88" s="9" t="s">
        <v>17</v>
      </c>
      <c r="B88" s="9" t="s">
        <v>40</v>
      </c>
      <c r="C88" s="9">
        <v>-6.0532527019934987E-2</v>
      </c>
      <c r="D88" s="9">
        <v>8.335079327906475E-2</v>
      </c>
      <c r="E88" s="9">
        <v>0.4677456140603542</v>
      </c>
    </row>
    <row r="89" spans="1:5" ht="15.75" customHeight="1" x14ac:dyDescent="0.25">
      <c r="A89" s="9" t="s">
        <v>19</v>
      </c>
      <c r="B89" s="9" t="s">
        <v>40</v>
      </c>
      <c r="C89" s="9">
        <v>8.2220756975003617</v>
      </c>
      <c r="D89" s="9">
        <v>6.9480983900656907</v>
      </c>
      <c r="E89" s="9">
        <v>0.2367554243483147</v>
      </c>
    </row>
    <row r="90" spans="1:5" ht="15.75" customHeight="1" x14ac:dyDescent="0.25">
      <c r="A90" s="9" t="s">
        <v>16</v>
      </c>
      <c r="B90" s="9" t="s">
        <v>40</v>
      </c>
      <c r="C90" s="9">
        <v>-0.71514879602494585</v>
      </c>
      <c r="D90" s="9">
        <v>0.7002158187315124</v>
      </c>
      <c r="E90" s="9">
        <v>0.30717669059358421</v>
      </c>
    </row>
    <row r="91" spans="1:5" ht="15.75" customHeight="1" x14ac:dyDescent="0.25">
      <c r="A91" s="9" t="s">
        <v>7</v>
      </c>
      <c r="B91" s="9" t="s">
        <v>40</v>
      </c>
      <c r="C91" s="9">
        <v>3.3007528722504378</v>
      </c>
      <c r="D91" s="9">
        <v>4.7188179425753534</v>
      </c>
      <c r="E91" s="9">
        <v>0.48429816580617391</v>
      </c>
    </row>
    <row r="92" spans="1:5" ht="15.75" customHeight="1" x14ac:dyDescent="0.25">
      <c r="A92" s="9" t="s">
        <v>5</v>
      </c>
      <c r="B92" s="9" t="s">
        <v>41</v>
      </c>
      <c r="C92" s="9">
        <v>4.3862196038973611</v>
      </c>
      <c r="D92" s="9">
        <v>0.14953334344648811</v>
      </c>
      <c r="E92" s="9">
        <v>7.953799475672028E-168</v>
      </c>
    </row>
    <row r="93" spans="1:5" ht="15.75" customHeight="1" x14ac:dyDescent="0.25">
      <c r="A93" s="9" t="s">
        <v>17</v>
      </c>
      <c r="B93" s="9" t="s">
        <v>41</v>
      </c>
      <c r="C93" s="9">
        <v>-4.1552644381039727E-2</v>
      </c>
      <c r="D93" s="9">
        <v>0.12616814237061469</v>
      </c>
      <c r="E93" s="9">
        <v>0.74191756750996618</v>
      </c>
    </row>
    <row r="94" spans="1:5" ht="15.75" customHeight="1" x14ac:dyDescent="0.25">
      <c r="A94" s="9" t="s">
        <v>19</v>
      </c>
      <c r="B94" s="9" t="s">
        <v>41</v>
      </c>
      <c r="C94" s="9">
        <v>6.232767104766733</v>
      </c>
      <c r="D94" s="9">
        <v>10.517340416279</v>
      </c>
      <c r="E94" s="9">
        <v>0.55347832495914995</v>
      </c>
    </row>
    <row r="95" spans="1:5" ht="15.75" customHeight="1" x14ac:dyDescent="0.25">
      <c r="A95" s="9" t="s">
        <v>16</v>
      </c>
      <c r="B95" s="9" t="s">
        <v>41</v>
      </c>
      <c r="C95" s="9">
        <v>-0.83568848355829672</v>
      </c>
      <c r="D95" s="9">
        <v>1.0599068019865789</v>
      </c>
      <c r="E95" s="9">
        <v>0.43048883659031589</v>
      </c>
    </row>
    <row r="96" spans="1:5" ht="15.75" customHeight="1" x14ac:dyDescent="0.25">
      <c r="A96" s="9" t="s">
        <v>7</v>
      </c>
      <c r="B96" s="9" t="s">
        <v>41</v>
      </c>
      <c r="C96" s="9">
        <v>2.097440783139465</v>
      </c>
      <c r="D96" s="9">
        <v>7.1428758324294934</v>
      </c>
      <c r="E96" s="9">
        <v>0.76905121182026526</v>
      </c>
    </row>
    <row r="97" spans="1:5" ht="15.75" customHeight="1" x14ac:dyDescent="0.25">
      <c r="A97" s="9" t="s">
        <v>5</v>
      </c>
      <c r="B97" s="9" t="s">
        <v>42</v>
      </c>
      <c r="C97" s="9">
        <v>4.1321564608210624</v>
      </c>
      <c r="D97" s="9">
        <v>8.9688666357145105E-2</v>
      </c>
      <c r="E97" s="9">
        <v>0</v>
      </c>
    </row>
    <row r="98" spans="1:5" ht="15.75" customHeight="1" x14ac:dyDescent="0.25">
      <c r="A98" s="9" t="s">
        <v>17</v>
      </c>
      <c r="B98" s="9" t="s">
        <v>42</v>
      </c>
      <c r="C98" s="9">
        <v>-5.5731517883332228E-2</v>
      </c>
      <c r="D98" s="9">
        <v>7.563761513524464E-2</v>
      </c>
      <c r="E98" s="9">
        <v>0.4612838576988203</v>
      </c>
    </row>
    <row r="99" spans="1:5" ht="15.75" customHeight="1" x14ac:dyDescent="0.25">
      <c r="A99" s="9" t="s">
        <v>19</v>
      </c>
      <c r="B99" s="9" t="s">
        <v>42</v>
      </c>
      <c r="C99" s="9">
        <v>7.2574286247944926</v>
      </c>
      <c r="D99" s="9">
        <v>6.3051300566517954</v>
      </c>
      <c r="E99" s="9">
        <v>0.2498031685148337</v>
      </c>
    </row>
    <row r="100" spans="1:5" ht="15.75" customHeight="1" x14ac:dyDescent="0.25">
      <c r="A100" s="9" t="s">
        <v>16</v>
      </c>
      <c r="B100" s="9" t="s">
        <v>42</v>
      </c>
      <c r="C100" s="9">
        <v>-0.64724883561122248</v>
      </c>
      <c r="D100" s="9">
        <v>0.63541872278889289</v>
      </c>
      <c r="E100" s="9">
        <v>0.30846103710446282</v>
      </c>
    </row>
    <row r="101" spans="1:5" ht="15.75" customHeight="1" x14ac:dyDescent="0.25">
      <c r="A101" s="9" t="s">
        <v>7</v>
      </c>
      <c r="B101" s="9" t="s">
        <v>42</v>
      </c>
      <c r="C101" s="9">
        <v>2.990050528963808</v>
      </c>
      <c r="D101" s="9">
        <v>4.2821444330926273</v>
      </c>
      <c r="E101" s="9">
        <v>0.48506502632425602</v>
      </c>
    </row>
    <row r="102" spans="1:5" ht="15.75" customHeight="1" x14ac:dyDescent="0.25">
      <c r="A102" s="9" t="s">
        <v>5</v>
      </c>
      <c r="B102" s="9" t="s">
        <v>43</v>
      </c>
      <c r="C102" s="9">
        <v>4.299987143491288</v>
      </c>
      <c r="D102" s="9">
        <v>0.16287808008363039</v>
      </c>
      <c r="E102" s="9">
        <v>3.324560909189976E-139</v>
      </c>
    </row>
    <row r="103" spans="1:5" ht="15.75" customHeight="1" x14ac:dyDescent="0.25">
      <c r="A103" s="9" t="s">
        <v>17</v>
      </c>
      <c r="B103" s="9" t="s">
        <v>43</v>
      </c>
      <c r="C103" s="9">
        <v>-5.6296941582873919E-2</v>
      </c>
      <c r="D103" s="9">
        <v>0.13742770892030429</v>
      </c>
      <c r="E103" s="9">
        <v>0.68209166699530743</v>
      </c>
    </row>
    <row r="104" spans="1:5" ht="15.75" customHeight="1" x14ac:dyDescent="0.25">
      <c r="A104" s="9" t="s">
        <v>19</v>
      </c>
      <c r="B104" s="9" t="s">
        <v>43</v>
      </c>
      <c r="C104" s="9">
        <v>8.3638710823829747</v>
      </c>
      <c r="D104" s="9">
        <v>11.455934677221499</v>
      </c>
      <c r="E104" s="9">
        <v>0.46538787122638708</v>
      </c>
    </row>
    <row r="105" spans="1:5" ht="15.75" customHeight="1" x14ac:dyDescent="0.25">
      <c r="A105" s="9" t="s">
        <v>16</v>
      </c>
      <c r="B105" s="9" t="s">
        <v>43</v>
      </c>
      <c r="C105" s="9">
        <v>-1.124502435987133</v>
      </c>
      <c r="D105" s="9">
        <v>1.154495586042547</v>
      </c>
      <c r="E105" s="9">
        <v>0.33011949526384782</v>
      </c>
    </row>
    <row r="106" spans="1:5" ht="15.75" customHeight="1" x14ac:dyDescent="0.25">
      <c r="A106" s="9" t="s">
        <v>7</v>
      </c>
      <c r="B106" s="9" t="s">
        <v>43</v>
      </c>
      <c r="C106" s="9">
        <v>2.7687515223539112</v>
      </c>
      <c r="D106" s="9">
        <v>7.7803242744867767</v>
      </c>
      <c r="E106" s="9">
        <v>0.72196436162941569</v>
      </c>
    </row>
    <row r="107" spans="1:5" ht="15.75" customHeight="1" x14ac:dyDescent="0.25">
      <c r="A107" s="9" t="s">
        <v>5</v>
      </c>
      <c r="B107" s="9" t="s">
        <v>44</v>
      </c>
      <c r="C107" s="9">
        <v>4.3026460199644552</v>
      </c>
      <c r="D107" s="9">
        <v>0.14930079040077041</v>
      </c>
      <c r="E107" s="9">
        <v>1.1172479646920591E-162</v>
      </c>
    </row>
    <row r="108" spans="1:5" ht="15.75" customHeight="1" x14ac:dyDescent="0.25">
      <c r="A108" s="9" t="s">
        <v>17</v>
      </c>
      <c r="B108" s="9" t="s">
        <v>44</v>
      </c>
      <c r="C108" s="9">
        <v>-6.175250644051046E-2</v>
      </c>
      <c r="D108" s="9">
        <v>0.12597192669654109</v>
      </c>
      <c r="E108" s="9">
        <v>0.62401978109423117</v>
      </c>
    </row>
    <row r="109" spans="1:5" ht="15.75" customHeight="1" x14ac:dyDescent="0.25">
      <c r="A109" s="9" t="s">
        <v>19</v>
      </c>
      <c r="B109" s="9" t="s">
        <v>44</v>
      </c>
      <c r="C109" s="9">
        <v>10.67386460052901</v>
      </c>
      <c r="D109" s="9">
        <v>10.500983933568969</v>
      </c>
      <c r="E109" s="9">
        <v>0.30948519063950908</v>
      </c>
    </row>
    <row r="110" spans="1:5" ht="15.75" customHeight="1" x14ac:dyDescent="0.25">
      <c r="A110" s="9" t="s">
        <v>16</v>
      </c>
      <c r="B110" s="9" t="s">
        <v>44</v>
      </c>
      <c r="C110" s="9">
        <v>-1.139890094580527</v>
      </c>
      <c r="D110" s="9">
        <v>1.058258443504799</v>
      </c>
      <c r="E110" s="9">
        <v>0.28149943059811738</v>
      </c>
    </row>
    <row r="111" spans="1:5" ht="15.75" customHeight="1" x14ac:dyDescent="0.25">
      <c r="A111" s="9" t="s">
        <v>7</v>
      </c>
      <c r="B111" s="9" t="s">
        <v>44</v>
      </c>
      <c r="C111" s="9">
        <v>3.1237163268177328</v>
      </c>
      <c r="D111" s="9">
        <v>7.1317672897344027</v>
      </c>
      <c r="E111" s="9">
        <v>0.66141543352570054</v>
      </c>
    </row>
    <row r="112" spans="1:5" ht="15.75" customHeight="1" x14ac:dyDescent="0.25">
      <c r="A112" s="9" t="s">
        <v>5</v>
      </c>
      <c r="B112" s="9" t="s">
        <v>45</v>
      </c>
      <c r="C112" s="9">
        <v>4.3129780556130477</v>
      </c>
      <c r="D112" s="9">
        <v>0.16320273502282481</v>
      </c>
      <c r="E112" s="9">
        <v>1.8451017114606939E-139</v>
      </c>
    </row>
    <row r="113" spans="1:5" ht="15.75" customHeight="1" x14ac:dyDescent="0.25">
      <c r="A113" s="9" t="s">
        <v>17</v>
      </c>
      <c r="B113" s="9" t="s">
        <v>45</v>
      </c>
      <c r="C113" s="9">
        <v>-4.4549957815084348E-2</v>
      </c>
      <c r="D113" s="9">
        <v>0.13770163518748671</v>
      </c>
      <c r="E113" s="9">
        <v>0.74631848743989804</v>
      </c>
    </row>
    <row r="114" spans="1:5" ht="15.75" customHeight="1" x14ac:dyDescent="0.25">
      <c r="A114" s="9" t="s">
        <v>19</v>
      </c>
      <c r="B114" s="9" t="s">
        <v>45</v>
      </c>
      <c r="C114" s="9">
        <v>9.2156106072108592</v>
      </c>
      <c r="D114" s="9">
        <v>11.47876909284169</v>
      </c>
      <c r="E114" s="9">
        <v>0.42212669218082938</v>
      </c>
    </row>
    <row r="115" spans="1:5" ht="15.75" customHeight="1" x14ac:dyDescent="0.25">
      <c r="A115" s="9" t="s">
        <v>16</v>
      </c>
      <c r="B115" s="9" t="s">
        <v>45</v>
      </c>
      <c r="C115" s="9">
        <v>-1.15831715360403</v>
      </c>
      <c r="D115" s="9">
        <v>1.1567967716538601</v>
      </c>
      <c r="E115" s="9">
        <v>0.31675011898138239</v>
      </c>
    </row>
    <row r="116" spans="1:5" ht="15.75" customHeight="1" x14ac:dyDescent="0.25">
      <c r="A116" s="9" t="s">
        <v>7</v>
      </c>
      <c r="B116" s="9" t="s">
        <v>45</v>
      </c>
      <c r="C116" s="9">
        <v>2.031590593605348</v>
      </c>
      <c r="D116" s="9">
        <v>7.7958323201547319</v>
      </c>
      <c r="E116" s="9">
        <v>0.79441798064001878</v>
      </c>
    </row>
    <row r="117" spans="1:5" ht="15.75" customHeight="1" x14ac:dyDescent="0.25"/>
    <row r="118" spans="1:5" ht="15.75" customHeight="1" x14ac:dyDescent="0.25"/>
    <row r="119" spans="1:5" ht="15.75" customHeight="1" x14ac:dyDescent="0.25"/>
    <row r="120" spans="1:5" ht="15.75" customHeight="1" x14ac:dyDescent="0.25"/>
    <row r="121" spans="1:5" ht="15.75" customHeight="1" x14ac:dyDescent="0.25"/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G5" sqref="G5"/>
    </sheetView>
  </sheetViews>
  <sheetFormatPr defaultColWidth="14.42578125" defaultRowHeight="15" customHeight="1" x14ac:dyDescent="0.25"/>
  <cols>
    <col min="1" max="1" width="23.42578125" customWidth="1"/>
    <col min="2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9" t="s">
        <v>5</v>
      </c>
      <c r="B2" s="9" t="s">
        <v>6</v>
      </c>
      <c r="C2" s="9">
        <v>0.72398698176556631</v>
      </c>
      <c r="D2" s="9">
        <v>3.2726177617941582E-2</v>
      </c>
      <c r="E2" s="9">
        <v>3.3779861034720901E-105</v>
      </c>
    </row>
    <row r="3" spans="1:5" x14ac:dyDescent="0.25">
      <c r="A3" s="9" t="s">
        <v>17</v>
      </c>
      <c r="B3" s="9" t="s">
        <v>6</v>
      </c>
      <c r="C3" s="9">
        <v>3.8329587596929809E-2</v>
      </c>
      <c r="D3" s="9">
        <v>2.143431987021787E-2</v>
      </c>
      <c r="E3" s="9">
        <v>7.3777405737071186E-2</v>
      </c>
    </row>
    <row r="4" spans="1:5" x14ac:dyDescent="0.25">
      <c r="A4" s="9" t="s">
        <v>19</v>
      </c>
      <c r="B4" s="9" t="s">
        <v>6</v>
      </c>
      <c r="C4" s="9">
        <v>3.4654190545488448</v>
      </c>
      <c r="D4" s="9">
        <v>1.5375517671279659</v>
      </c>
      <c r="E4" s="9">
        <v>2.4233208751481921E-2</v>
      </c>
    </row>
    <row r="5" spans="1:5" x14ac:dyDescent="0.25">
      <c r="A5" s="9" t="s">
        <v>16</v>
      </c>
      <c r="B5" s="9" t="s">
        <v>6</v>
      </c>
      <c r="C5" s="9">
        <v>3.1832575756929993E-2</v>
      </c>
      <c r="D5" s="9">
        <v>0.1725485524027387</v>
      </c>
      <c r="E5" s="9">
        <v>0.85363803893313128</v>
      </c>
    </row>
    <row r="6" spans="1:5" x14ac:dyDescent="0.25">
      <c r="A6" s="9" t="s">
        <v>7</v>
      </c>
      <c r="B6" s="9" t="s">
        <v>6</v>
      </c>
      <c r="C6" s="9">
        <v>-2.4070525339697642</v>
      </c>
      <c r="D6" s="9">
        <v>1.13222367249981</v>
      </c>
      <c r="E6" s="9">
        <v>3.3538951684355313E-2</v>
      </c>
    </row>
    <row r="7" spans="1:5" x14ac:dyDescent="0.25">
      <c r="A7" s="9" t="s">
        <v>20</v>
      </c>
      <c r="B7" s="9" t="s">
        <v>6</v>
      </c>
      <c r="C7" s="9">
        <v>0.92761301815419217</v>
      </c>
      <c r="D7" s="9">
        <v>0.15136080070564659</v>
      </c>
      <c r="E7" s="9">
        <v>9.3073604893723278E-10</v>
      </c>
    </row>
    <row r="8" spans="1:5" x14ac:dyDescent="0.25">
      <c r="A8" s="9" t="s">
        <v>22</v>
      </c>
      <c r="B8" s="9" t="s">
        <v>6</v>
      </c>
      <c r="C8" s="9">
        <v>-0.1448318470717718</v>
      </c>
      <c r="D8" s="9">
        <v>0.18489619151418391</v>
      </c>
      <c r="E8" s="9">
        <v>0.43346654553851532</v>
      </c>
    </row>
    <row r="9" spans="1:5" x14ac:dyDescent="0.25">
      <c r="A9" s="9" t="s">
        <v>23</v>
      </c>
      <c r="B9" s="9" t="s">
        <v>6</v>
      </c>
      <c r="C9" s="9">
        <v>-0.60130148260777672</v>
      </c>
      <c r="D9" s="9">
        <v>0.19969796791654079</v>
      </c>
      <c r="E9" s="9">
        <v>2.6118436681479618E-3</v>
      </c>
    </row>
    <row r="10" spans="1:5" x14ac:dyDescent="0.25">
      <c r="A10" s="9" t="s">
        <v>25</v>
      </c>
      <c r="B10" s="9" t="s">
        <v>6</v>
      </c>
      <c r="C10" s="9">
        <v>2.209173935136604</v>
      </c>
      <c r="D10" s="9">
        <v>0.47798594611420542</v>
      </c>
      <c r="E10" s="9">
        <v>3.8653002484581187E-6</v>
      </c>
    </row>
    <row r="11" spans="1:5" x14ac:dyDescent="0.25">
      <c r="A11" s="9" t="s">
        <v>26</v>
      </c>
      <c r="B11" s="9" t="s">
        <v>6</v>
      </c>
      <c r="C11" s="9">
        <v>-0.6013014826077594</v>
      </c>
      <c r="D11" s="9">
        <v>0.1996979679165331</v>
      </c>
      <c r="E11" s="9">
        <v>2.611843668147719E-3</v>
      </c>
    </row>
    <row r="12" spans="1:5" x14ac:dyDescent="0.25">
      <c r="A12" s="9" t="s">
        <v>28</v>
      </c>
      <c r="B12" s="9" t="s">
        <v>6</v>
      </c>
      <c r="C12" s="9">
        <v>-0.91541549713655179</v>
      </c>
      <c r="D12" s="9">
        <v>0.76305308113291703</v>
      </c>
      <c r="E12" s="9">
        <v>0.23030250813043621</v>
      </c>
    </row>
    <row r="13" spans="1:5" x14ac:dyDescent="0.25">
      <c r="A13" s="9" t="s">
        <v>56</v>
      </c>
      <c r="B13" s="9" t="s">
        <v>6</v>
      </c>
      <c r="C13" s="9">
        <v>1.1068968060537611E-3</v>
      </c>
      <c r="D13" s="9">
        <v>5.1784183260647743E-5</v>
      </c>
      <c r="E13" s="9">
        <v>1.5640623752190311E-98</v>
      </c>
    </row>
    <row r="14" spans="1:5" x14ac:dyDescent="0.25">
      <c r="A14" s="9" t="s">
        <v>30</v>
      </c>
      <c r="B14" s="9" t="s">
        <v>6</v>
      </c>
      <c r="C14" s="9">
        <v>0.41864416981196428</v>
      </c>
      <c r="D14" s="9">
        <v>0.11852102761624531</v>
      </c>
      <c r="E14" s="9">
        <v>4.1446910635109399E-4</v>
      </c>
    </row>
    <row r="15" spans="1:5" x14ac:dyDescent="0.25">
      <c r="A15" s="9" t="s">
        <v>31</v>
      </c>
      <c r="B15" s="9" t="s">
        <v>6</v>
      </c>
      <c r="C15" s="9">
        <v>-0.59723372943732811</v>
      </c>
      <c r="D15" s="9">
        <v>0.11034158371191929</v>
      </c>
      <c r="E15" s="9">
        <v>6.3985391780573355E-8</v>
      </c>
    </row>
    <row r="16" spans="1:5" x14ac:dyDescent="0.25">
      <c r="A16" s="9" t="s">
        <v>5</v>
      </c>
      <c r="B16" s="9" t="s">
        <v>8</v>
      </c>
      <c r="C16" s="9">
        <v>0.83122602187540107</v>
      </c>
      <c r="D16" s="9">
        <v>4.3866557237608003E-2</v>
      </c>
      <c r="E16" s="9">
        <v>2.644018947397854E-78</v>
      </c>
    </row>
    <row r="17" spans="1:5" x14ac:dyDescent="0.25">
      <c r="A17" s="9" t="s">
        <v>17</v>
      </c>
      <c r="B17" s="9" t="s">
        <v>8</v>
      </c>
      <c r="C17" s="9">
        <v>2.4377752419602081E-2</v>
      </c>
      <c r="D17" s="9">
        <v>2.873081697511275E-2</v>
      </c>
      <c r="E17" s="9">
        <v>0.39619257957223408</v>
      </c>
    </row>
    <row r="18" spans="1:5" x14ac:dyDescent="0.25">
      <c r="A18" s="9" t="s">
        <v>19</v>
      </c>
      <c r="B18" s="9" t="s">
        <v>8</v>
      </c>
      <c r="C18" s="9">
        <v>3.7095833360026989</v>
      </c>
      <c r="D18" s="9">
        <v>2.0609526534356859</v>
      </c>
      <c r="E18" s="9">
        <v>7.1909735672512395E-2</v>
      </c>
    </row>
    <row r="19" spans="1:5" x14ac:dyDescent="0.25">
      <c r="A19" s="9" t="s">
        <v>16</v>
      </c>
      <c r="B19" s="9" t="s">
        <v>8</v>
      </c>
      <c r="C19" s="9">
        <v>-0.32787085938022847</v>
      </c>
      <c r="D19" s="9">
        <v>0.2312861293673204</v>
      </c>
      <c r="E19" s="9">
        <v>0.1563483901922274</v>
      </c>
    </row>
    <row r="20" spans="1:5" x14ac:dyDescent="0.25">
      <c r="A20" s="9" t="s">
        <v>7</v>
      </c>
      <c r="B20" s="9" t="s">
        <v>8</v>
      </c>
      <c r="C20" s="9">
        <v>-1.6100298987312629</v>
      </c>
      <c r="D20" s="9">
        <v>1.5176460604509669</v>
      </c>
      <c r="E20" s="9">
        <v>0.28878075776993622</v>
      </c>
    </row>
    <row r="21" spans="1:5" ht="15.75" customHeight="1" x14ac:dyDescent="0.25">
      <c r="A21" s="9" t="s">
        <v>20</v>
      </c>
      <c r="B21" s="9" t="s">
        <v>8</v>
      </c>
      <c r="C21" s="9">
        <v>1.3164603862712769</v>
      </c>
      <c r="D21" s="9">
        <v>0.20288581530048069</v>
      </c>
      <c r="E21" s="9">
        <v>9.1938234498326542E-11</v>
      </c>
    </row>
    <row r="22" spans="1:5" ht="15.75" customHeight="1" x14ac:dyDescent="0.25">
      <c r="A22" s="9" t="s">
        <v>22</v>
      </c>
      <c r="B22" s="9" t="s">
        <v>8</v>
      </c>
      <c r="C22" s="9">
        <v>-0.1885654767656231</v>
      </c>
      <c r="D22" s="9">
        <v>0.24783705151151211</v>
      </c>
      <c r="E22" s="9">
        <v>0.44677314283332542</v>
      </c>
    </row>
    <row r="23" spans="1:5" ht="15.75" customHeight="1" x14ac:dyDescent="0.25">
      <c r="A23" s="9" t="s">
        <v>23</v>
      </c>
      <c r="B23" s="9" t="s">
        <v>8</v>
      </c>
      <c r="C23" s="9">
        <v>-0.62274987345844046</v>
      </c>
      <c r="D23" s="9">
        <v>0.26767752843345771</v>
      </c>
      <c r="E23" s="9">
        <v>2.001801896633985E-2</v>
      </c>
    </row>
    <row r="24" spans="1:5" ht="15.75" customHeight="1" x14ac:dyDescent="0.25">
      <c r="A24" s="9" t="s">
        <v>25</v>
      </c>
      <c r="B24" s="9" t="s">
        <v>8</v>
      </c>
      <c r="C24" s="9">
        <v>2.0289532309341078</v>
      </c>
      <c r="D24" s="9">
        <v>0.64069804022868448</v>
      </c>
      <c r="E24" s="9">
        <v>1.54734076752082E-3</v>
      </c>
    </row>
    <row r="25" spans="1:5" ht="15.75" customHeight="1" x14ac:dyDescent="0.25">
      <c r="A25" s="9" t="s">
        <v>26</v>
      </c>
      <c r="B25" s="9" t="s">
        <v>8</v>
      </c>
      <c r="C25" s="9">
        <v>-0.62274987345842137</v>
      </c>
      <c r="D25" s="9">
        <v>0.26767752843344739</v>
      </c>
      <c r="E25" s="9">
        <v>2.001801896633891E-2</v>
      </c>
    </row>
    <row r="26" spans="1:5" ht="15.75" customHeight="1" x14ac:dyDescent="0.25">
      <c r="A26" s="9" t="s">
        <v>28</v>
      </c>
      <c r="B26" s="9" t="s">
        <v>8</v>
      </c>
      <c r="C26" s="9">
        <v>-0.62047226661176735</v>
      </c>
      <c r="D26" s="9">
        <v>1.022805414357328</v>
      </c>
      <c r="E26" s="9">
        <v>0.5441092511065726</v>
      </c>
    </row>
    <row r="27" spans="1:5" ht="15.75" customHeight="1" x14ac:dyDescent="0.25">
      <c r="A27" s="9" t="s">
        <v>56</v>
      </c>
      <c r="B27" s="9" t="s">
        <v>8</v>
      </c>
      <c r="C27" s="9">
        <v>1.4508674482135791E-3</v>
      </c>
      <c r="D27" s="9">
        <v>6.9412134393618378E-5</v>
      </c>
      <c r="E27" s="9">
        <v>2.0318974930717919E-94</v>
      </c>
    </row>
    <row r="28" spans="1:5" ht="15.75" customHeight="1" x14ac:dyDescent="0.25">
      <c r="A28" s="9" t="s">
        <v>30</v>
      </c>
      <c r="B28" s="9" t="s">
        <v>8</v>
      </c>
      <c r="C28" s="9">
        <v>0.67817545863145046</v>
      </c>
      <c r="D28" s="9">
        <v>0.15886699334351281</v>
      </c>
      <c r="E28" s="9">
        <v>1.9885604008311249E-5</v>
      </c>
    </row>
    <row r="29" spans="1:5" ht="15.75" customHeight="1" x14ac:dyDescent="0.25">
      <c r="A29" s="9" t="s">
        <v>31</v>
      </c>
      <c r="B29" s="9" t="s">
        <v>8</v>
      </c>
      <c r="C29" s="9">
        <v>-0.61781259254017873</v>
      </c>
      <c r="D29" s="9">
        <v>0.14790316956947661</v>
      </c>
      <c r="E29" s="9">
        <v>2.984447883452318E-5</v>
      </c>
    </row>
    <row r="30" spans="1:5" ht="15.75" customHeight="1" x14ac:dyDescent="0.25">
      <c r="A30" s="9" t="s">
        <v>5</v>
      </c>
      <c r="B30" s="9" t="s">
        <v>14</v>
      </c>
      <c r="C30" s="9">
        <v>0.7860389808117747</v>
      </c>
      <c r="D30" s="9">
        <v>4.6186564629120602E-2</v>
      </c>
      <c r="E30" s="9">
        <v>8.5971978569281007E-64</v>
      </c>
    </row>
    <row r="31" spans="1:5" ht="15.75" customHeight="1" x14ac:dyDescent="0.25">
      <c r="A31" s="9" t="s">
        <v>17</v>
      </c>
      <c r="B31" s="9" t="s">
        <v>14</v>
      </c>
      <c r="C31" s="9">
        <v>4.5526361577382227E-2</v>
      </c>
      <c r="D31" s="9">
        <v>3.0250327781155929E-2</v>
      </c>
      <c r="E31" s="9">
        <v>0.13236823118946611</v>
      </c>
    </row>
    <row r="32" spans="1:5" ht="15.75" customHeight="1" x14ac:dyDescent="0.25">
      <c r="A32" s="9" t="s">
        <v>19</v>
      </c>
      <c r="B32" s="9" t="s">
        <v>14</v>
      </c>
      <c r="C32" s="9">
        <v>3.4731030173668369</v>
      </c>
      <c r="D32" s="9">
        <v>2.169951984375408</v>
      </c>
      <c r="E32" s="9">
        <v>0.1095189341177872</v>
      </c>
    </row>
    <row r="33" spans="1:5" ht="15.75" customHeight="1" x14ac:dyDescent="0.25">
      <c r="A33" s="9" t="s">
        <v>16</v>
      </c>
      <c r="B33" s="9" t="s">
        <v>14</v>
      </c>
      <c r="C33" s="9">
        <v>-0.29643108660779</v>
      </c>
      <c r="D33" s="9">
        <v>0.24351835280760659</v>
      </c>
      <c r="E33" s="9">
        <v>0.2235332441923375</v>
      </c>
    </row>
    <row r="34" spans="1:5" ht="15.75" customHeight="1" x14ac:dyDescent="0.25">
      <c r="A34" s="9" t="s">
        <v>7</v>
      </c>
      <c r="B34" s="9" t="s">
        <v>14</v>
      </c>
      <c r="C34" s="9">
        <v>-2.6289692672244249</v>
      </c>
      <c r="D34" s="9">
        <v>1.597911080084822</v>
      </c>
      <c r="E34" s="9">
        <v>9.9958194939293449E-2</v>
      </c>
    </row>
    <row r="35" spans="1:5" ht="15.75" customHeight="1" x14ac:dyDescent="0.25">
      <c r="A35" s="9" t="s">
        <v>20</v>
      </c>
      <c r="B35" s="9" t="s">
        <v>14</v>
      </c>
      <c r="C35" s="9">
        <v>2.4100696130354939</v>
      </c>
      <c r="D35" s="9">
        <v>0.21361600751913601</v>
      </c>
      <c r="E35" s="9">
        <v>2.720393995948883E-29</v>
      </c>
    </row>
    <row r="36" spans="1:5" ht="15.75" customHeight="1" x14ac:dyDescent="0.25">
      <c r="A36" s="9" t="s">
        <v>22</v>
      </c>
      <c r="B36" s="9" t="s">
        <v>14</v>
      </c>
      <c r="C36" s="9">
        <v>-0.2269364643537006</v>
      </c>
      <c r="D36" s="9">
        <v>0.26094461744797098</v>
      </c>
      <c r="E36" s="9">
        <v>0.38450621979248278</v>
      </c>
    </row>
    <row r="37" spans="1:5" ht="15.75" customHeight="1" x14ac:dyDescent="0.25">
      <c r="A37" s="9" t="s">
        <v>23</v>
      </c>
      <c r="B37" s="9" t="s">
        <v>14</v>
      </c>
      <c r="C37" s="9">
        <v>-0.72734946949900958</v>
      </c>
      <c r="D37" s="9">
        <v>0.28183441430767059</v>
      </c>
      <c r="E37" s="9">
        <v>9.8763442953623617E-3</v>
      </c>
    </row>
    <row r="38" spans="1:5" ht="15.75" customHeight="1" x14ac:dyDescent="0.25">
      <c r="A38" s="9" t="s">
        <v>25</v>
      </c>
      <c r="B38" s="9" t="s">
        <v>14</v>
      </c>
      <c r="C38" s="9">
        <v>2.205611348819255</v>
      </c>
      <c r="D38" s="9">
        <v>0.67458317466052065</v>
      </c>
      <c r="E38" s="9">
        <v>1.08174767830721E-3</v>
      </c>
    </row>
    <row r="39" spans="1:5" ht="15.75" customHeight="1" x14ac:dyDescent="0.25">
      <c r="A39" s="9" t="s">
        <v>26</v>
      </c>
      <c r="B39" s="9" t="s">
        <v>14</v>
      </c>
      <c r="C39" s="9">
        <v>-0.72734946949898771</v>
      </c>
      <c r="D39" s="9">
        <v>0.28183441430765982</v>
      </c>
      <c r="E39" s="9">
        <v>9.8763442953617581E-3</v>
      </c>
    </row>
    <row r="40" spans="1:5" ht="15.75" customHeight="1" x14ac:dyDescent="0.25">
      <c r="A40" s="9" t="s">
        <v>28</v>
      </c>
      <c r="B40" s="9" t="s">
        <v>14</v>
      </c>
      <c r="C40" s="9">
        <v>-0.27835557354233209</v>
      </c>
      <c r="D40" s="9">
        <v>1.0768993818536821</v>
      </c>
      <c r="E40" s="9">
        <v>0.79604436086074293</v>
      </c>
    </row>
    <row r="41" spans="1:5" ht="15.75" customHeight="1" x14ac:dyDescent="0.25">
      <c r="A41" s="9" t="s">
        <v>56</v>
      </c>
      <c r="B41" s="9" t="s">
        <v>14</v>
      </c>
      <c r="C41" s="9">
        <v>1.9814734622642161E-3</v>
      </c>
      <c r="D41" s="9">
        <v>7.3083192142271594E-5</v>
      </c>
      <c r="E41" s="9">
        <v>1.032709429672616E-154</v>
      </c>
    </row>
    <row r="42" spans="1:5" ht="15.75" customHeight="1" x14ac:dyDescent="0.25">
      <c r="A42" s="9" t="s">
        <v>30</v>
      </c>
      <c r="B42" s="9" t="s">
        <v>14</v>
      </c>
      <c r="C42" s="9">
        <v>0.6470568247191647</v>
      </c>
      <c r="D42" s="9">
        <v>0.1672691252187799</v>
      </c>
      <c r="E42" s="9">
        <v>1.104718321090762E-4</v>
      </c>
    </row>
    <row r="43" spans="1:5" ht="15.75" customHeight="1" x14ac:dyDescent="0.25">
      <c r="A43" s="9" t="s">
        <v>31</v>
      </c>
      <c r="B43" s="9" t="s">
        <v>14</v>
      </c>
      <c r="C43" s="9">
        <v>-0.43188891474843122</v>
      </c>
      <c r="D43" s="9">
        <v>0.155725448504445</v>
      </c>
      <c r="E43" s="9">
        <v>5.5607099062661997E-3</v>
      </c>
    </row>
    <row r="44" spans="1:5" ht="15.75" customHeight="1" x14ac:dyDescent="0.25">
      <c r="A44" s="9" t="s">
        <v>5</v>
      </c>
      <c r="B44" s="9" t="s">
        <v>15</v>
      </c>
      <c r="C44" s="9">
        <v>2.0285446431972258</v>
      </c>
      <c r="D44" s="9">
        <v>0.59077179742966646</v>
      </c>
      <c r="E44" s="9">
        <v>5.9848864197955339E-4</v>
      </c>
    </row>
    <row r="45" spans="1:5" ht="15.75" customHeight="1" x14ac:dyDescent="0.25">
      <c r="A45" s="9" t="s">
        <v>17</v>
      </c>
      <c r="B45" s="9" t="s">
        <v>15</v>
      </c>
      <c r="C45" s="9">
        <v>5.6133828487236512E-2</v>
      </c>
      <c r="D45" s="9">
        <v>0.38693158193546151</v>
      </c>
      <c r="E45" s="9">
        <v>0.88465599627402669</v>
      </c>
    </row>
    <row r="46" spans="1:5" ht="15.75" customHeight="1" x14ac:dyDescent="0.25">
      <c r="A46" s="9" t="s">
        <v>19</v>
      </c>
      <c r="B46" s="9" t="s">
        <v>15</v>
      </c>
      <c r="C46" s="9">
        <v>4.6808283251690881</v>
      </c>
      <c r="D46" s="9">
        <v>27.755829957036141</v>
      </c>
      <c r="E46" s="9">
        <v>0.86608182018185664</v>
      </c>
    </row>
    <row r="47" spans="1:5" ht="15.75" customHeight="1" x14ac:dyDescent="0.25">
      <c r="A47" s="9" t="s">
        <v>16</v>
      </c>
      <c r="B47" s="9" t="s">
        <v>15</v>
      </c>
      <c r="C47" s="9">
        <v>-1.1489606129314149</v>
      </c>
      <c r="D47" s="9">
        <v>3.114840346981671</v>
      </c>
      <c r="E47" s="9">
        <v>0.71223726452287739</v>
      </c>
    </row>
    <row r="48" spans="1:5" ht="15.75" customHeight="1" x14ac:dyDescent="0.25">
      <c r="A48" s="9" t="s">
        <v>7</v>
      </c>
      <c r="B48" s="9" t="s">
        <v>15</v>
      </c>
      <c r="C48" s="9">
        <v>-3.9742288432963688</v>
      </c>
      <c r="D48" s="9">
        <v>20.438861571429761</v>
      </c>
      <c r="E48" s="9">
        <v>0.8458327880034493</v>
      </c>
    </row>
    <row r="49" spans="1:5" ht="15.75" customHeight="1" x14ac:dyDescent="0.25">
      <c r="A49" s="9" t="s">
        <v>20</v>
      </c>
      <c r="B49" s="9" t="s">
        <v>15</v>
      </c>
      <c r="C49" s="9">
        <v>2.238701679212042</v>
      </c>
      <c r="D49" s="9">
        <v>2.7323598049607081</v>
      </c>
      <c r="E49" s="9">
        <v>0.41262401275910943</v>
      </c>
    </row>
    <row r="50" spans="1:5" ht="15.75" customHeight="1" x14ac:dyDescent="0.25">
      <c r="A50" s="9" t="s">
        <v>22</v>
      </c>
      <c r="B50" s="9" t="s">
        <v>15</v>
      </c>
      <c r="C50" s="9">
        <v>-0.33355431045148309</v>
      </c>
      <c r="D50" s="9">
        <v>3.3377394902009558</v>
      </c>
      <c r="E50" s="9">
        <v>0.92039916309246905</v>
      </c>
    </row>
    <row r="51" spans="1:5" ht="15.75" customHeight="1" x14ac:dyDescent="0.25">
      <c r="A51" s="9" t="s">
        <v>23</v>
      </c>
      <c r="B51" s="9" t="s">
        <v>15</v>
      </c>
      <c r="C51" s="9">
        <v>-0.79776590166494321</v>
      </c>
      <c r="D51" s="9">
        <v>3.6049406327376379</v>
      </c>
      <c r="E51" s="9">
        <v>0.82486631403589938</v>
      </c>
    </row>
    <row r="52" spans="1:5" ht="15.75" customHeight="1" x14ac:dyDescent="0.25">
      <c r="A52" s="9" t="s">
        <v>25</v>
      </c>
      <c r="B52" s="9" t="s">
        <v>15</v>
      </c>
      <c r="C52" s="9">
        <v>1.019634989035926</v>
      </c>
      <c r="D52" s="9">
        <v>8.6285853431657227</v>
      </c>
      <c r="E52" s="9">
        <v>0.90593648795447357</v>
      </c>
    </row>
    <row r="53" spans="1:5" ht="15.75" customHeight="1" x14ac:dyDescent="0.25">
      <c r="A53" s="9" t="s">
        <v>26</v>
      </c>
      <c r="B53" s="9" t="s">
        <v>15</v>
      </c>
      <c r="C53" s="9">
        <v>-0.79776590166492145</v>
      </c>
      <c r="D53" s="9">
        <v>3.6049406327375002</v>
      </c>
      <c r="E53" s="9">
        <v>0.82486631403589761</v>
      </c>
    </row>
    <row r="54" spans="1:5" ht="15.75" customHeight="1" x14ac:dyDescent="0.25">
      <c r="A54" s="9" t="s">
        <v>28</v>
      </c>
      <c r="B54" s="9" t="s">
        <v>15</v>
      </c>
      <c r="C54" s="9">
        <v>-0.99548328487536786</v>
      </c>
      <c r="D54" s="9">
        <v>13.77460715204333</v>
      </c>
      <c r="E54" s="9">
        <v>0.94238934849719425</v>
      </c>
    </row>
    <row r="55" spans="1:5" ht="15.75" customHeight="1" x14ac:dyDescent="0.25">
      <c r="A55" s="9" t="s">
        <v>56</v>
      </c>
      <c r="B55" s="9" t="s">
        <v>15</v>
      </c>
      <c r="C55" s="9">
        <v>2.137765924377867E-3</v>
      </c>
      <c r="D55" s="9">
        <v>9.3480623922752933E-4</v>
      </c>
      <c r="E55" s="9">
        <v>2.2231254900558529E-2</v>
      </c>
    </row>
    <row r="56" spans="1:5" ht="15.75" customHeight="1" x14ac:dyDescent="0.25">
      <c r="A56" s="9" t="s">
        <v>30</v>
      </c>
      <c r="B56" s="9" t="s">
        <v>15</v>
      </c>
      <c r="C56" s="9">
        <v>-0.30591795911411318</v>
      </c>
      <c r="D56" s="9">
        <v>2.1395373861099412</v>
      </c>
      <c r="E56" s="9">
        <v>0.88630715978743713</v>
      </c>
    </row>
    <row r="57" spans="1:5" ht="15.75" customHeight="1" x14ac:dyDescent="0.25">
      <c r="A57" s="9" t="s">
        <v>31</v>
      </c>
      <c r="B57" s="9" t="s">
        <v>15</v>
      </c>
      <c r="C57" s="9">
        <v>-1.3238719654311739</v>
      </c>
      <c r="D57" s="9">
        <v>1.991882354906888</v>
      </c>
      <c r="E57" s="9">
        <v>0.50630471673277921</v>
      </c>
    </row>
    <row r="58" spans="1:5" ht="15.75" customHeight="1" x14ac:dyDescent="0.25">
      <c r="A58" s="9" t="s">
        <v>5</v>
      </c>
      <c r="B58" s="9" t="s">
        <v>18</v>
      </c>
      <c r="C58" s="9">
        <v>1.3988104436959179</v>
      </c>
      <c r="D58" s="9">
        <v>0.16795177337813161</v>
      </c>
      <c r="E58" s="9">
        <v>9.5898803175602058E-17</v>
      </c>
    </row>
    <row r="59" spans="1:5" ht="15.75" customHeight="1" x14ac:dyDescent="0.25">
      <c r="A59" s="9" t="s">
        <v>17</v>
      </c>
      <c r="B59" s="9" t="s">
        <v>18</v>
      </c>
      <c r="C59" s="9">
        <v>2.530261701839329E-2</v>
      </c>
      <c r="D59" s="9">
        <v>0.1100016040792865</v>
      </c>
      <c r="E59" s="9">
        <v>0.81808198349470496</v>
      </c>
    </row>
    <row r="60" spans="1:5" ht="15.75" customHeight="1" x14ac:dyDescent="0.25">
      <c r="A60" s="9" t="s">
        <v>19</v>
      </c>
      <c r="B60" s="9" t="s">
        <v>18</v>
      </c>
      <c r="C60" s="9">
        <v>5.0494901538304608</v>
      </c>
      <c r="D60" s="9">
        <v>7.8907640533078709</v>
      </c>
      <c r="E60" s="9">
        <v>0.52224092936700528</v>
      </c>
    </row>
    <row r="61" spans="1:5" ht="15.75" customHeight="1" x14ac:dyDescent="0.25">
      <c r="A61" s="9" t="s">
        <v>16</v>
      </c>
      <c r="B61" s="9" t="s">
        <v>18</v>
      </c>
      <c r="C61" s="9">
        <v>-0.75291389470769743</v>
      </c>
      <c r="D61" s="9">
        <v>0.88552460077041595</v>
      </c>
      <c r="E61" s="9">
        <v>0.39521460913245088</v>
      </c>
    </row>
    <row r="62" spans="1:5" ht="15.75" customHeight="1" x14ac:dyDescent="0.25">
      <c r="A62" s="9" t="s">
        <v>7</v>
      </c>
      <c r="B62" s="9" t="s">
        <v>18</v>
      </c>
      <c r="C62" s="9">
        <v>-2.0734799164372619</v>
      </c>
      <c r="D62" s="9">
        <v>5.8106075166197391</v>
      </c>
      <c r="E62" s="9">
        <v>0.72121841358407024</v>
      </c>
    </row>
    <row r="63" spans="1:5" ht="15.75" customHeight="1" x14ac:dyDescent="0.25">
      <c r="A63" s="9" t="s">
        <v>20</v>
      </c>
      <c r="B63" s="9" t="s">
        <v>18</v>
      </c>
      <c r="C63" s="9">
        <v>3.3365856630607311</v>
      </c>
      <c r="D63" s="9">
        <v>0.77678839231473462</v>
      </c>
      <c r="E63" s="9">
        <v>1.7654700365758261E-5</v>
      </c>
    </row>
    <row r="64" spans="1:5" ht="15.75" customHeight="1" x14ac:dyDescent="0.25">
      <c r="A64" s="9" t="s">
        <v>22</v>
      </c>
      <c r="B64" s="9" t="s">
        <v>18</v>
      </c>
      <c r="C64" s="9">
        <v>-0.21330280835791801</v>
      </c>
      <c r="D64" s="9">
        <v>0.94889307325170791</v>
      </c>
      <c r="E64" s="9">
        <v>0.82214766513274495</v>
      </c>
    </row>
    <row r="65" spans="1:5" ht="15.75" customHeight="1" x14ac:dyDescent="0.25">
      <c r="A65" s="9" t="s">
        <v>23</v>
      </c>
      <c r="B65" s="9" t="s">
        <v>18</v>
      </c>
      <c r="C65" s="9">
        <v>-0.80415385515124638</v>
      </c>
      <c r="D65" s="9">
        <v>1.024856255537913</v>
      </c>
      <c r="E65" s="9">
        <v>0.43268265651903698</v>
      </c>
    </row>
    <row r="66" spans="1:5" ht="15.75" customHeight="1" x14ac:dyDescent="0.25">
      <c r="A66" s="9" t="s">
        <v>25</v>
      </c>
      <c r="B66" s="9" t="s">
        <v>18</v>
      </c>
      <c r="C66" s="9">
        <v>1.9209861690581329</v>
      </c>
      <c r="D66" s="9">
        <v>2.4530389169462139</v>
      </c>
      <c r="E66" s="9">
        <v>0.43358968587788072</v>
      </c>
    </row>
    <row r="67" spans="1:5" ht="15.75" customHeight="1" x14ac:dyDescent="0.25">
      <c r="A67" s="9" t="s">
        <v>26</v>
      </c>
      <c r="B67" s="9" t="s">
        <v>18</v>
      </c>
      <c r="C67" s="9">
        <v>-0.80415385515122229</v>
      </c>
      <c r="D67" s="9">
        <v>1.0248562555378731</v>
      </c>
      <c r="E67" s="9">
        <v>0.43268265651903293</v>
      </c>
    </row>
    <row r="68" spans="1:5" ht="15.75" customHeight="1" x14ac:dyDescent="0.25">
      <c r="A68" s="9" t="s">
        <v>28</v>
      </c>
      <c r="B68" s="9" t="s">
        <v>18</v>
      </c>
      <c r="C68" s="9">
        <v>-1.3567617561013019</v>
      </c>
      <c r="D68" s="9">
        <v>3.9160124244898471</v>
      </c>
      <c r="E68" s="9">
        <v>0.72900262747041822</v>
      </c>
    </row>
    <row r="69" spans="1:5" ht="15.75" customHeight="1" x14ac:dyDescent="0.25">
      <c r="A69" s="9" t="s">
        <v>56</v>
      </c>
      <c r="B69" s="9" t="s">
        <v>18</v>
      </c>
      <c r="C69" s="9">
        <v>2.508021127461563E-3</v>
      </c>
      <c r="D69" s="9">
        <v>2.6575805806284652E-4</v>
      </c>
      <c r="E69" s="9">
        <v>4.9669969538568613E-21</v>
      </c>
    </row>
    <row r="70" spans="1:5" ht="15.75" customHeight="1" x14ac:dyDescent="0.25">
      <c r="A70" s="9" t="s">
        <v>30</v>
      </c>
      <c r="B70" s="9" t="s">
        <v>18</v>
      </c>
      <c r="C70" s="9">
        <v>0.24387200433386841</v>
      </c>
      <c r="D70" s="9">
        <v>0.60825364340239607</v>
      </c>
      <c r="E70" s="9">
        <v>0.68847686151898047</v>
      </c>
    </row>
    <row r="71" spans="1:5" ht="15.75" customHeight="1" x14ac:dyDescent="0.25">
      <c r="A71" s="9" t="s">
        <v>31</v>
      </c>
      <c r="B71" s="9" t="s">
        <v>18</v>
      </c>
      <c r="C71" s="9">
        <v>-0.73862205229326638</v>
      </c>
      <c r="D71" s="9">
        <v>0.56627647989078056</v>
      </c>
      <c r="E71" s="9">
        <v>0.1921535653498829</v>
      </c>
    </row>
    <row r="72" spans="1:5" ht="15.75" customHeight="1" x14ac:dyDescent="0.25">
      <c r="A72" s="9" t="s">
        <v>5</v>
      </c>
      <c r="B72" s="9" t="s">
        <v>21</v>
      </c>
      <c r="C72" s="9">
        <v>1.3329272328216351</v>
      </c>
      <c r="D72" s="9">
        <v>8.3160647337360866E-2</v>
      </c>
      <c r="E72" s="9">
        <v>6.6652804130469326E-57</v>
      </c>
    </row>
    <row r="73" spans="1:5" ht="15.75" customHeight="1" x14ac:dyDescent="0.25">
      <c r="A73" s="9" t="s">
        <v>17</v>
      </c>
      <c r="B73" s="9" t="s">
        <v>21</v>
      </c>
      <c r="C73" s="9">
        <v>6.9639590793695357E-3</v>
      </c>
      <c r="D73" s="9">
        <v>5.4466853307859373E-2</v>
      </c>
      <c r="E73" s="9">
        <v>0.89826560726022531</v>
      </c>
    </row>
    <row r="74" spans="1:5" ht="15.75" customHeight="1" x14ac:dyDescent="0.25">
      <c r="A74" s="9" t="s">
        <v>19</v>
      </c>
      <c r="B74" s="9" t="s">
        <v>21</v>
      </c>
      <c r="C74" s="9">
        <v>6.0776343842253606</v>
      </c>
      <c r="D74" s="9">
        <v>3.9070801901095109</v>
      </c>
      <c r="E74" s="9">
        <v>0.119857601658901</v>
      </c>
    </row>
    <row r="75" spans="1:5" ht="15.75" customHeight="1" x14ac:dyDescent="0.25">
      <c r="A75" s="9" t="s">
        <v>16</v>
      </c>
      <c r="B75" s="9" t="s">
        <v>21</v>
      </c>
      <c r="C75" s="9">
        <v>-0.724845715553182</v>
      </c>
      <c r="D75" s="9">
        <v>0.43846395636102481</v>
      </c>
      <c r="E75" s="9">
        <v>9.8341452108886299E-2</v>
      </c>
    </row>
    <row r="76" spans="1:5" ht="15.75" customHeight="1" x14ac:dyDescent="0.25">
      <c r="A76" s="9" t="s">
        <v>7</v>
      </c>
      <c r="B76" s="9" t="s">
        <v>21</v>
      </c>
      <c r="C76" s="9">
        <v>-1.106327487220041</v>
      </c>
      <c r="D76" s="9">
        <v>2.8770990194757289</v>
      </c>
      <c r="E76" s="9">
        <v>0.70059713214342034</v>
      </c>
    </row>
    <row r="77" spans="1:5" ht="15.75" customHeight="1" x14ac:dyDescent="0.25">
      <c r="A77" s="9" t="s">
        <v>20</v>
      </c>
      <c r="B77" s="9" t="s">
        <v>21</v>
      </c>
      <c r="C77" s="9">
        <v>4.0514987908275044</v>
      </c>
      <c r="D77" s="9">
        <v>0.3846236586237336</v>
      </c>
      <c r="E77" s="9">
        <v>9.0335296553815157E-26</v>
      </c>
    </row>
    <row r="78" spans="1:5" ht="15.75" customHeight="1" x14ac:dyDescent="0.25">
      <c r="A78" s="9" t="s">
        <v>22</v>
      </c>
      <c r="B78" s="9" t="s">
        <v>21</v>
      </c>
      <c r="C78" s="9">
        <v>-0.21776722056245049</v>
      </c>
      <c r="D78" s="9">
        <v>0.4698406014915259</v>
      </c>
      <c r="E78" s="9">
        <v>0.64302502717067445</v>
      </c>
    </row>
    <row r="79" spans="1:5" ht="15.75" customHeight="1" x14ac:dyDescent="0.25">
      <c r="A79" s="9" t="s">
        <v>23</v>
      </c>
      <c r="B79" s="9" t="s">
        <v>21</v>
      </c>
      <c r="C79" s="9">
        <v>-0.89471035124406295</v>
      </c>
      <c r="D79" s="9">
        <v>0.50745346669482516</v>
      </c>
      <c r="E79" s="9">
        <v>7.7916820017546753E-2</v>
      </c>
    </row>
    <row r="80" spans="1:5" ht="15.75" customHeight="1" x14ac:dyDescent="0.25">
      <c r="A80" s="9" t="s">
        <v>25</v>
      </c>
      <c r="B80" s="9" t="s">
        <v>21</v>
      </c>
      <c r="C80" s="9">
        <v>2.8010580244407932</v>
      </c>
      <c r="D80" s="9">
        <v>1.214612386483723</v>
      </c>
      <c r="E80" s="9">
        <v>2.112954958519022E-2</v>
      </c>
    </row>
    <row r="81" spans="1:5" ht="15.75" customHeight="1" x14ac:dyDescent="0.25">
      <c r="A81" s="9" t="s">
        <v>26</v>
      </c>
      <c r="B81" s="9" t="s">
        <v>21</v>
      </c>
      <c r="C81" s="9">
        <v>-0.89471035124403531</v>
      </c>
      <c r="D81" s="9">
        <v>0.50745346669480573</v>
      </c>
      <c r="E81" s="9">
        <v>7.7916820017544505E-2</v>
      </c>
    </row>
    <row r="82" spans="1:5" ht="15.75" customHeight="1" x14ac:dyDescent="0.25">
      <c r="A82" s="9" t="s">
        <v>28</v>
      </c>
      <c r="B82" s="9" t="s">
        <v>21</v>
      </c>
      <c r="C82" s="9">
        <v>-1.0158014419360251</v>
      </c>
      <c r="D82" s="9">
        <v>1.9389978542740789</v>
      </c>
      <c r="E82" s="9">
        <v>0.60037731546582418</v>
      </c>
    </row>
    <row r="83" spans="1:5" ht="15.75" customHeight="1" x14ac:dyDescent="0.25">
      <c r="A83" s="9" t="s">
        <v>56</v>
      </c>
      <c r="B83" s="9" t="s">
        <v>21</v>
      </c>
      <c r="C83" s="9">
        <v>2.5209664834784169E-3</v>
      </c>
      <c r="D83" s="9">
        <v>1.315890371331077E-4</v>
      </c>
      <c r="E83" s="9">
        <v>5.8440973135296379E-80</v>
      </c>
    </row>
    <row r="84" spans="1:5" ht="15.75" customHeight="1" x14ac:dyDescent="0.25">
      <c r="A84" s="9" t="s">
        <v>30</v>
      </c>
      <c r="B84" s="9" t="s">
        <v>21</v>
      </c>
      <c r="C84" s="9">
        <v>0.38429167037035161</v>
      </c>
      <c r="D84" s="9">
        <v>0.30117435328752362</v>
      </c>
      <c r="E84" s="9">
        <v>0.2020018936638435</v>
      </c>
    </row>
    <row r="85" spans="1:5" ht="15.75" customHeight="1" x14ac:dyDescent="0.25">
      <c r="A85" s="9" t="s">
        <v>31</v>
      </c>
      <c r="B85" s="9" t="s">
        <v>21</v>
      </c>
      <c r="C85" s="9">
        <v>-0.4744338607465437</v>
      </c>
      <c r="D85" s="9">
        <v>0.28038952904424053</v>
      </c>
      <c r="E85" s="9">
        <v>9.0676280566485593E-2</v>
      </c>
    </row>
    <row r="86" spans="1:5" ht="15.75" customHeight="1" x14ac:dyDescent="0.25">
      <c r="A86" s="9" t="s">
        <v>5</v>
      </c>
      <c r="B86" s="9" t="s">
        <v>24</v>
      </c>
      <c r="C86" s="9">
        <v>1.5355716839096121</v>
      </c>
      <c r="D86" s="9">
        <v>9.4358198033533805E-2</v>
      </c>
      <c r="E86" s="9">
        <v>1.417927976740908E-58</v>
      </c>
    </row>
    <row r="87" spans="1:5" ht="15.75" customHeight="1" x14ac:dyDescent="0.25">
      <c r="A87" s="9" t="s">
        <v>17</v>
      </c>
      <c r="B87" s="9" t="s">
        <v>24</v>
      </c>
      <c r="C87" s="9">
        <v>6.8332807133605709E-3</v>
      </c>
      <c r="D87" s="9">
        <v>6.1800795150586812E-2</v>
      </c>
      <c r="E87" s="9">
        <v>0.91196063838856256</v>
      </c>
    </row>
    <row r="88" spans="1:5" ht="15.75" customHeight="1" x14ac:dyDescent="0.25">
      <c r="A88" s="9" t="s">
        <v>19</v>
      </c>
      <c r="B88" s="9" t="s">
        <v>24</v>
      </c>
      <c r="C88" s="9">
        <v>7.9004320691106802</v>
      </c>
      <c r="D88" s="9">
        <v>4.4331671062596838</v>
      </c>
      <c r="E88" s="9">
        <v>7.4769093372792639E-2</v>
      </c>
    </row>
    <row r="89" spans="1:5" ht="15.75" customHeight="1" x14ac:dyDescent="0.25">
      <c r="A89" s="9" t="s">
        <v>16</v>
      </c>
      <c r="B89" s="9" t="s">
        <v>24</v>
      </c>
      <c r="C89" s="9">
        <v>-0.86691434251326527</v>
      </c>
      <c r="D89" s="9">
        <v>0.49750296744375111</v>
      </c>
      <c r="E89" s="9">
        <v>8.1455391230213281E-2</v>
      </c>
    </row>
    <row r="90" spans="1:5" ht="15.75" customHeight="1" x14ac:dyDescent="0.25">
      <c r="A90" s="9" t="s">
        <v>7</v>
      </c>
      <c r="B90" s="9" t="s">
        <v>24</v>
      </c>
      <c r="C90" s="9">
        <v>-1.019847101661896</v>
      </c>
      <c r="D90" s="9">
        <v>3.2644993483571918</v>
      </c>
      <c r="E90" s="9">
        <v>0.75474091333015714</v>
      </c>
    </row>
    <row r="91" spans="1:5" ht="15.75" customHeight="1" x14ac:dyDescent="0.25">
      <c r="A91" s="9" t="s">
        <v>20</v>
      </c>
      <c r="B91" s="9" t="s">
        <v>24</v>
      </c>
      <c r="C91" s="9">
        <v>4.354273884283919</v>
      </c>
      <c r="D91" s="9">
        <v>0.43641309334175649</v>
      </c>
      <c r="E91" s="9">
        <v>2.6477479542395519E-23</v>
      </c>
    </row>
    <row r="92" spans="1:5" ht="15.75" customHeight="1" x14ac:dyDescent="0.25">
      <c r="A92" s="9" t="s">
        <v>22</v>
      </c>
      <c r="B92" s="9" t="s">
        <v>24</v>
      </c>
      <c r="C92" s="9">
        <v>-0.14884657230343229</v>
      </c>
      <c r="D92" s="9">
        <v>0.53310446634552344</v>
      </c>
      <c r="E92" s="9">
        <v>0.78009334525282936</v>
      </c>
    </row>
    <row r="93" spans="1:5" ht="15.75" customHeight="1" x14ac:dyDescent="0.25">
      <c r="A93" s="9" t="s">
        <v>23</v>
      </c>
      <c r="B93" s="9" t="s">
        <v>24</v>
      </c>
      <c r="C93" s="9">
        <v>-0.81548235071157704</v>
      </c>
      <c r="D93" s="9">
        <v>0.57578189006811475</v>
      </c>
      <c r="E93" s="9">
        <v>0.1567267838707242</v>
      </c>
    </row>
    <row r="94" spans="1:5" ht="15.75" customHeight="1" x14ac:dyDescent="0.25">
      <c r="A94" s="9" t="s">
        <v>25</v>
      </c>
      <c r="B94" s="9" t="s">
        <v>24</v>
      </c>
      <c r="C94" s="9">
        <v>2.5586439847224089</v>
      </c>
      <c r="D94" s="9">
        <v>1.3781594993227639</v>
      </c>
      <c r="E94" s="9">
        <v>6.3411001943891251E-2</v>
      </c>
    </row>
    <row r="95" spans="1:5" ht="15.75" customHeight="1" x14ac:dyDescent="0.25">
      <c r="A95" s="9" t="s">
        <v>26</v>
      </c>
      <c r="B95" s="9" t="s">
        <v>24</v>
      </c>
      <c r="C95" s="9">
        <v>-0.81548235071155217</v>
      </c>
      <c r="D95" s="9">
        <v>0.57578189006809266</v>
      </c>
      <c r="E95" s="9">
        <v>0.156726783870721</v>
      </c>
    </row>
    <row r="96" spans="1:5" ht="15.75" customHeight="1" x14ac:dyDescent="0.25">
      <c r="A96" s="9" t="s">
        <v>28</v>
      </c>
      <c r="B96" s="9" t="s">
        <v>24</v>
      </c>
      <c r="C96" s="9">
        <v>-1.1637958770804999</v>
      </c>
      <c r="D96" s="9">
        <v>2.2000832049559298</v>
      </c>
      <c r="E96" s="9">
        <v>0.59683583655679995</v>
      </c>
    </row>
    <row r="97" spans="1:5" ht="15.75" customHeight="1" x14ac:dyDescent="0.25">
      <c r="A97" s="9" t="s">
        <v>56</v>
      </c>
      <c r="B97" s="9" t="s">
        <v>24</v>
      </c>
      <c r="C97" s="9">
        <v>2.29313720323442E-3</v>
      </c>
      <c r="D97" s="9">
        <v>1.493074527724312E-4</v>
      </c>
      <c r="E97" s="9">
        <v>1.844339520554079E-52</v>
      </c>
    </row>
    <row r="98" spans="1:5" ht="15.75" customHeight="1" x14ac:dyDescent="0.25">
      <c r="A98" s="9" t="s">
        <v>30</v>
      </c>
      <c r="B98" s="9" t="s">
        <v>24</v>
      </c>
      <c r="C98" s="9">
        <v>0.18143872190234769</v>
      </c>
      <c r="D98" s="9">
        <v>0.34172736961558492</v>
      </c>
      <c r="E98" s="9">
        <v>0.59547159146793915</v>
      </c>
    </row>
    <row r="99" spans="1:5" ht="15.75" customHeight="1" x14ac:dyDescent="0.25">
      <c r="A99" s="9" t="s">
        <v>31</v>
      </c>
      <c r="B99" s="9" t="s">
        <v>24</v>
      </c>
      <c r="C99" s="9">
        <v>-0.30101266854888359</v>
      </c>
      <c r="D99" s="9">
        <v>0.31814387640293879</v>
      </c>
      <c r="E99" s="9">
        <v>0.34410035057077132</v>
      </c>
    </row>
    <row r="100" spans="1:5" ht="15.75" customHeight="1" x14ac:dyDescent="0.25">
      <c r="A100" s="9" t="s">
        <v>5</v>
      </c>
      <c r="B100" s="9" t="s">
        <v>27</v>
      </c>
      <c r="C100" s="9">
        <v>1.781905091538035</v>
      </c>
      <c r="D100" s="9">
        <v>0.14518931933072959</v>
      </c>
      <c r="E100" s="9">
        <v>2.6382801961806371E-34</v>
      </c>
    </row>
    <row r="101" spans="1:5" ht="15.75" customHeight="1" x14ac:dyDescent="0.25">
      <c r="A101" s="9" t="s">
        <v>17</v>
      </c>
      <c r="B101" s="9" t="s">
        <v>27</v>
      </c>
      <c r="C101" s="9">
        <v>1.495099402049409E-2</v>
      </c>
      <c r="D101" s="9">
        <v>9.5093119294443487E-2</v>
      </c>
      <c r="E101" s="9">
        <v>0.87507181731452621</v>
      </c>
    </row>
    <row r="102" spans="1:5" ht="15.75" customHeight="1" x14ac:dyDescent="0.25">
      <c r="A102" s="9" t="s">
        <v>19</v>
      </c>
      <c r="B102" s="9" t="s">
        <v>27</v>
      </c>
      <c r="C102" s="9">
        <v>8.5644954187890772</v>
      </c>
      <c r="D102" s="9">
        <v>6.8213311408138431</v>
      </c>
      <c r="E102" s="9">
        <v>0.20931859942763081</v>
      </c>
    </row>
    <row r="103" spans="1:5" ht="15.75" customHeight="1" x14ac:dyDescent="0.25">
      <c r="A103" s="9" t="s">
        <v>16</v>
      </c>
      <c r="B103" s="9" t="s">
        <v>27</v>
      </c>
      <c r="C103" s="9">
        <v>-0.92253498705698767</v>
      </c>
      <c r="D103" s="9">
        <v>0.76550971419045</v>
      </c>
      <c r="E103" s="9">
        <v>0.22819194262398559</v>
      </c>
    </row>
    <row r="104" spans="1:5" ht="15.75" customHeight="1" x14ac:dyDescent="0.25">
      <c r="A104" s="9" t="s">
        <v>7</v>
      </c>
      <c r="B104" s="9" t="s">
        <v>27</v>
      </c>
      <c r="C104" s="9">
        <v>-1.811903469261908</v>
      </c>
      <c r="D104" s="9">
        <v>5.0230976027662946</v>
      </c>
      <c r="E104" s="9">
        <v>0.71832285324592315</v>
      </c>
    </row>
    <row r="105" spans="1:5" ht="15.75" customHeight="1" x14ac:dyDescent="0.25">
      <c r="A105" s="9" t="s">
        <v>20</v>
      </c>
      <c r="B105" s="9" t="s">
        <v>27</v>
      </c>
      <c r="C105" s="9">
        <v>4.6043681109347876</v>
      </c>
      <c r="D105" s="9">
        <v>0.67151049182594047</v>
      </c>
      <c r="E105" s="9">
        <v>7.5887112582513986E-12</v>
      </c>
    </row>
    <row r="106" spans="1:5" ht="15.75" customHeight="1" x14ac:dyDescent="0.25">
      <c r="A106" s="9" t="s">
        <v>22</v>
      </c>
      <c r="B106" s="9" t="s">
        <v>27</v>
      </c>
      <c r="C106" s="9">
        <v>-0.17951953425042669</v>
      </c>
      <c r="D106" s="9">
        <v>0.82028987638541973</v>
      </c>
      <c r="E106" s="9">
        <v>0.82677354128130065</v>
      </c>
    </row>
    <row r="107" spans="1:5" ht="15.75" customHeight="1" x14ac:dyDescent="0.25">
      <c r="A107" s="9" t="s">
        <v>23</v>
      </c>
      <c r="B107" s="9" t="s">
        <v>27</v>
      </c>
      <c r="C107" s="9">
        <v>-0.82071276981132191</v>
      </c>
      <c r="D107" s="9">
        <v>0.88595779109983652</v>
      </c>
      <c r="E107" s="9">
        <v>0.35428969357976098</v>
      </c>
    </row>
    <row r="108" spans="1:5" ht="15.75" customHeight="1" x14ac:dyDescent="0.25">
      <c r="A108" s="9" t="s">
        <v>25</v>
      </c>
      <c r="B108" s="9" t="s">
        <v>27</v>
      </c>
      <c r="C108" s="9">
        <v>2.1501228617965249</v>
      </c>
      <c r="D108" s="9">
        <v>2.120579279870733</v>
      </c>
      <c r="E108" s="9">
        <v>0.31064705058673731</v>
      </c>
    </row>
    <row r="109" spans="1:5" ht="15.75" customHeight="1" x14ac:dyDescent="0.25">
      <c r="A109" s="9" t="s">
        <v>26</v>
      </c>
      <c r="B109" s="9" t="s">
        <v>27</v>
      </c>
      <c r="C109" s="9">
        <v>-0.82071276981129793</v>
      </c>
      <c r="D109" s="9">
        <v>0.88595779109980244</v>
      </c>
      <c r="E109" s="9">
        <v>0.35428969357975693</v>
      </c>
    </row>
    <row r="110" spans="1:5" ht="15.75" customHeight="1" x14ac:dyDescent="0.25">
      <c r="A110" s="9" t="s">
        <v>28</v>
      </c>
      <c r="B110" s="9" t="s">
        <v>27</v>
      </c>
      <c r="C110" s="9">
        <v>-1.353089322576202</v>
      </c>
      <c r="D110" s="9">
        <v>3.3852764217158979</v>
      </c>
      <c r="E110" s="9">
        <v>0.68938978208372492</v>
      </c>
    </row>
    <row r="111" spans="1:5" ht="15.75" customHeight="1" x14ac:dyDescent="0.25">
      <c r="A111" s="9" t="s">
        <v>56</v>
      </c>
      <c r="B111" s="9" t="s">
        <v>27</v>
      </c>
      <c r="C111" s="9">
        <v>2.4661370934120522E-3</v>
      </c>
      <c r="D111" s="9">
        <v>2.2973994725217499E-4</v>
      </c>
      <c r="E111" s="9">
        <v>1.0812732195342141E-26</v>
      </c>
    </row>
    <row r="112" spans="1:5" ht="15.75" customHeight="1" x14ac:dyDescent="0.25">
      <c r="A112" s="9" t="s">
        <v>30</v>
      </c>
      <c r="B112" s="9" t="s">
        <v>27</v>
      </c>
      <c r="C112" s="9">
        <v>-0.13497267438485491</v>
      </c>
      <c r="D112" s="9">
        <v>0.52581720746229976</v>
      </c>
      <c r="E112" s="9">
        <v>0.79742396975125918</v>
      </c>
    </row>
    <row r="113" spans="1:5" ht="15.75" customHeight="1" x14ac:dyDescent="0.25">
      <c r="A113" s="9" t="s">
        <v>31</v>
      </c>
      <c r="B113" s="9" t="s">
        <v>27</v>
      </c>
      <c r="C113" s="9">
        <v>-0.42477988796537569</v>
      </c>
      <c r="D113" s="9">
        <v>0.48952919647497589</v>
      </c>
      <c r="E113" s="9">
        <v>0.38556832660026402</v>
      </c>
    </row>
    <row r="114" spans="1:5" ht="15.75" customHeight="1" x14ac:dyDescent="0.25">
      <c r="A114" s="9" t="s">
        <v>5</v>
      </c>
      <c r="B114" s="9" t="s">
        <v>29</v>
      </c>
      <c r="C114" s="9">
        <v>1.91202131956277</v>
      </c>
      <c r="D114" s="9">
        <v>0.1097206794416829</v>
      </c>
      <c r="E114" s="9">
        <v>9.760932379505653E-67</v>
      </c>
    </row>
    <row r="115" spans="1:5" ht="15.75" customHeight="1" x14ac:dyDescent="0.25">
      <c r="A115" s="9" t="s">
        <v>17</v>
      </c>
      <c r="B115" s="9" t="s">
        <v>29</v>
      </c>
      <c r="C115" s="9">
        <v>-4.6427256955584306E-3</v>
      </c>
      <c r="D115" s="9">
        <v>7.186259779514674E-2</v>
      </c>
      <c r="E115" s="9">
        <v>0.94848970473429184</v>
      </c>
    </row>
    <row r="116" spans="1:5" ht="15.75" customHeight="1" x14ac:dyDescent="0.25">
      <c r="A116" s="9" t="s">
        <v>19</v>
      </c>
      <c r="B116" s="9" t="s">
        <v>29</v>
      </c>
      <c r="C116" s="9">
        <v>7.6684289181541541</v>
      </c>
      <c r="D116" s="9">
        <v>5.1549321321764454</v>
      </c>
      <c r="E116" s="9">
        <v>0.13689971856349381</v>
      </c>
    </row>
    <row r="117" spans="1:5" ht="15.75" customHeight="1" x14ac:dyDescent="0.25">
      <c r="A117" s="9" t="s">
        <v>16</v>
      </c>
      <c r="B117" s="9" t="s">
        <v>29</v>
      </c>
      <c r="C117" s="9">
        <v>-0.83267122861838538</v>
      </c>
      <c r="D117" s="9">
        <v>0.57850154782292951</v>
      </c>
      <c r="E117" s="9">
        <v>0.15008946723953201</v>
      </c>
    </row>
    <row r="118" spans="1:5" ht="15.75" customHeight="1" x14ac:dyDescent="0.25">
      <c r="A118" s="9" t="s">
        <v>7</v>
      </c>
      <c r="B118" s="9" t="s">
        <v>29</v>
      </c>
      <c r="C118" s="9">
        <v>-0.64707143617191565</v>
      </c>
      <c r="D118" s="9">
        <v>3.7959932894372148</v>
      </c>
      <c r="E118" s="9">
        <v>0.86465152629948094</v>
      </c>
    </row>
    <row r="119" spans="1:5" ht="15.75" customHeight="1" x14ac:dyDescent="0.25">
      <c r="A119" s="9" t="s">
        <v>20</v>
      </c>
      <c r="B119" s="9" t="s">
        <v>29</v>
      </c>
      <c r="C119" s="9">
        <v>4.9568592567454921</v>
      </c>
      <c r="D119" s="9">
        <v>0.50746561630698839</v>
      </c>
      <c r="E119" s="9">
        <v>2.0846504527392649E-22</v>
      </c>
    </row>
    <row r="120" spans="1:5" ht="15.75" customHeight="1" x14ac:dyDescent="0.25">
      <c r="A120" s="9" t="s">
        <v>22</v>
      </c>
      <c r="B120" s="9" t="s">
        <v>29</v>
      </c>
      <c r="C120" s="9">
        <v>-9.9079679702885698E-2</v>
      </c>
      <c r="D120" s="9">
        <v>0.61989933550913101</v>
      </c>
      <c r="E120" s="9">
        <v>0.87301768730148899</v>
      </c>
    </row>
    <row r="121" spans="1:5" ht="15.75" customHeight="1" x14ac:dyDescent="0.25">
      <c r="A121" s="9" t="s">
        <v>23</v>
      </c>
      <c r="B121" s="9" t="s">
        <v>29</v>
      </c>
      <c r="C121" s="9">
        <v>-0.68512446322278464</v>
      </c>
      <c r="D121" s="9">
        <v>0.66952508107497122</v>
      </c>
      <c r="E121" s="9">
        <v>0.30619847743310502</v>
      </c>
    </row>
    <row r="122" spans="1:5" ht="15.75" customHeight="1" x14ac:dyDescent="0.25">
      <c r="A122" s="9" t="s">
        <v>25</v>
      </c>
      <c r="B122" s="9" t="s">
        <v>29</v>
      </c>
      <c r="C122" s="9">
        <v>2.0475171928293672</v>
      </c>
      <c r="D122" s="9">
        <v>1.6025379860578091</v>
      </c>
      <c r="E122" s="9">
        <v>0.20140367950869939</v>
      </c>
    </row>
    <row r="123" spans="1:5" ht="15.75" customHeight="1" x14ac:dyDescent="0.25">
      <c r="A123" s="9" t="s">
        <v>26</v>
      </c>
      <c r="B123" s="9" t="s">
        <v>29</v>
      </c>
      <c r="C123" s="9">
        <v>-0.6851244632227651</v>
      </c>
      <c r="D123" s="9">
        <v>0.66952508107494557</v>
      </c>
      <c r="E123" s="9">
        <v>0.30619847743310008</v>
      </c>
    </row>
    <row r="124" spans="1:5" ht="15.75" customHeight="1" x14ac:dyDescent="0.25">
      <c r="A124" s="9" t="s">
        <v>28</v>
      </c>
      <c r="B124" s="9" t="s">
        <v>29</v>
      </c>
      <c r="C124" s="9">
        <v>-1.365458445973297</v>
      </c>
      <c r="D124" s="9">
        <v>2.5582792921735429</v>
      </c>
      <c r="E124" s="9">
        <v>0.59353613300980357</v>
      </c>
    </row>
    <row r="125" spans="1:5" ht="15.75" customHeight="1" x14ac:dyDescent="0.25">
      <c r="A125" s="9" t="s">
        <v>56</v>
      </c>
      <c r="B125" s="9" t="s">
        <v>29</v>
      </c>
      <c r="C125" s="9">
        <v>2.1354086600515101E-3</v>
      </c>
      <c r="D125" s="9">
        <v>1.7361623584710801E-4</v>
      </c>
      <c r="E125" s="9">
        <v>1.910394001678191E-34</v>
      </c>
    </row>
    <row r="126" spans="1:5" ht="15.75" customHeight="1" x14ac:dyDescent="0.25">
      <c r="A126" s="9" t="s">
        <v>30</v>
      </c>
      <c r="B126" s="9" t="s">
        <v>29</v>
      </c>
      <c r="C126" s="9">
        <v>-0.18797415813856941</v>
      </c>
      <c r="D126" s="9">
        <v>0.39736408663416772</v>
      </c>
      <c r="E126" s="9">
        <v>0.63618894838946694</v>
      </c>
    </row>
    <row r="127" spans="1:5" ht="15.75" customHeight="1" x14ac:dyDescent="0.25">
      <c r="A127" s="9" t="s">
        <v>31</v>
      </c>
      <c r="B127" s="9" t="s">
        <v>29</v>
      </c>
      <c r="C127" s="9">
        <v>-0.21742884435516499</v>
      </c>
      <c r="D127" s="9">
        <v>0.3699409590964815</v>
      </c>
      <c r="E127" s="9">
        <v>0.55672447571403227</v>
      </c>
    </row>
    <row r="128" spans="1:5" ht="15.75" customHeight="1" x14ac:dyDescent="0.25">
      <c r="A128" s="9" t="s">
        <v>5</v>
      </c>
      <c r="B128" s="9" t="s">
        <v>32</v>
      </c>
      <c r="C128" s="9">
        <v>2.07362557439592</v>
      </c>
      <c r="D128" s="9">
        <v>0.14509974239888271</v>
      </c>
      <c r="E128" s="9">
        <v>9.5088846236413791E-46</v>
      </c>
    </row>
    <row r="129" spans="1:5" ht="15.75" customHeight="1" x14ac:dyDescent="0.25">
      <c r="A129" s="9" t="s">
        <v>17</v>
      </c>
      <c r="B129" s="9" t="s">
        <v>32</v>
      </c>
      <c r="C129" s="9">
        <v>-1.961566358765858E-2</v>
      </c>
      <c r="D129" s="9">
        <v>9.5034450034849061E-2</v>
      </c>
      <c r="E129" s="9">
        <v>0.83647936810101642</v>
      </c>
    </row>
    <row r="130" spans="1:5" ht="15.75" customHeight="1" x14ac:dyDescent="0.25">
      <c r="A130" s="9" t="s">
        <v>19</v>
      </c>
      <c r="B130" s="9" t="s">
        <v>32</v>
      </c>
      <c r="C130" s="9">
        <v>10.234161953176759</v>
      </c>
      <c r="D130" s="9">
        <v>6.817122608688182</v>
      </c>
      <c r="E130" s="9">
        <v>0.1333334537517154</v>
      </c>
    </row>
    <row r="131" spans="1:5" ht="15.75" customHeight="1" x14ac:dyDescent="0.25">
      <c r="A131" s="9" t="s">
        <v>16</v>
      </c>
      <c r="B131" s="9" t="s">
        <v>32</v>
      </c>
      <c r="C131" s="9">
        <v>-1.083403359744211</v>
      </c>
      <c r="D131" s="9">
        <v>0.76503742041696654</v>
      </c>
      <c r="E131" s="9">
        <v>0.15677361340715121</v>
      </c>
    </row>
    <row r="132" spans="1:5" ht="15.75" customHeight="1" x14ac:dyDescent="0.25">
      <c r="A132" s="9" t="s">
        <v>7</v>
      </c>
      <c r="B132" s="9" t="s">
        <v>32</v>
      </c>
      <c r="C132" s="9">
        <v>0.18206258813355791</v>
      </c>
      <c r="D132" s="9">
        <v>5.0199985203152044</v>
      </c>
      <c r="E132" s="9">
        <v>0.9710700348831085</v>
      </c>
    </row>
    <row r="133" spans="1:5" ht="15.75" customHeight="1" x14ac:dyDescent="0.25">
      <c r="A133" s="9" t="s">
        <v>20</v>
      </c>
      <c r="B133" s="9" t="s">
        <v>32</v>
      </c>
      <c r="C133" s="9">
        <v>5.4700330888271447</v>
      </c>
      <c r="D133" s="9">
        <v>0.67109619241439922</v>
      </c>
      <c r="E133" s="9">
        <v>4.1819190991186432E-16</v>
      </c>
    </row>
    <row r="134" spans="1:5" ht="15.75" customHeight="1" x14ac:dyDescent="0.25">
      <c r="A134" s="9" t="s">
        <v>22</v>
      </c>
      <c r="B134" s="9" t="s">
        <v>32</v>
      </c>
      <c r="C134" s="9">
        <v>-0.25034117670363382</v>
      </c>
      <c r="D134" s="9">
        <v>0.81978378509240701</v>
      </c>
      <c r="E134" s="9">
        <v>0.76008906872019355</v>
      </c>
    </row>
    <row r="135" spans="1:5" ht="15.75" customHeight="1" x14ac:dyDescent="0.25">
      <c r="A135" s="9" t="s">
        <v>23</v>
      </c>
      <c r="B135" s="9" t="s">
        <v>32</v>
      </c>
      <c r="C135" s="9">
        <v>-0.56201130647750386</v>
      </c>
      <c r="D135" s="9">
        <v>0.88541118490980508</v>
      </c>
      <c r="E135" s="9">
        <v>0.52561282471993542</v>
      </c>
    </row>
    <row r="136" spans="1:5" ht="15.75" customHeight="1" x14ac:dyDescent="0.25">
      <c r="A136" s="9" t="s">
        <v>25</v>
      </c>
      <c r="B136" s="9" t="s">
        <v>32</v>
      </c>
      <c r="C136" s="9">
        <v>1.842075753723478</v>
      </c>
      <c r="D136" s="9">
        <v>2.119270953703873</v>
      </c>
      <c r="E136" s="9">
        <v>0.38476336546964057</v>
      </c>
    </row>
    <row r="137" spans="1:5" ht="15.75" customHeight="1" x14ac:dyDescent="0.25">
      <c r="A137" s="9" t="s">
        <v>26</v>
      </c>
      <c r="B137" s="9" t="s">
        <v>32</v>
      </c>
      <c r="C137" s="9">
        <v>-0.56201130647748931</v>
      </c>
      <c r="D137" s="9">
        <v>0.88541118490977111</v>
      </c>
      <c r="E137" s="9">
        <v>0.52561282471993021</v>
      </c>
    </row>
    <row r="138" spans="1:5" ht="15.75" customHeight="1" x14ac:dyDescent="0.25">
      <c r="A138" s="9" t="s">
        <v>28</v>
      </c>
      <c r="B138" s="9" t="s">
        <v>32</v>
      </c>
      <c r="C138" s="9">
        <v>-1.5418350828738761</v>
      </c>
      <c r="D138" s="9">
        <v>3.3831878199047671</v>
      </c>
      <c r="E138" s="9">
        <v>0.64859379747425749</v>
      </c>
    </row>
    <row r="139" spans="1:5" ht="15.75" customHeight="1" x14ac:dyDescent="0.25">
      <c r="A139" s="9" t="s">
        <v>56</v>
      </c>
      <c r="B139" s="9" t="s">
        <v>32</v>
      </c>
      <c r="C139" s="9">
        <v>2.2715176113529902E-3</v>
      </c>
      <c r="D139" s="9">
        <v>2.2959820542369619E-4</v>
      </c>
      <c r="E139" s="9">
        <v>6.0836463141173025E-23</v>
      </c>
    </row>
    <row r="140" spans="1:5" ht="15.75" customHeight="1" x14ac:dyDescent="0.25">
      <c r="A140" s="9" t="s">
        <v>30</v>
      </c>
      <c r="B140" s="9" t="s">
        <v>32</v>
      </c>
      <c r="C140" s="9">
        <v>-0.34831992537028472</v>
      </c>
      <c r="D140" s="9">
        <v>0.52549279591209819</v>
      </c>
      <c r="E140" s="9">
        <v>0.50745004182314002</v>
      </c>
    </row>
    <row r="141" spans="1:5" ht="15.75" customHeight="1" x14ac:dyDescent="0.25">
      <c r="A141" s="9" t="s">
        <v>31</v>
      </c>
      <c r="B141" s="9" t="s">
        <v>32</v>
      </c>
      <c r="C141" s="9">
        <v>-9.3316712040742045E-2</v>
      </c>
      <c r="D141" s="9">
        <v>0.4892271734083215</v>
      </c>
      <c r="E141" s="9">
        <v>0.84873187825461682</v>
      </c>
    </row>
    <row r="142" spans="1:5" ht="15.75" customHeight="1" x14ac:dyDescent="0.25">
      <c r="A142" s="9" t="s">
        <v>5</v>
      </c>
      <c r="B142" s="9" t="s">
        <v>33</v>
      </c>
      <c r="C142" s="9">
        <v>2.2107899349892661</v>
      </c>
      <c r="D142" s="9">
        <v>0.17601788388931841</v>
      </c>
      <c r="E142" s="9">
        <v>7.8342867100993719E-36</v>
      </c>
    </row>
    <row r="143" spans="1:5" ht="15.75" customHeight="1" x14ac:dyDescent="0.25">
      <c r="A143" s="9" t="s">
        <v>17</v>
      </c>
      <c r="B143" s="9" t="s">
        <v>33</v>
      </c>
      <c r="C143" s="9">
        <v>-9.0412691580660873E-3</v>
      </c>
      <c r="D143" s="9">
        <v>0.1152845795255396</v>
      </c>
      <c r="E143" s="9">
        <v>0.9374914957556979</v>
      </c>
    </row>
    <row r="144" spans="1:5" ht="15.75" customHeight="1" x14ac:dyDescent="0.25">
      <c r="A144" s="9" t="s">
        <v>19</v>
      </c>
      <c r="B144" s="9" t="s">
        <v>33</v>
      </c>
      <c r="C144" s="9">
        <v>10.03137417056306</v>
      </c>
      <c r="D144" s="9">
        <v>8.2697286429129075</v>
      </c>
      <c r="E144" s="9">
        <v>0.2251579976131983</v>
      </c>
    </row>
    <row r="145" spans="1:5" ht="15.75" customHeight="1" x14ac:dyDescent="0.25">
      <c r="A145" s="9" t="s">
        <v>16</v>
      </c>
      <c r="B145" s="9" t="s">
        <v>33</v>
      </c>
      <c r="C145" s="9">
        <v>-0.97192287020724211</v>
      </c>
      <c r="D145" s="9">
        <v>0.92805311444146477</v>
      </c>
      <c r="E145" s="9">
        <v>0.29500751467934822</v>
      </c>
    </row>
    <row r="146" spans="1:5" ht="15.75" customHeight="1" x14ac:dyDescent="0.25">
      <c r="A146" s="9" t="s">
        <v>7</v>
      </c>
      <c r="B146" s="9" t="s">
        <v>33</v>
      </c>
      <c r="C146" s="9">
        <v>-0.41525867125530158</v>
      </c>
      <c r="D146" s="9">
        <v>6.0896697820753429</v>
      </c>
      <c r="E146" s="9">
        <v>0.94563561878374636</v>
      </c>
    </row>
    <row r="147" spans="1:5" ht="15.75" customHeight="1" x14ac:dyDescent="0.25">
      <c r="A147" s="9" t="s">
        <v>20</v>
      </c>
      <c r="B147" s="9" t="s">
        <v>33</v>
      </c>
      <c r="C147" s="9">
        <v>5.64850564664843</v>
      </c>
      <c r="D147" s="9">
        <v>0.81409470287158181</v>
      </c>
      <c r="E147" s="9">
        <v>4.2869299493581011E-12</v>
      </c>
    </row>
    <row r="148" spans="1:5" ht="15.75" customHeight="1" x14ac:dyDescent="0.25">
      <c r="A148" s="9" t="s">
        <v>22</v>
      </c>
      <c r="B148" s="9" t="s">
        <v>33</v>
      </c>
      <c r="C148" s="9">
        <v>-0.32154542296875299</v>
      </c>
      <c r="D148" s="9">
        <v>0.99446494330821389</v>
      </c>
      <c r="E148" s="9">
        <v>0.74645023130916099</v>
      </c>
    </row>
    <row r="149" spans="1:5" ht="15.75" customHeight="1" x14ac:dyDescent="0.25">
      <c r="A149" s="9" t="s">
        <v>23</v>
      </c>
      <c r="B149" s="9" t="s">
        <v>33</v>
      </c>
      <c r="C149" s="9">
        <v>-0.5775802495393817</v>
      </c>
      <c r="D149" s="9">
        <v>1.074076359910602</v>
      </c>
      <c r="E149" s="9">
        <v>0.59076792839127634</v>
      </c>
    </row>
    <row r="150" spans="1:5" ht="15.75" customHeight="1" x14ac:dyDescent="0.25">
      <c r="A150" s="9" t="s">
        <v>25</v>
      </c>
      <c r="B150" s="9" t="s">
        <v>33</v>
      </c>
      <c r="C150" s="9">
        <v>1.6261370659587009</v>
      </c>
      <c r="D150" s="9">
        <v>2.5708494204875039</v>
      </c>
      <c r="E150" s="9">
        <v>0.52705993375269267</v>
      </c>
    </row>
    <row r="151" spans="1:5" ht="15.75" customHeight="1" x14ac:dyDescent="0.25">
      <c r="A151" s="9" t="s">
        <v>26</v>
      </c>
      <c r="B151" s="9" t="s">
        <v>33</v>
      </c>
      <c r="C151" s="9">
        <v>-0.57758024953936793</v>
      </c>
      <c r="D151" s="9">
        <v>1.0740763599105609</v>
      </c>
      <c r="E151" s="9">
        <v>0.59076792839127101</v>
      </c>
    </row>
    <row r="152" spans="1:5" ht="15.75" customHeight="1" x14ac:dyDescent="0.25">
      <c r="A152" s="9" t="s">
        <v>28</v>
      </c>
      <c r="B152" s="9" t="s">
        <v>33</v>
      </c>
      <c r="C152" s="9">
        <v>-1.8358767925941839</v>
      </c>
      <c r="D152" s="9">
        <v>4.1040842045239856</v>
      </c>
      <c r="E152" s="9">
        <v>0.65464992137990485</v>
      </c>
    </row>
    <row r="153" spans="1:5" ht="15.75" customHeight="1" x14ac:dyDescent="0.25">
      <c r="A153" s="9" t="s">
        <v>56</v>
      </c>
      <c r="B153" s="9" t="s">
        <v>33</v>
      </c>
      <c r="C153" s="9">
        <v>2.425244670449691E-3</v>
      </c>
      <c r="D153" s="9">
        <v>2.7852144735286059E-4</v>
      </c>
      <c r="E153" s="9">
        <v>3.753572904566572E-18</v>
      </c>
    </row>
    <row r="154" spans="1:5" ht="15.75" customHeight="1" x14ac:dyDescent="0.25">
      <c r="A154" s="9" t="s">
        <v>30</v>
      </c>
      <c r="B154" s="9" t="s">
        <v>33</v>
      </c>
      <c r="C154" s="9">
        <v>-0.52380273839952529</v>
      </c>
      <c r="D154" s="9">
        <v>0.63746584526149563</v>
      </c>
      <c r="E154" s="9">
        <v>0.41127566585656261</v>
      </c>
    </row>
    <row r="155" spans="1:5" ht="15.75" customHeight="1" x14ac:dyDescent="0.25">
      <c r="A155" s="9" t="s">
        <v>31</v>
      </c>
      <c r="B155" s="9" t="s">
        <v>33</v>
      </c>
      <c r="C155" s="9">
        <v>-0.43772487631673968</v>
      </c>
      <c r="D155" s="9">
        <v>0.59347267183810315</v>
      </c>
      <c r="E155" s="9">
        <v>0.46080103724238591</v>
      </c>
    </row>
    <row r="156" spans="1:5" ht="15.75" customHeight="1" x14ac:dyDescent="0.25">
      <c r="A156" s="9" t="s">
        <v>5</v>
      </c>
      <c r="B156" s="9" t="s">
        <v>34</v>
      </c>
      <c r="C156" s="9">
        <v>2.303307498768679</v>
      </c>
      <c r="D156" s="9">
        <v>0.1183398784299679</v>
      </c>
      <c r="E156" s="9">
        <v>2.066494478342183E-82</v>
      </c>
    </row>
    <row r="157" spans="1:5" ht="15.75" customHeight="1" x14ac:dyDescent="0.25">
      <c r="A157" s="9" t="s">
        <v>17</v>
      </c>
      <c r="B157" s="9" t="s">
        <v>34</v>
      </c>
      <c r="C157" s="9">
        <v>2.0225895939409259E-3</v>
      </c>
      <c r="D157" s="9">
        <v>7.7507823775912504E-2</v>
      </c>
      <c r="E157" s="9">
        <v>0.97918200361044005</v>
      </c>
    </row>
    <row r="158" spans="1:5" ht="15.75" customHeight="1" x14ac:dyDescent="0.25">
      <c r="A158" s="9" t="s">
        <v>19</v>
      </c>
      <c r="B158" s="9" t="s">
        <v>34</v>
      </c>
      <c r="C158" s="9">
        <v>9.2470257690163571</v>
      </c>
      <c r="D158" s="9">
        <v>5.5598821019034252</v>
      </c>
      <c r="E158" s="9">
        <v>9.631912268645515E-2</v>
      </c>
    </row>
    <row r="159" spans="1:5" ht="15.75" customHeight="1" x14ac:dyDescent="0.25">
      <c r="A159" s="9" t="s">
        <v>16</v>
      </c>
      <c r="B159" s="9" t="s">
        <v>34</v>
      </c>
      <c r="C159" s="9">
        <v>-0.71497763757185462</v>
      </c>
      <c r="D159" s="9">
        <v>0.62394621678678608</v>
      </c>
      <c r="E159" s="9">
        <v>0.25187359634202461</v>
      </c>
    </row>
    <row r="160" spans="1:5" ht="15.75" customHeight="1" x14ac:dyDescent="0.25">
      <c r="A160" s="9" t="s">
        <v>7</v>
      </c>
      <c r="B160" s="9" t="s">
        <v>34</v>
      </c>
      <c r="C160" s="9">
        <v>-0.72814002123645039</v>
      </c>
      <c r="D160" s="9">
        <v>4.0941906911152088</v>
      </c>
      <c r="E160" s="9">
        <v>0.85884770728265358</v>
      </c>
    </row>
    <row r="161" spans="1:5" ht="15.75" customHeight="1" x14ac:dyDescent="0.25">
      <c r="A161" s="9" t="s">
        <v>20</v>
      </c>
      <c r="B161" s="9" t="s">
        <v>34</v>
      </c>
      <c r="C161" s="9">
        <v>5.8043750117107562</v>
      </c>
      <c r="D161" s="9">
        <v>0.54732999874537269</v>
      </c>
      <c r="E161" s="9">
        <v>4.2733617361510069E-26</v>
      </c>
    </row>
    <row r="162" spans="1:5" ht="15.75" customHeight="1" x14ac:dyDescent="0.25">
      <c r="A162" s="9" t="s">
        <v>22</v>
      </c>
      <c r="B162" s="9" t="s">
        <v>34</v>
      </c>
      <c r="C162" s="9">
        <v>-0.21120093834218179</v>
      </c>
      <c r="D162" s="9">
        <v>0.66859604202468548</v>
      </c>
      <c r="E162" s="9">
        <v>0.75209665957241167</v>
      </c>
    </row>
    <row r="163" spans="1:5" ht="15.75" customHeight="1" x14ac:dyDescent="0.25">
      <c r="A163" s="9" t="s">
        <v>23</v>
      </c>
      <c r="B163" s="9" t="s">
        <v>34</v>
      </c>
      <c r="C163" s="9">
        <v>-0.43882538938763921</v>
      </c>
      <c r="D163" s="9">
        <v>0.72212017919865734</v>
      </c>
      <c r="E163" s="9">
        <v>0.5434108081724105</v>
      </c>
    </row>
    <row r="164" spans="1:5" ht="15.75" customHeight="1" x14ac:dyDescent="0.25">
      <c r="A164" s="9" t="s">
        <v>25</v>
      </c>
      <c r="B164" s="9" t="s">
        <v>34</v>
      </c>
      <c r="C164" s="9">
        <v>1.741375159776164</v>
      </c>
      <c r="D164" s="9">
        <v>1.728426686878872</v>
      </c>
      <c r="E164" s="9">
        <v>0.31373022654093091</v>
      </c>
    </row>
    <row r="165" spans="1:5" ht="15.75" customHeight="1" x14ac:dyDescent="0.25">
      <c r="A165" s="9" t="s">
        <v>26</v>
      </c>
      <c r="B165" s="9" t="s">
        <v>34</v>
      </c>
      <c r="C165" s="9">
        <v>-0.43882538938762999</v>
      </c>
      <c r="D165" s="9">
        <v>0.7221201791986297</v>
      </c>
      <c r="E165" s="9">
        <v>0.54341080817240339</v>
      </c>
    </row>
    <row r="166" spans="1:5" ht="15.75" customHeight="1" x14ac:dyDescent="0.25">
      <c r="A166" s="9" t="s">
        <v>28</v>
      </c>
      <c r="B166" s="9" t="s">
        <v>34</v>
      </c>
      <c r="C166" s="9">
        <v>-1.554771000745464</v>
      </c>
      <c r="D166" s="9">
        <v>2.759247044096484</v>
      </c>
      <c r="E166" s="9">
        <v>0.57312679064575289</v>
      </c>
    </row>
    <row r="167" spans="1:5" ht="15.75" customHeight="1" x14ac:dyDescent="0.25">
      <c r="A167" s="9" t="s">
        <v>56</v>
      </c>
      <c r="B167" s="9" t="s">
        <v>34</v>
      </c>
      <c r="C167" s="9">
        <v>1.8642961636558149E-3</v>
      </c>
      <c r="D167" s="9">
        <v>1.8725480327102379E-4</v>
      </c>
      <c r="E167" s="9">
        <v>3.2777957197090673E-23</v>
      </c>
    </row>
    <row r="168" spans="1:5" ht="15.75" customHeight="1" x14ac:dyDescent="0.25">
      <c r="A168" s="9" t="s">
        <v>30</v>
      </c>
      <c r="B168" s="9" t="s">
        <v>34</v>
      </c>
      <c r="C168" s="9">
        <v>-0.46215457394771797</v>
      </c>
      <c r="D168" s="9">
        <v>0.42857935207843972</v>
      </c>
      <c r="E168" s="9">
        <v>0.28091541572677908</v>
      </c>
    </row>
    <row r="169" spans="1:5" ht="15.75" customHeight="1" x14ac:dyDescent="0.25">
      <c r="A169" s="9" t="s">
        <v>31</v>
      </c>
      <c r="B169" s="9" t="s">
        <v>34</v>
      </c>
      <c r="C169" s="9">
        <v>-0.26862113271917809</v>
      </c>
      <c r="D169" s="9">
        <v>0.39900197800918652</v>
      </c>
      <c r="E169" s="9">
        <v>0.500819487291989</v>
      </c>
    </row>
    <row r="170" spans="1:5" ht="15.75" customHeight="1" x14ac:dyDescent="0.25">
      <c r="A170" s="9" t="s">
        <v>5</v>
      </c>
      <c r="B170" s="9" t="s">
        <v>35</v>
      </c>
      <c r="C170" s="9">
        <v>2.6127467291521982</v>
      </c>
      <c r="D170" s="9">
        <v>0.2011013458948927</v>
      </c>
      <c r="E170" s="9">
        <v>3.400756813455511E-38</v>
      </c>
    </row>
    <row r="171" spans="1:5" ht="15.75" customHeight="1" x14ac:dyDescent="0.25">
      <c r="A171" s="9" t="s">
        <v>17</v>
      </c>
      <c r="B171" s="9" t="s">
        <v>35</v>
      </c>
      <c r="C171" s="9">
        <v>7.6747412857534709E-3</v>
      </c>
      <c r="D171" s="9">
        <v>0.13171323044703251</v>
      </c>
      <c r="E171" s="9">
        <v>0.95353621238056641</v>
      </c>
    </row>
    <row r="172" spans="1:5" ht="15.75" customHeight="1" x14ac:dyDescent="0.25">
      <c r="A172" s="9" t="s">
        <v>19</v>
      </c>
      <c r="B172" s="9" t="s">
        <v>35</v>
      </c>
      <c r="C172" s="9">
        <v>10.08057092717106</v>
      </c>
      <c r="D172" s="9">
        <v>9.4482078952901905</v>
      </c>
      <c r="E172" s="9">
        <v>0.28603707426290159</v>
      </c>
    </row>
    <row r="173" spans="1:5" ht="15.75" customHeight="1" x14ac:dyDescent="0.25">
      <c r="A173" s="9" t="s">
        <v>16</v>
      </c>
      <c r="B173" s="9" t="s">
        <v>35</v>
      </c>
      <c r="C173" s="9">
        <v>-1.018005380743003</v>
      </c>
      <c r="D173" s="9">
        <v>1.0603054999427319</v>
      </c>
      <c r="E173" s="9">
        <v>0.33703207581979339</v>
      </c>
    </row>
    <row r="174" spans="1:5" ht="15.75" customHeight="1" x14ac:dyDescent="0.25">
      <c r="A174" s="9" t="s">
        <v>7</v>
      </c>
      <c r="B174" s="9" t="s">
        <v>35</v>
      </c>
      <c r="C174" s="9">
        <v>-1.3039567202290809</v>
      </c>
      <c r="D174" s="9">
        <v>6.9574793320482948</v>
      </c>
      <c r="E174" s="9">
        <v>0.85133785190023192</v>
      </c>
    </row>
    <row r="175" spans="1:5" ht="15.75" customHeight="1" x14ac:dyDescent="0.25">
      <c r="A175" s="9" t="s">
        <v>20</v>
      </c>
      <c r="B175" s="9" t="s">
        <v>35</v>
      </c>
      <c r="C175" s="9">
        <v>5.0663272020570664</v>
      </c>
      <c r="D175" s="9">
        <v>0.93010742326798823</v>
      </c>
      <c r="E175" s="9">
        <v>5.2793599154352323E-8</v>
      </c>
    </row>
    <row r="176" spans="1:5" ht="15.75" customHeight="1" x14ac:dyDescent="0.25">
      <c r="A176" s="9" t="s">
        <v>22</v>
      </c>
      <c r="B176" s="9" t="s">
        <v>35</v>
      </c>
      <c r="C176" s="9">
        <v>-0.20077536537692819</v>
      </c>
      <c r="D176" s="9">
        <v>1.1361813591073751</v>
      </c>
      <c r="E176" s="9">
        <v>0.85974029742708724</v>
      </c>
    </row>
    <row r="177" spans="1:5" ht="15.75" customHeight="1" x14ac:dyDescent="0.25">
      <c r="A177" s="9" t="s">
        <v>23</v>
      </c>
      <c r="B177" s="9" t="s">
        <v>35</v>
      </c>
      <c r="C177" s="9">
        <v>-0.47815050582380531</v>
      </c>
      <c r="D177" s="9">
        <v>1.227137815767237</v>
      </c>
      <c r="E177" s="9">
        <v>0.69680837881807522</v>
      </c>
    </row>
    <row r="178" spans="1:5" ht="15.75" customHeight="1" x14ac:dyDescent="0.25">
      <c r="A178" s="9" t="s">
        <v>25</v>
      </c>
      <c r="B178" s="9" t="s">
        <v>35</v>
      </c>
      <c r="C178" s="9">
        <v>1.7953895829800841</v>
      </c>
      <c r="D178" s="9">
        <v>2.937208805886093</v>
      </c>
      <c r="E178" s="9">
        <v>0.54104741929601696</v>
      </c>
    </row>
    <row r="179" spans="1:5" ht="15.75" customHeight="1" x14ac:dyDescent="0.25">
      <c r="A179" s="9" t="s">
        <v>26</v>
      </c>
      <c r="B179" s="9" t="s">
        <v>35</v>
      </c>
      <c r="C179" s="9">
        <v>-0.47815050582379592</v>
      </c>
      <c r="D179" s="9">
        <v>1.2271378157671891</v>
      </c>
      <c r="E179" s="9">
        <v>0.6968083788180699</v>
      </c>
    </row>
    <row r="180" spans="1:5" ht="15.75" customHeight="1" x14ac:dyDescent="0.25">
      <c r="A180" s="9" t="s">
        <v>28</v>
      </c>
      <c r="B180" s="9" t="s">
        <v>35</v>
      </c>
      <c r="C180" s="9">
        <v>-2.248165201513153</v>
      </c>
      <c r="D180" s="9">
        <v>4.6889375042977042</v>
      </c>
      <c r="E180" s="9">
        <v>0.63162390354653419</v>
      </c>
    </row>
    <row r="181" spans="1:5" ht="15.75" customHeight="1" x14ac:dyDescent="0.25">
      <c r="A181" s="9" t="s">
        <v>56</v>
      </c>
      <c r="B181" s="9" t="s">
        <v>35</v>
      </c>
      <c r="C181" s="9">
        <v>2.0141960404409819E-3</v>
      </c>
      <c r="D181" s="9">
        <v>3.1821219915627438E-4</v>
      </c>
      <c r="E181" s="9">
        <v>2.593184098495119E-10</v>
      </c>
    </row>
    <row r="182" spans="1:5" ht="15.75" customHeight="1" x14ac:dyDescent="0.25">
      <c r="A182" s="9" t="s">
        <v>30</v>
      </c>
      <c r="B182" s="9" t="s">
        <v>35</v>
      </c>
      <c r="C182" s="9">
        <v>-0.64776116347668156</v>
      </c>
      <c r="D182" s="9">
        <v>0.72830803672610045</v>
      </c>
      <c r="E182" s="9">
        <v>0.37381291054527133</v>
      </c>
    </row>
    <row r="183" spans="1:5" ht="15.75" customHeight="1" x14ac:dyDescent="0.25">
      <c r="A183" s="9" t="s">
        <v>31</v>
      </c>
      <c r="B183" s="9" t="s">
        <v>35</v>
      </c>
      <c r="C183" s="9">
        <v>-0.46681227490659571</v>
      </c>
      <c r="D183" s="9">
        <v>0.67804560776067346</v>
      </c>
      <c r="E183" s="9">
        <v>0.49117920018700251</v>
      </c>
    </row>
    <row r="184" spans="1:5" ht="15.75" customHeight="1" x14ac:dyDescent="0.25">
      <c r="A184" s="9" t="s">
        <v>5</v>
      </c>
      <c r="B184" s="9" t="s">
        <v>36</v>
      </c>
      <c r="C184" s="9">
        <v>3.1536540855016919</v>
      </c>
      <c r="D184" s="9">
        <v>0.41411534887602658</v>
      </c>
      <c r="E184" s="9">
        <v>2.9405576447713248E-14</v>
      </c>
    </row>
    <row r="185" spans="1:5" ht="15.75" customHeight="1" x14ac:dyDescent="0.25">
      <c r="A185" s="9" t="s">
        <v>17</v>
      </c>
      <c r="B185" s="9" t="s">
        <v>36</v>
      </c>
      <c r="C185" s="9">
        <v>1.337253132253201E-2</v>
      </c>
      <c r="D185" s="9">
        <v>0.27122876843733051</v>
      </c>
      <c r="E185" s="9">
        <v>0.96067869477319312</v>
      </c>
    </row>
    <row r="186" spans="1:5" ht="15.75" customHeight="1" x14ac:dyDescent="0.25">
      <c r="A186" s="9" t="s">
        <v>19</v>
      </c>
      <c r="B186" s="9" t="s">
        <v>36</v>
      </c>
      <c r="C186" s="9">
        <v>11.22394115257466</v>
      </c>
      <c r="D186" s="9">
        <v>19.456100064374031</v>
      </c>
      <c r="E186" s="9">
        <v>0.56403365688847751</v>
      </c>
    </row>
    <row r="187" spans="1:5" ht="15.75" customHeight="1" x14ac:dyDescent="0.25">
      <c r="A187" s="9" t="s">
        <v>16</v>
      </c>
      <c r="B187" s="9" t="s">
        <v>36</v>
      </c>
      <c r="C187" s="9">
        <v>-1.3999620034228091</v>
      </c>
      <c r="D187" s="9">
        <v>2.183420404622491</v>
      </c>
      <c r="E187" s="9">
        <v>0.52142581468891658</v>
      </c>
    </row>
    <row r="188" spans="1:5" ht="15.75" customHeight="1" x14ac:dyDescent="0.25">
      <c r="A188" s="9" t="s">
        <v>7</v>
      </c>
      <c r="B188" s="9" t="s">
        <v>36</v>
      </c>
      <c r="C188" s="9">
        <v>-2.033865326854905</v>
      </c>
      <c r="D188" s="9">
        <v>14.32709944365468</v>
      </c>
      <c r="E188" s="9">
        <v>0.88711584066835658</v>
      </c>
    </row>
    <row r="189" spans="1:5" ht="15.75" customHeight="1" x14ac:dyDescent="0.25">
      <c r="A189" s="9" t="s">
        <v>20</v>
      </c>
      <c r="B189" s="9" t="s">
        <v>36</v>
      </c>
      <c r="C189" s="9">
        <v>4.7518912009497436</v>
      </c>
      <c r="D189" s="9">
        <v>1.9153116970192641</v>
      </c>
      <c r="E189" s="9">
        <v>1.312251846154794E-2</v>
      </c>
    </row>
    <row r="190" spans="1:5" ht="15.75" customHeight="1" x14ac:dyDescent="0.25">
      <c r="A190" s="9" t="s">
        <v>22</v>
      </c>
      <c r="B190" s="9" t="s">
        <v>36</v>
      </c>
      <c r="C190" s="9">
        <v>-0.21160200930216791</v>
      </c>
      <c r="D190" s="9">
        <v>2.3396667875067569</v>
      </c>
      <c r="E190" s="9">
        <v>0.92793905343067329</v>
      </c>
    </row>
    <row r="191" spans="1:5" ht="15.75" customHeight="1" x14ac:dyDescent="0.25">
      <c r="A191" s="9" t="s">
        <v>23</v>
      </c>
      <c r="B191" s="9" t="s">
        <v>36</v>
      </c>
      <c r="C191" s="9">
        <v>-0.54221459283920215</v>
      </c>
      <c r="D191" s="9">
        <v>2.526967695984577</v>
      </c>
      <c r="E191" s="9">
        <v>0.83010728586053373</v>
      </c>
    </row>
    <row r="192" spans="1:5" ht="15.75" customHeight="1" x14ac:dyDescent="0.25">
      <c r="A192" s="9" t="s">
        <v>25</v>
      </c>
      <c r="B192" s="9" t="s">
        <v>36</v>
      </c>
      <c r="C192" s="9">
        <v>1.3035732803512949</v>
      </c>
      <c r="D192" s="9">
        <v>6.0484092931281959</v>
      </c>
      <c r="E192" s="9">
        <v>0.82936502233564546</v>
      </c>
    </row>
    <row r="193" spans="1:5" ht="15.75" customHeight="1" x14ac:dyDescent="0.25">
      <c r="A193" s="9" t="s">
        <v>26</v>
      </c>
      <c r="B193" s="9" t="s">
        <v>36</v>
      </c>
      <c r="C193" s="9">
        <v>-0.54221459283919005</v>
      </c>
      <c r="D193" s="9">
        <v>2.5269676959844789</v>
      </c>
      <c r="E193" s="9">
        <v>0.83010728586053095</v>
      </c>
    </row>
    <row r="194" spans="1:5" ht="15.75" customHeight="1" x14ac:dyDescent="0.25">
      <c r="A194" s="9" t="s">
        <v>28</v>
      </c>
      <c r="B194" s="9" t="s">
        <v>36</v>
      </c>
      <c r="C194" s="9">
        <v>-1.533345255603868</v>
      </c>
      <c r="D194" s="9">
        <v>9.6556339879744346</v>
      </c>
      <c r="E194" s="9">
        <v>0.87382810755103713</v>
      </c>
    </row>
    <row r="195" spans="1:5" ht="15.75" customHeight="1" x14ac:dyDescent="0.25">
      <c r="A195" s="9" t="s">
        <v>56</v>
      </c>
      <c r="B195" s="9" t="s">
        <v>36</v>
      </c>
      <c r="C195" s="9">
        <v>1.9771013699888592E-3</v>
      </c>
      <c r="D195" s="9">
        <v>6.5527436071503137E-4</v>
      </c>
      <c r="E195" s="9">
        <v>2.5594329357535761E-3</v>
      </c>
    </row>
    <row r="196" spans="1:5" ht="15.75" customHeight="1" x14ac:dyDescent="0.25">
      <c r="A196" s="9" t="s">
        <v>30</v>
      </c>
      <c r="B196" s="9" t="s">
        <v>36</v>
      </c>
      <c r="C196" s="9">
        <v>-1.0457926391451879</v>
      </c>
      <c r="D196" s="9">
        <v>1.4997589169576151</v>
      </c>
      <c r="E196" s="9">
        <v>0.48563158286115948</v>
      </c>
    </row>
    <row r="197" spans="1:5" ht="15.75" customHeight="1" x14ac:dyDescent="0.25">
      <c r="A197" s="9" t="s">
        <v>31</v>
      </c>
      <c r="B197" s="9" t="s">
        <v>36</v>
      </c>
      <c r="C197" s="9">
        <v>-0.84138673496588079</v>
      </c>
      <c r="D197" s="9">
        <v>1.396256659358339</v>
      </c>
      <c r="E197" s="9">
        <v>0.54679134207108593</v>
      </c>
    </row>
    <row r="198" spans="1:5" ht="15.75" customHeight="1" x14ac:dyDescent="0.25">
      <c r="A198" s="9" t="s">
        <v>5</v>
      </c>
      <c r="B198" s="9" t="s">
        <v>37</v>
      </c>
      <c r="C198" s="9">
        <v>3.1439049062471658</v>
      </c>
      <c r="D198" s="9">
        <v>7.3361874799778848E-2</v>
      </c>
      <c r="E198" s="9">
        <v>0</v>
      </c>
    </row>
    <row r="199" spans="1:5" ht="15.75" customHeight="1" x14ac:dyDescent="0.25">
      <c r="A199" s="9" t="s">
        <v>17</v>
      </c>
      <c r="B199" s="9" t="s">
        <v>37</v>
      </c>
      <c r="C199" s="9">
        <v>3.8761384543395568E-2</v>
      </c>
      <c r="D199" s="9">
        <v>4.8407803125505432E-2</v>
      </c>
      <c r="E199" s="9">
        <v>0.4233157498664305</v>
      </c>
    </row>
    <row r="200" spans="1:5" ht="15.75" customHeight="1" x14ac:dyDescent="0.25">
      <c r="A200" s="9" t="s">
        <v>19</v>
      </c>
      <c r="B200" s="9" t="s">
        <v>37</v>
      </c>
      <c r="C200" s="9">
        <v>10.15737485500741</v>
      </c>
      <c r="D200" s="9">
        <v>3.450157931884632</v>
      </c>
      <c r="E200" s="9">
        <v>3.2496344290420631E-3</v>
      </c>
    </row>
    <row r="201" spans="1:5" ht="15.75" customHeight="1" x14ac:dyDescent="0.25">
      <c r="A201" s="9" t="s">
        <v>16</v>
      </c>
      <c r="B201" s="9" t="s">
        <v>37</v>
      </c>
      <c r="C201" s="9">
        <v>-0.86275295550255859</v>
      </c>
      <c r="D201" s="9">
        <v>0.39560104969198528</v>
      </c>
      <c r="E201" s="9">
        <v>2.9224369339247418E-2</v>
      </c>
    </row>
    <row r="202" spans="1:5" ht="15.75" customHeight="1" x14ac:dyDescent="0.25">
      <c r="A202" s="9" t="s">
        <v>7</v>
      </c>
      <c r="B202" s="9" t="s">
        <v>37</v>
      </c>
      <c r="C202" s="9">
        <v>-2.6184368358721399</v>
      </c>
      <c r="D202" s="9">
        <v>2.553738427201639</v>
      </c>
      <c r="E202" s="9">
        <v>0.30523841457890732</v>
      </c>
    </row>
    <row r="203" spans="1:5" ht="15.75" customHeight="1" x14ac:dyDescent="0.25">
      <c r="A203" s="9" t="s">
        <v>20</v>
      </c>
      <c r="B203" s="9" t="s">
        <v>37</v>
      </c>
      <c r="C203" s="9">
        <v>5.097804764341733</v>
      </c>
      <c r="D203" s="9">
        <v>0.33901816339962931</v>
      </c>
      <c r="E203" s="9">
        <v>2.2790926491355091E-50</v>
      </c>
    </row>
    <row r="204" spans="1:5" ht="15.75" customHeight="1" x14ac:dyDescent="0.25">
      <c r="A204" s="9" t="s">
        <v>22</v>
      </c>
      <c r="B204" s="9" t="s">
        <v>37</v>
      </c>
      <c r="C204" s="9">
        <v>-1.513535052321878E-2</v>
      </c>
      <c r="D204" s="9">
        <v>0.41593146751560978</v>
      </c>
      <c r="E204" s="9">
        <v>0.97097311736675551</v>
      </c>
    </row>
    <row r="205" spans="1:5" ht="15.75" customHeight="1" x14ac:dyDescent="0.25">
      <c r="A205" s="9" t="s">
        <v>23</v>
      </c>
      <c r="B205" s="9" t="s">
        <v>37</v>
      </c>
      <c r="C205" s="9">
        <v>-0.42412380979051739</v>
      </c>
      <c r="D205" s="9">
        <v>0.4469948228319558</v>
      </c>
      <c r="E205" s="9">
        <v>0.34273579449828923</v>
      </c>
    </row>
    <row r="206" spans="1:5" ht="15.75" customHeight="1" x14ac:dyDescent="0.25">
      <c r="A206" s="9" t="s">
        <v>25</v>
      </c>
      <c r="B206" s="9" t="s">
        <v>37</v>
      </c>
      <c r="C206" s="9">
        <v>1.3778806964256289</v>
      </c>
      <c r="D206" s="9">
        <v>1.079596588807892</v>
      </c>
      <c r="E206" s="9">
        <v>0.20189188549866149</v>
      </c>
    </row>
    <row r="207" spans="1:5" ht="15.75" customHeight="1" x14ac:dyDescent="0.25">
      <c r="A207" s="9" t="s">
        <v>26</v>
      </c>
      <c r="B207" s="9" t="s">
        <v>37</v>
      </c>
      <c r="C207" s="9">
        <v>-0.42412380979050379</v>
      </c>
      <c r="D207" s="9">
        <v>0.44699482283193698</v>
      </c>
      <c r="E207" s="9">
        <v>0.34273579449828451</v>
      </c>
    </row>
    <row r="208" spans="1:5" ht="15.75" customHeight="1" x14ac:dyDescent="0.25">
      <c r="A208" s="9" t="s">
        <v>28</v>
      </c>
      <c r="B208" s="9" t="s">
        <v>37</v>
      </c>
      <c r="C208" s="9">
        <v>-1.7259825066783101</v>
      </c>
      <c r="D208" s="9">
        <v>1.7108172186849351</v>
      </c>
      <c r="E208" s="9">
        <v>0.31307233510824928</v>
      </c>
    </row>
    <row r="209" spans="1:5" ht="15.75" customHeight="1" x14ac:dyDescent="0.25">
      <c r="A209" s="9" t="s">
        <v>56</v>
      </c>
      <c r="B209" s="9" t="s">
        <v>37</v>
      </c>
      <c r="C209" s="9">
        <v>9.3230870716711726E-4</v>
      </c>
      <c r="D209" s="9">
        <v>1.1851614854652231E-4</v>
      </c>
      <c r="E209" s="9">
        <v>4.1587792123580712E-15</v>
      </c>
    </row>
    <row r="210" spans="1:5" ht="15.75" customHeight="1" x14ac:dyDescent="0.25">
      <c r="A210" s="9" t="s">
        <v>30</v>
      </c>
      <c r="B210" s="9" t="s">
        <v>37</v>
      </c>
      <c r="C210" s="9">
        <v>-0.33617381241408578</v>
      </c>
      <c r="D210" s="9">
        <v>0.27591641593193561</v>
      </c>
      <c r="E210" s="9">
        <v>0.223114226147198</v>
      </c>
    </row>
    <row r="211" spans="1:5" ht="15.75" customHeight="1" x14ac:dyDescent="0.25">
      <c r="A211" s="9" t="s">
        <v>31</v>
      </c>
      <c r="B211" s="9" t="s">
        <v>37</v>
      </c>
      <c r="C211" s="9">
        <v>-0.33220314551233082</v>
      </c>
      <c r="D211" s="9">
        <v>0.2470147115897702</v>
      </c>
      <c r="E211" s="9">
        <v>0.1787073909866147</v>
      </c>
    </row>
    <row r="212" spans="1:5" ht="15.75" customHeight="1" x14ac:dyDescent="0.25">
      <c r="A212" s="9" t="s">
        <v>5</v>
      </c>
      <c r="B212" s="9" t="s">
        <v>38</v>
      </c>
      <c r="C212" s="9">
        <v>3.6185105885769611</v>
      </c>
      <c r="D212" s="9">
        <v>0.1169365867741298</v>
      </c>
      <c r="E212" s="9">
        <v>6.081043839592229E-198</v>
      </c>
    </row>
    <row r="213" spans="1:5" ht="15.75" customHeight="1" x14ac:dyDescent="0.25">
      <c r="A213" s="9" t="s">
        <v>17</v>
      </c>
      <c r="B213" s="9" t="s">
        <v>38</v>
      </c>
      <c r="C213" s="9">
        <v>-6.1786682400232973E-3</v>
      </c>
      <c r="D213" s="9">
        <v>7.7160559025786002E-2</v>
      </c>
      <c r="E213" s="9">
        <v>0.93617937276343999</v>
      </c>
    </row>
    <row r="214" spans="1:5" ht="15.75" customHeight="1" x14ac:dyDescent="0.25">
      <c r="A214" s="9" t="s">
        <v>19</v>
      </c>
      <c r="B214" s="9" t="s">
        <v>38</v>
      </c>
      <c r="C214" s="9">
        <v>12.373535445694211</v>
      </c>
      <c r="D214" s="9">
        <v>5.4994463198682562</v>
      </c>
      <c r="E214" s="9">
        <v>2.4480424911842741E-2</v>
      </c>
    </row>
    <row r="215" spans="1:5" ht="15.75" customHeight="1" x14ac:dyDescent="0.25">
      <c r="A215" s="9" t="s">
        <v>16</v>
      </c>
      <c r="B215" s="9" t="s">
        <v>38</v>
      </c>
      <c r="C215" s="9">
        <v>-0.63396935112084629</v>
      </c>
      <c r="D215" s="9">
        <v>0.6305759851625703</v>
      </c>
      <c r="E215" s="9">
        <v>0.31474577484761751</v>
      </c>
    </row>
    <row r="216" spans="1:5" ht="15.75" customHeight="1" x14ac:dyDescent="0.25">
      <c r="A216" s="9" t="s">
        <v>7</v>
      </c>
      <c r="B216" s="9" t="s">
        <v>38</v>
      </c>
      <c r="C216" s="9">
        <v>0.46610600691022791</v>
      </c>
      <c r="D216" s="9">
        <v>4.0705810205356761</v>
      </c>
      <c r="E216" s="9">
        <v>0.90883975351064716</v>
      </c>
    </row>
    <row r="217" spans="1:5" ht="15.75" customHeight="1" x14ac:dyDescent="0.25">
      <c r="A217" s="9" t="s">
        <v>20</v>
      </c>
      <c r="B217" s="9" t="s">
        <v>38</v>
      </c>
      <c r="C217" s="9">
        <v>3.6157519740791351</v>
      </c>
      <c r="D217" s="9">
        <v>0.54038459336792166</v>
      </c>
      <c r="E217" s="9">
        <v>2.3753457604492409E-11</v>
      </c>
    </row>
    <row r="218" spans="1:5" ht="15.75" customHeight="1" x14ac:dyDescent="0.25">
      <c r="A218" s="9" t="s">
        <v>22</v>
      </c>
      <c r="B218" s="9" t="s">
        <v>38</v>
      </c>
      <c r="C218" s="9">
        <v>7.2556419986788662E-2</v>
      </c>
      <c r="D218" s="9">
        <v>0.66298204995405718</v>
      </c>
      <c r="E218" s="9">
        <v>0.91285684678987133</v>
      </c>
    </row>
    <row r="219" spans="1:5" ht="15.75" customHeight="1" x14ac:dyDescent="0.25">
      <c r="A219" s="9" t="s">
        <v>23</v>
      </c>
      <c r="B219" s="9" t="s">
        <v>38</v>
      </c>
      <c r="C219" s="9">
        <v>0.7311687695232767</v>
      </c>
      <c r="D219" s="9">
        <v>0.71249608915165497</v>
      </c>
      <c r="E219" s="9">
        <v>0.30482702023950731</v>
      </c>
    </row>
    <row r="220" spans="1:5" ht="15.75" customHeight="1" x14ac:dyDescent="0.25">
      <c r="A220" s="9" t="s">
        <v>25</v>
      </c>
      <c r="B220" s="9" t="s">
        <v>38</v>
      </c>
      <c r="C220" s="9">
        <v>1.4733767355735381</v>
      </c>
      <c r="D220" s="9">
        <v>1.720843974240543</v>
      </c>
      <c r="E220" s="9">
        <v>0.3919177700406713</v>
      </c>
    </row>
    <row r="221" spans="1:5" ht="15.75" customHeight="1" x14ac:dyDescent="0.25">
      <c r="A221" s="9" t="s">
        <v>26</v>
      </c>
      <c r="B221" s="9" t="s">
        <v>38</v>
      </c>
      <c r="C221" s="9">
        <v>0.73116876952324428</v>
      </c>
      <c r="D221" s="9">
        <v>0.7124960891516251</v>
      </c>
      <c r="E221" s="9">
        <v>0.30482702023950842</v>
      </c>
    </row>
    <row r="222" spans="1:5" ht="15.75" customHeight="1" x14ac:dyDescent="0.25">
      <c r="A222" s="9" t="s">
        <v>28</v>
      </c>
      <c r="B222" s="9" t="s">
        <v>38</v>
      </c>
      <c r="C222" s="9">
        <v>-5.0751703496283822</v>
      </c>
      <c r="D222" s="9">
        <v>2.7269903705900029</v>
      </c>
      <c r="E222" s="9">
        <v>6.2770897464605888E-2</v>
      </c>
    </row>
    <row r="223" spans="1:5" ht="15.75" customHeight="1" x14ac:dyDescent="0.25">
      <c r="A223" s="9" t="s">
        <v>56</v>
      </c>
      <c r="B223" s="9" t="s">
        <v>38</v>
      </c>
      <c r="C223" s="9">
        <v>3.2066107815405609E-3</v>
      </c>
      <c r="D223" s="9">
        <v>1.8891111938551289E-4</v>
      </c>
      <c r="E223" s="9">
        <v>1.9454068708949339E-63</v>
      </c>
    </row>
    <row r="224" spans="1:5" ht="15.75" customHeight="1" x14ac:dyDescent="0.25">
      <c r="A224" s="9" t="s">
        <v>30</v>
      </c>
      <c r="B224" s="9" t="s">
        <v>38</v>
      </c>
      <c r="C224" s="9">
        <v>-0.56138779934347927</v>
      </c>
      <c r="D224" s="9">
        <v>0.43980233605110841</v>
      </c>
      <c r="E224" s="9">
        <v>0.2018344372139019</v>
      </c>
    </row>
    <row r="225" spans="1:5" ht="15.75" customHeight="1" x14ac:dyDescent="0.25">
      <c r="A225" s="9" t="s">
        <v>31</v>
      </c>
      <c r="B225" s="9" t="s">
        <v>38</v>
      </c>
      <c r="C225" s="9">
        <v>-0.59789805133966167</v>
      </c>
      <c r="D225" s="9">
        <v>0.39373390245461509</v>
      </c>
      <c r="E225" s="9">
        <v>0.12892227960056629</v>
      </c>
    </row>
    <row r="226" spans="1:5" ht="15.75" customHeight="1" x14ac:dyDescent="0.25">
      <c r="A226" s="9" t="s">
        <v>5</v>
      </c>
      <c r="B226" s="9" t="s">
        <v>39</v>
      </c>
      <c r="C226" s="9">
        <v>2.417920019100305</v>
      </c>
      <c r="D226" s="9">
        <v>0.29180028379778011</v>
      </c>
      <c r="E226" s="9">
        <v>1.6970010151622779E-16</v>
      </c>
    </row>
    <row r="227" spans="1:5" ht="15.75" customHeight="1" x14ac:dyDescent="0.25">
      <c r="A227" s="9" t="s">
        <v>17</v>
      </c>
      <c r="B227" s="9" t="s">
        <v>39</v>
      </c>
      <c r="C227" s="9">
        <v>-3.7068343502355973E-2</v>
      </c>
      <c r="D227" s="9">
        <v>8.181415998800344E-2</v>
      </c>
      <c r="E227" s="9">
        <v>0.65052191019509986</v>
      </c>
    </row>
    <row r="228" spans="1:5" ht="15.75" customHeight="1" x14ac:dyDescent="0.25">
      <c r="A228" s="9" t="s">
        <v>19</v>
      </c>
      <c r="B228" s="9" t="s">
        <v>39</v>
      </c>
      <c r="C228" s="9">
        <v>9.9196717150715621</v>
      </c>
      <c r="D228" s="9">
        <v>6.8170177834234877</v>
      </c>
      <c r="E228" s="9">
        <v>0.14573008622391831</v>
      </c>
    </row>
    <row r="229" spans="1:5" ht="15.75" customHeight="1" x14ac:dyDescent="0.25">
      <c r="A229" s="9" t="s">
        <v>16</v>
      </c>
      <c r="B229" s="9" t="s">
        <v>39</v>
      </c>
      <c r="C229" s="9">
        <v>-0.80770898978679717</v>
      </c>
      <c r="D229" s="9">
        <v>0.68587077791859086</v>
      </c>
      <c r="E229" s="9">
        <v>0.23902741196436761</v>
      </c>
    </row>
    <row r="230" spans="1:5" ht="15.75" customHeight="1" x14ac:dyDescent="0.25">
      <c r="A230" s="9" t="s">
        <v>7</v>
      </c>
      <c r="B230" s="9" t="s">
        <v>39</v>
      </c>
      <c r="C230" s="9">
        <v>2.0036085470955922</v>
      </c>
      <c r="D230" s="9">
        <v>4.6333389825671656</v>
      </c>
      <c r="E230" s="9">
        <v>0.6654558154482918</v>
      </c>
    </row>
    <row r="231" spans="1:5" ht="15.75" customHeight="1" x14ac:dyDescent="0.25">
      <c r="A231" s="9" t="s">
        <v>20</v>
      </c>
      <c r="B231" s="9" t="s">
        <v>39</v>
      </c>
      <c r="C231" s="9">
        <v>2.940627796902227</v>
      </c>
      <c r="D231" s="9">
        <v>0.38717797200873683</v>
      </c>
      <c r="E231" s="9">
        <v>4.010997934878678E-14</v>
      </c>
    </row>
    <row r="232" spans="1:5" ht="15.75" customHeight="1" x14ac:dyDescent="0.25">
      <c r="A232" s="9" t="s">
        <v>22</v>
      </c>
      <c r="B232" s="9" t="s">
        <v>39</v>
      </c>
      <c r="C232" s="9">
        <v>0.44962219371623008</v>
      </c>
      <c r="D232" s="9">
        <v>0.52906909414516368</v>
      </c>
      <c r="E232" s="9">
        <v>0.39547942696329957</v>
      </c>
    </row>
    <row r="233" spans="1:5" ht="15.75" customHeight="1" x14ac:dyDescent="0.25">
      <c r="A233" s="9" t="s">
        <v>23</v>
      </c>
      <c r="B233" s="9" t="s">
        <v>39</v>
      </c>
      <c r="C233" s="9">
        <v>-4.3178121308164209E-2</v>
      </c>
      <c r="D233" s="9">
        <v>0.77851312943767503</v>
      </c>
      <c r="E233" s="9">
        <v>0.95577362422943812</v>
      </c>
    </row>
    <row r="234" spans="1:5" ht="15.75" customHeight="1" x14ac:dyDescent="0.25">
      <c r="A234" s="9" t="s">
        <v>25</v>
      </c>
      <c r="B234" s="9" t="s">
        <v>39</v>
      </c>
      <c r="C234" s="9">
        <v>0.1015642600403385</v>
      </c>
      <c r="D234" s="9">
        <v>1.6377629898019379</v>
      </c>
      <c r="E234" s="9">
        <v>0.95055553246041502</v>
      </c>
    </row>
    <row r="235" spans="1:5" ht="15.75" customHeight="1" x14ac:dyDescent="0.25">
      <c r="A235" s="9" t="s">
        <v>26</v>
      </c>
      <c r="B235" s="9" t="s">
        <v>39</v>
      </c>
      <c r="C235" s="9">
        <v>-4.3178121308165097E-2</v>
      </c>
      <c r="D235" s="9">
        <v>0.77851312943767503</v>
      </c>
      <c r="E235" s="9">
        <v>0.95577362422943724</v>
      </c>
    </row>
    <row r="236" spans="1:5" ht="15.75" customHeight="1" x14ac:dyDescent="0.25">
      <c r="A236" s="9" t="s">
        <v>28</v>
      </c>
      <c r="B236" s="9" t="s">
        <v>39</v>
      </c>
      <c r="C236" s="9">
        <v>-3.3827024221652682</v>
      </c>
      <c r="D236" s="9">
        <v>4.0308630265092038</v>
      </c>
      <c r="E236" s="9">
        <v>0.40141929589487563</v>
      </c>
    </row>
    <row r="237" spans="1:5" ht="15.75" customHeight="1" x14ac:dyDescent="0.25">
      <c r="A237" s="9" t="s">
        <v>56</v>
      </c>
      <c r="B237" s="9" t="s">
        <v>39</v>
      </c>
      <c r="C237" s="9">
        <v>7.9292709360719287E-3</v>
      </c>
      <c r="D237" s="9">
        <v>1.185610870936416E-3</v>
      </c>
      <c r="E237" s="9">
        <v>2.6598183487106331E-11</v>
      </c>
    </row>
    <row r="238" spans="1:5" ht="15.75" customHeight="1" x14ac:dyDescent="0.25">
      <c r="A238" s="9" t="s">
        <v>30</v>
      </c>
      <c r="B238" s="9" t="s">
        <v>39</v>
      </c>
      <c r="C238" s="9">
        <v>-0.19094682010602659</v>
      </c>
      <c r="D238" s="9">
        <v>0.42205308175485079</v>
      </c>
      <c r="E238" s="9">
        <v>0.65099435277979145</v>
      </c>
    </row>
    <row r="239" spans="1:5" ht="15.75" customHeight="1" x14ac:dyDescent="0.25">
      <c r="A239" s="9" t="s">
        <v>31</v>
      </c>
      <c r="B239" s="9" t="s">
        <v>39</v>
      </c>
      <c r="C239" s="9">
        <v>-0.86529054799782323</v>
      </c>
      <c r="D239" s="9">
        <v>0.38634877168225201</v>
      </c>
      <c r="E239" s="9">
        <v>2.5181118223349098E-2</v>
      </c>
    </row>
    <row r="240" spans="1:5" ht="15.75" customHeight="1" x14ac:dyDescent="0.25">
      <c r="A240" s="9" t="s">
        <v>5</v>
      </c>
      <c r="B240" s="9" t="s">
        <v>40</v>
      </c>
      <c r="C240" s="9">
        <v>2.517604279432855</v>
      </c>
      <c r="D240" s="9">
        <v>0.29484105752288159</v>
      </c>
      <c r="E240" s="9">
        <v>2.0614491716066411E-17</v>
      </c>
    </row>
    <row r="241" spans="1:5" ht="15.75" customHeight="1" x14ac:dyDescent="0.25">
      <c r="A241" s="9" t="s">
        <v>17</v>
      </c>
      <c r="B241" s="9" t="s">
        <v>40</v>
      </c>
      <c r="C241" s="9">
        <v>-4.1401826867285781E-2</v>
      </c>
      <c r="D241" s="9">
        <v>8.2666723751118831E-2</v>
      </c>
      <c r="E241" s="9">
        <v>0.61652638235663026</v>
      </c>
    </row>
    <row r="242" spans="1:5" ht="15.75" customHeight="1" x14ac:dyDescent="0.25">
      <c r="A242" s="9" t="s">
        <v>19</v>
      </c>
      <c r="B242" s="9" t="s">
        <v>40</v>
      </c>
      <c r="C242" s="9">
        <v>6.7628719034461193</v>
      </c>
      <c r="D242" s="9">
        <v>6.8880561261200599</v>
      </c>
      <c r="E242" s="9">
        <v>0.32625964182888639</v>
      </c>
    </row>
    <row r="243" spans="1:5" ht="15.75" customHeight="1" x14ac:dyDescent="0.25">
      <c r="A243" s="9" t="s">
        <v>16</v>
      </c>
      <c r="B243" s="9" t="s">
        <v>40</v>
      </c>
      <c r="C243" s="9">
        <v>-0.67404215638890386</v>
      </c>
      <c r="D243" s="9">
        <v>0.69301805623225798</v>
      </c>
      <c r="E243" s="9">
        <v>0.33081626945126341</v>
      </c>
    </row>
    <row r="244" spans="1:5" ht="15.75" customHeight="1" x14ac:dyDescent="0.25">
      <c r="A244" s="9" t="s">
        <v>7</v>
      </c>
      <c r="B244" s="9" t="s">
        <v>40</v>
      </c>
      <c r="C244" s="9">
        <v>2.1884909236493288</v>
      </c>
      <c r="D244" s="9">
        <v>4.6816217849493684</v>
      </c>
      <c r="E244" s="9">
        <v>0.64019948847994379</v>
      </c>
    </row>
    <row r="245" spans="1:5" ht="15.75" customHeight="1" x14ac:dyDescent="0.25">
      <c r="A245" s="9" t="s">
        <v>20</v>
      </c>
      <c r="B245" s="9" t="s">
        <v>40</v>
      </c>
      <c r="C245" s="9">
        <v>2.6294449785796759</v>
      </c>
      <c r="D245" s="9">
        <v>0.39121265144392942</v>
      </c>
      <c r="E245" s="9">
        <v>2.1234874607416821E-11</v>
      </c>
    </row>
    <row r="246" spans="1:5" ht="15.75" customHeight="1" x14ac:dyDescent="0.25">
      <c r="A246" s="9" t="s">
        <v>22</v>
      </c>
      <c r="B246" s="9" t="s">
        <v>40</v>
      </c>
      <c r="C246" s="9">
        <v>0.41629399556394131</v>
      </c>
      <c r="D246" s="9">
        <v>0.53458238350630338</v>
      </c>
      <c r="E246" s="9">
        <v>0.43619767888512723</v>
      </c>
    </row>
    <row r="247" spans="1:5" ht="15.75" customHeight="1" x14ac:dyDescent="0.25">
      <c r="A247" s="9" t="s">
        <v>23</v>
      </c>
      <c r="B247" s="9" t="s">
        <v>40</v>
      </c>
      <c r="C247" s="9">
        <v>0.13919480108998891</v>
      </c>
      <c r="D247" s="9">
        <v>0.78662580923986869</v>
      </c>
      <c r="E247" s="9">
        <v>0.85955746880402983</v>
      </c>
    </row>
    <row r="248" spans="1:5" ht="15.75" customHeight="1" x14ac:dyDescent="0.25">
      <c r="A248" s="9" t="s">
        <v>25</v>
      </c>
      <c r="B248" s="9" t="s">
        <v>40</v>
      </c>
      <c r="C248" s="9">
        <v>0.34733642411149301</v>
      </c>
      <c r="D248" s="9">
        <v>1.654829685565623</v>
      </c>
      <c r="E248" s="9">
        <v>0.83376486058432808</v>
      </c>
    </row>
    <row r="249" spans="1:5" ht="15.75" customHeight="1" x14ac:dyDescent="0.25">
      <c r="A249" s="9" t="s">
        <v>26</v>
      </c>
      <c r="B249" s="9" t="s">
        <v>40</v>
      </c>
      <c r="C249" s="9">
        <v>0.13919480108998861</v>
      </c>
      <c r="D249" s="9">
        <v>0.78662580923986858</v>
      </c>
      <c r="E249" s="9">
        <v>0.85955746880402994</v>
      </c>
    </row>
    <row r="250" spans="1:5" ht="15.75" customHeight="1" x14ac:dyDescent="0.25">
      <c r="A250" s="9" t="s">
        <v>28</v>
      </c>
      <c r="B250" s="9" t="s">
        <v>40</v>
      </c>
      <c r="C250" s="9">
        <v>-3.5955061597536151</v>
      </c>
      <c r="D250" s="9">
        <v>4.0728675860009496</v>
      </c>
      <c r="E250" s="9">
        <v>0.37741329770389648</v>
      </c>
    </row>
    <row r="251" spans="1:5" ht="15.75" customHeight="1" x14ac:dyDescent="0.25">
      <c r="A251" s="9" t="s">
        <v>56</v>
      </c>
      <c r="B251" s="9" t="s">
        <v>40</v>
      </c>
      <c r="C251" s="9">
        <v>7.3927189757261617E-3</v>
      </c>
      <c r="D251" s="9">
        <v>1.1979658088330379E-3</v>
      </c>
      <c r="E251" s="9">
        <v>7.6324095059631692E-10</v>
      </c>
    </row>
    <row r="252" spans="1:5" ht="15.75" customHeight="1" x14ac:dyDescent="0.25">
      <c r="A252" s="9" t="s">
        <v>30</v>
      </c>
      <c r="B252" s="9" t="s">
        <v>40</v>
      </c>
      <c r="C252" s="9">
        <v>-4.1355607161750532E-2</v>
      </c>
      <c r="D252" s="9">
        <v>0.4264511855020276</v>
      </c>
      <c r="E252" s="9">
        <v>0.92275136638082755</v>
      </c>
    </row>
    <row r="253" spans="1:5" ht="15.75" customHeight="1" x14ac:dyDescent="0.25">
      <c r="A253" s="9" t="s">
        <v>31</v>
      </c>
      <c r="B253" s="9" t="s">
        <v>40</v>
      </c>
      <c r="C253" s="9">
        <v>-1.06839048096744</v>
      </c>
      <c r="D253" s="9">
        <v>0.39037481023974291</v>
      </c>
      <c r="E253" s="9">
        <v>6.2375638689590833E-3</v>
      </c>
    </row>
    <row r="254" spans="1:5" ht="15.75" customHeight="1" x14ac:dyDescent="0.25">
      <c r="A254" s="9" t="s">
        <v>5</v>
      </c>
      <c r="B254" s="9" t="s">
        <v>41</v>
      </c>
      <c r="C254" s="9">
        <v>2.9948981541386721</v>
      </c>
      <c r="D254" s="9">
        <v>0.44993293111696009</v>
      </c>
      <c r="E254" s="9">
        <v>3.2888484868906103E-11</v>
      </c>
    </row>
    <row r="255" spans="1:5" ht="15.75" customHeight="1" x14ac:dyDescent="0.25">
      <c r="A255" s="9" t="s">
        <v>17</v>
      </c>
      <c r="B255" s="9" t="s">
        <v>41</v>
      </c>
      <c r="C255" s="9">
        <v>-2.4533232467527331E-2</v>
      </c>
      <c r="D255" s="9">
        <v>0.12619930549551131</v>
      </c>
      <c r="E255" s="9">
        <v>0.84587444106737264</v>
      </c>
    </row>
    <row r="256" spans="1:5" ht="15.75" customHeight="1" x14ac:dyDescent="0.25">
      <c r="A256" s="9" t="s">
        <v>19</v>
      </c>
      <c r="B256" s="9" t="s">
        <v>41</v>
      </c>
      <c r="C256" s="9">
        <v>5.0175173371146906</v>
      </c>
      <c r="D256" s="9">
        <v>10.515327100218981</v>
      </c>
      <c r="E256" s="9">
        <v>0.63327904016117276</v>
      </c>
    </row>
    <row r="257" spans="1:5" ht="15.75" customHeight="1" x14ac:dyDescent="0.25">
      <c r="A257" s="9" t="s">
        <v>16</v>
      </c>
      <c r="B257" s="9" t="s">
        <v>41</v>
      </c>
      <c r="C257" s="9">
        <v>-0.80450902361604515</v>
      </c>
      <c r="D257" s="9">
        <v>1.0579526335765039</v>
      </c>
      <c r="E257" s="9">
        <v>0.44704770590139598</v>
      </c>
    </row>
    <row r="258" spans="1:5" ht="15.75" customHeight="1" x14ac:dyDescent="0.25">
      <c r="A258" s="9" t="s">
        <v>7</v>
      </c>
      <c r="B258" s="9" t="s">
        <v>41</v>
      </c>
      <c r="C258" s="9">
        <v>1.1143967156043619</v>
      </c>
      <c r="D258" s="9">
        <v>7.1469778119333993</v>
      </c>
      <c r="E258" s="9">
        <v>0.87610147438183339</v>
      </c>
    </row>
    <row r="259" spans="1:5" ht="15.75" customHeight="1" x14ac:dyDescent="0.25">
      <c r="A259" s="9" t="s">
        <v>20</v>
      </c>
      <c r="B259" s="9" t="s">
        <v>41</v>
      </c>
      <c r="C259" s="9">
        <v>2.1662969535687311</v>
      </c>
      <c r="D259" s="9">
        <v>0.59720874983722072</v>
      </c>
      <c r="E259" s="9">
        <v>2.9077679236469591E-4</v>
      </c>
    </row>
    <row r="260" spans="1:5" ht="15.75" customHeight="1" x14ac:dyDescent="0.25">
      <c r="A260" s="9" t="s">
        <v>22</v>
      </c>
      <c r="B260" s="9" t="s">
        <v>41</v>
      </c>
      <c r="C260" s="9">
        <v>0.36505542973125438</v>
      </c>
      <c r="D260" s="9">
        <v>0.81609532052866296</v>
      </c>
      <c r="E260" s="9">
        <v>0.65467448212253521</v>
      </c>
    </row>
    <row r="261" spans="1:5" ht="15.75" customHeight="1" x14ac:dyDescent="0.25">
      <c r="A261" s="9" t="s">
        <v>23</v>
      </c>
      <c r="B261" s="9" t="s">
        <v>41</v>
      </c>
      <c r="C261" s="9">
        <v>-7.7202080205203596E-2</v>
      </c>
      <c r="D261" s="9">
        <v>1.200865366499033</v>
      </c>
      <c r="E261" s="9">
        <v>0.9487443468654202</v>
      </c>
    </row>
    <row r="262" spans="1:5" ht="15.75" customHeight="1" x14ac:dyDescent="0.25">
      <c r="A262" s="9" t="s">
        <v>25</v>
      </c>
      <c r="B262" s="9" t="s">
        <v>41</v>
      </c>
      <c r="C262" s="9">
        <v>0.54840891746369314</v>
      </c>
      <c r="D262" s="9">
        <v>2.5262596379875371</v>
      </c>
      <c r="E262" s="9">
        <v>0.82815717286218071</v>
      </c>
    </row>
    <row r="263" spans="1:5" ht="15.75" customHeight="1" x14ac:dyDescent="0.25">
      <c r="A263" s="9" t="s">
        <v>26</v>
      </c>
      <c r="B263" s="9" t="s">
        <v>41</v>
      </c>
      <c r="C263" s="9">
        <v>-7.7202080205201848E-2</v>
      </c>
      <c r="D263" s="9">
        <v>1.2008653664990301</v>
      </c>
      <c r="E263" s="9">
        <v>0.94874434686542108</v>
      </c>
    </row>
    <row r="264" spans="1:5" ht="15.75" customHeight="1" x14ac:dyDescent="0.25">
      <c r="A264" s="9" t="s">
        <v>28</v>
      </c>
      <c r="B264" s="9" t="s">
        <v>41</v>
      </c>
      <c r="C264" s="9">
        <v>-4.0618423793669676</v>
      </c>
      <c r="D264" s="9">
        <v>6.2176504525685514</v>
      </c>
      <c r="E264" s="9">
        <v>0.51362506194775337</v>
      </c>
    </row>
    <row r="265" spans="1:5" ht="15.75" customHeight="1" x14ac:dyDescent="0.25">
      <c r="A265" s="9" t="s">
        <v>56</v>
      </c>
      <c r="B265" s="9" t="s">
        <v>41</v>
      </c>
      <c r="C265" s="9">
        <v>5.8401147858053457E-3</v>
      </c>
      <c r="D265" s="9">
        <v>1.8285709132412451E-3</v>
      </c>
      <c r="E265" s="9">
        <v>1.417645761246786E-3</v>
      </c>
    </row>
    <row r="266" spans="1:5" ht="15.75" customHeight="1" x14ac:dyDescent="0.25">
      <c r="A266" s="9" t="s">
        <v>30</v>
      </c>
      <c r="B266" s="9" t="s">
        <v>41</v>
      </c>
      <c r="C266" s="9">
        <v>-6.3645054842112483E-2</v>
      </c>
      <c r="D266" s="9">
        <v>0.65100053179551998</v>
      </c>
      <c r="E266" s="9">
        <v>0.92212501493099119</v>
      </c>
    </row>
    <row r="267" spans="1:5" ht="15.75" customHeight="1" x14ac:dyDescent="0.25">
      <c r="A267" s="9" t="s">
        <v>31</v>
      </c>
      <c r="B267" s="9" t="s">
        <v>41</v>
      </c>
      <c r="C267" s="9">
        <v>-1.091196716443769</v>
      </c>
      <c r="D267" s="9">
        <v>0.59593679273861699</v>
      </c>
      <c r="E267" s="9">
        <v>6.7184000574621761E-2</v>
      </c>
    </row>
    <row r="268" spans="1:5" ht="15.75" customHeight="1" x14ac:dyDescent="0.25">
      <c r="A268" s="9" t="s">
        <v>5</v>
      </c>
      <c r="B268" s="9" t="s">
        <v>42</v>
      </c>
      <c r="C268" s="9">
        <v>2.434163924351469</v>
      </c>
      <c r="D268" s="9">
        <v>0.26743729706406438</v>
      </c>
      <c r="E268" s="9">
        <v>1.521881749801825E-19</v>
      </c>
    </row>
    <row r="269" spans="1:5" ht="15.75" customHeight="1" x14ac:dyDescent="0.25">
      <c r="A269" s="9" t="s">
        <v>17</v>
      </c>
      <c r="B269" s="9" t="s">
        <v>42</v>
      </c>
      <c r="C269" s="9">
        <v>-3.9625781316211008E-2</v>
      </c>
      <c r="D269" s="9">
        <v>7.4983332860367249E-2</v>
      </c>
      <c r="E269" s="9">
        <v>0.59721582150947206</v>
      </c>
    </row>
    <row r="270" spans="1:5" ht="15.75" customHeight="1" x14ac:dyDescent="0.25">
      <c r="A270" s="9" t="s">
        <v>19</v>
      </c>
      <c r="B270" s="9" t="s">
        <v>42</v>
      </c>
      <c r="C270" s="9">
        <v>5.7727632333203056</v>
      </c>
      <c r="D270" s="9">
        <v>6.2478513944828009</v>
      </c>
      <c r="E270" s="9">
        <v>0.35557673977501569</v>
      </c>
    </row>
    <row r="271" spans="1:5" ht="15.75" customHeight="1" x14ac:dyDescent="0.25">
      <c r="A271" s="9" t="s">
        <v>16</v>
      </c>
      <c r="B271" s="9" t="s">
        <v>42</v>
      </c>
      <c r="C271" s="9">
        <v>-0.60769161505350355</v>
      </c>
      <c r="D271" s="9">
        <v>0.62860606094849392</v>
      </c>
      <c r="E271" s="9">
        <v>0.33375244992728931</v>
      </c>
    </row>
    <row r="272" spans="1:5" ht="15.75" customHeight="1" x14ac:dyDescent="0.25">
      <c r="A272" s="9" t="s">
        <v>7</v>
      </c>
      <c r="B272" s="9" t="s">
        <v>42</v>
      </c>
      <c r="C272" s="9">
        <v>2.052595484997946</v>
      </c>
      <c r="D272" s="9">
        <v>4.2464922849014446</v>
      </c>
      <c r="E272" s="9">
        <v>0.62887128733541031</v>
      </c>
    </row>
    <row r="273" spans="1:5" ht="15.75" customHeight="1" x14ac:dyDescent="0.25">
      <c r="A273" s="9" t="s">
        <v>20</v>
      </c>
      <c r="B273" s="9" t="s">
        <v>42</v>
      </c>
      <c r="C273" s="9">
        <v>2.3767479429329321</v>
      </c>
      <c r="D273" s="9">
        <v>0.35485171216804112</v>
      </c>
      <c r="E273" s="9">
        <v>2.487372456477111E-11</v>
      </c>
    </row>
    <row r="274" spans="1:5" ht="15.75" customHeight="1" x14ac:dyDescent="0.25">
      <c r="A274" s="9" t="s">
        <v>22</v>
      </c>
      <c r="B274" s="9" t="s">
        <v>42</v>
      </c>
      <c r="C274" s="9">
        <v>0.32454167440281562</v>
      </c>
      <c r="D274" s="9">
        <v>0.48489606198043061</v>
      </c>
      <c r="E274" s="9">
        <v>0.50335130275678286</v>
      </c>
    </row>
    <row r="275" spans="1:5" ht="15.75" customHeight="1" x14ac:dyDescent="0.25">
      <c r="A275" s="9" t="s">
        <v>23</v>
      </c>
      <c r="B275" s="9" t="s">
        <v>42</v>
      </c>
      <c r="C275" s="9">
        <v>-5.4446362404208061E-2</v>
      </c>
      <c r="D275" s="9">
        <v>0.71351351806766783</v>
      </c>
      <c r="E275" s="9">
        <v>0.93917929439958558</v>
      </c>
    </row>
    <row r="276" spans="1:5" ht="15.75" customHeight="1" x14ac:dyDescent="0.25">
      <c r="A276" s="9" t="s">
        <v>25</v>
      </c>
      <c r="B276" s="9" t="s">
        <v>42</v>
      </c>
      <c r="C276" s="9">
        <v>0.6121262389520773</v>
      </c>
      <c r="D276" s="9">
        <v>1.5010228966320269</v>
      </c>
      <c r="E276" s="9">
        <v>0.68344326625180907</v>
      </c>
    </row>
    <row r="277" spans="1:5" ht="15.75" customHeight="1" x14ac:dyDescent="0.25">
      <c r="A277" s="9" t="s">
        <v>26</v>
      </c>
      <c r="B277" s="9" t="s">
        <v>42</v>
      </c>
      <c r="C277" s="9">
        <v>-5.4446362404208491E-2</v>
      </c>
      <c r="D277" s="9">
        <v>0.71351351806766772</v>
      </c>
      <c r="E277" s="9">
        <v>0.93917929439958514</v>
      </c>
    </row>
    <row r="278" spans="1:5" ht="15.75" customHeight="1" x14ac:dyDescent="0.25">
      <c r="A278" s="9" t="s">
        <v>28</v>
      </c>
      <c r="B278" s="9" t="s">
        <v>42</v>
      </c>
      <c r="C278" s="9">
        <v>-3.8307635604759058</v>
      </c>
      <c r="D278" s="9">
        <v>3.694318246078748</v>
      </c>
      <c r="E278" s="9">
        <v>0.29984482584683952</v>
      </c>
    </row>
    <row r="279" spans="1:5" ht="15.75" customHeight="1" x14ac:dyDescent="0.25">
      <c r="A279" s="9" t="s">
        <v>56</v>
      </c>
      <c r="B279" s="9" t="s">
        <v>42</v>
      </c>
      <c r="C279" s="9">
        <v>7.0078587403813002E-3</v>
      </c>
      <c r="D279" s="9">
        <v>1.0866218585062889E-3</v>
      </c>
      <c r="E279" s="9">
        <v>1.2932474977726101E-10</v>
      </c>
    </row>
    <row r="280" spans="1:5" ht="15.75" customHeight="1" x14ac:dyDescent="0.25">
      <c r="A280" s="9" t="s">
        <v>30</v>
      </c>
      <c r="B280" s="9" t="s">
        <v>42</v>
      </c>
      <c r="C280" s="9">
        <v>0.1203740509660734</v>
      </c>
      <c r="D280" s="9">
        <v>0.3868150295573311</v>
      </c>
      <c r="E280" s="9">
        <v>0.75567427181734281</v>
      </c>
    </row>
    <row r="281" spans="1:5" ht="15.75" customHeight="1" x14ac:dyDescent="0.25">
      <c r="A281" s="9" t="s">
        <v>31</v>
      </c>
      <c r="B281" s="9" t="s">
        <v>42</v>
      </c>
      <c r="C281" s="9">
        <v>-0.88081037221283864</v>
      </c>
      <c r="D281" s="9">
        <v>0.35409174342793731</v>
      </c>
      <c r="E281" s="9">
        <v>1.2914126303300889E-2</v>
      </c>
    </row>
    <row r="282" spans="1:5" ht="15.75" customHeight="1" x14ac:dyDescent="0.25">
      <c r="A282" s="9" t="s">
        <v>5</v>
      </c>
      <c r="B282" s="9" t="s">
        <v>43</v>
      </c>
      <c r="C282" s="9">
        <v>2.7439137011047459</v>
      </c>
      <c r="D282" s="9">
        <v>0.49048649672214861</v>
      </c>
      <c r="E282" s="9">
        <v>2.4013137960529581E-8</v>
      </c>
    </row>
    <row r="283" spans="1:5" ht="15.75" customHeight="1" x14ac:dyDescent="0.25">
      <c r="A283" s="9" t="s">
        <v>17</v>
      </c>
      <c r="B283" s="9" t="s">
        <v>43</v>
      </c>
      <c r="C283" s="9">
        <v>-4.6370519115201923E-2</v>
      </c>
      <c r="D283" s="9">
        <v>0.1375739603847109</v>
      </c>
      <c r="E283" s="9">
        <v>0.73609456863379918</v>
      </c>
    </row>
    <row r="284" spans="1:5" ht="15.75" customHeight="1" x14ac:dyDescent="0.25">
      <c r="A284" s="9" t="s">
        <v>19</v>
      </c>
      <c r="B284" s="9" t="s">
        <v>43</v>
      </c>
      <c r="C284" s="9">
        <v>7.0214116697355804</v>
      </c>
      <c r="D284" s="9">
        <v>11.46309948567235</v>
      </c>
      <c r="E284" s="9">
        <v>0.54023517002573263</v>
      </c>
    </row>
    <row r="285" spans="1:5" ht="15.75" customHeight="1" x14ac:dyDescent="0.25">
      <c r="A285" s="9" t="s">
        <v>16</v>
      </c>
      <c r="B285" s="9" t="s">
        <v>43</v>
      </c>
      <c r="C285" s="9">
        <v>-1.086239935678472</v>
      </c>
      <c r="D285" s="9">
        <v>1.153308515677461</v>
      </c>
      <c r="E285" s="9">
        <v>0.34634191002287129</v>
      </c>
    </row>
    <row r="286" spans="1:5" ht="15.75" customHeight="1" x14ac:dyDescent="0.25">
      <c r="A286" s="9" t="s">
        <v>7</v>
      </c>
      <c r="B286" s="9" t="s">
        <v>43</v>
      </c>
      <c r="C286" s="9">
        <v>2.1841931151422052</v>
      </c>
      <c r="D286" s="9">
        <v>7.7911525622801898</v>
      </c>
      <c r="E286" s="9">
        <v>0.77923261108705011</v>
      </c>
    </row>
    <row r="287" spans="1:5" ht="15.75" customHeight="1" x14ac:dyDescent="0.25">
      <c r="A287" s="9" t="s">
        <v>20</v>
      </c>
      <c r="B287" s="9" t="s">
        <v>43</v>
      </c>
      <c r="C287" s="9">
        <v>1.858827913209151</v>
      </c>
      <c r="D287" s="9">
        <v>0.65103664848956588</v>
      </c>
      <c r="E287" s="9">
        <v>4.3288112027574021E-3</v>
      </c>
    </row>
    <row r="288" spans="1:5" ht="15.75" customHeight="1" x14ac:dyDescent="0.25">
      <c r="A288" s="9" t="s">
        <v>22</v>
      </c>
      <c r="B288" s="9" t="s">
        <v>43</v>
      </c>
      <c r="C288" s="9">
        <v>0.28430955545841469</v>
      </c>
      <c r="D288" s="9">
        <v>0.88965200605285111</v>
      </c>
      <c r="E288" s="9">
        <v>0.74931215049915667</v>
      </c>
    </row>
    <row r="289" spans="1:5" ht="15.75" customHeight="1" x14ac:dyDescent="0.25">
      <c r="A289" s="9" t="s">
        <v>23</v>
      </c>
      <c r="B289" s="9" t="s">
        <v>43</v>
      </c>
      <c r="C289" s="9">
        <v>-4.5042047740073282E-2</v>
      </c>
      <c r="D289" s="9">
        <v>1.3091023259552359</v>
      </c>
      <c r="E289" s="9">
        <v>0.97255488324080774</v>
      </c>
    </row>
    <row r="290" spans="1:5" ht="15.75" customHeight="1" x14ac:dyDescent="0.25">
      <c r="A290" s="9" t="s">
        <v>25</v>
      </c>
      <c r="B290" s="9" t="s">
        <v>43</v>
      </c>
      <c r="C290" s="9">
        <v>0.21626651316296089</v>
      </c>
      <c r="D290" s="9">
        <v>2.753957654468655</v>
      </c>
      <c r="E290" s="9">
        <v>0.93741187348380306</v>
      </c>
    </row>
    <row r="291" spans="1:5" ht="15.75" customHeight="1" x14ac:dyDescent="0.25">
      <c r="A291" s="9" t="s">
        <v>26</v>
      </c>
      <c r="B291" s="9" t="s">
        <v>43</v>
      </c>
      <c r="C291" s="9">
        <v>-4.5042047740070409E-2</v>
      </c>
      <c r="D291" s="9">
        <v>1.309102325955233</v>
      </c>
      <c r="E291" s="9">
        <v>0.97255488324080941</v>
      </c>
    </row>
    <row r="292" spans="1:5" ht="15.75" customHeight="1" x14ac:dyDescent="0.25">
      <c r="A292" s="9" t="s">
        <v>28</v>
      </c>
      <c r="B292" s="9" t="s">
        <v>43</v>
      </c>
      <c r="C292" s="9">
        <v>-3.8736786624173818</v>
      </c>
      <c r="D292" s="9">
        <v>6.7780626342517412</v>
      </c>
      <c r="E292" s="9">
        <v>0.56769916121272757</v>
      </c>
    </row>
    <row r="293" spans="1:5" ht="15.75" customHeight="1" x14ac:dyDescent="0.25">
      <c r="A293" s="9" t="s">
        <v>56</v>
      </c>
      <c r="B293" s="9" t="s">
        <v>43</v>
      </c>
      <c r="C293" s="9">
        <v>6.5363472120037883E-3</v>
      </c>
      <c r="D293" s="9">
        <v>1.9933845229269781E-3</v>
      </c>
      <c r="E293" s="9">
        <v>1.052789767692065E-3</v>
      </c>
    </row>
    <row r="294" spans="1:5" ht="15.75" customHeight="1" x14ac:dyDescent="0.25">
      <c r="A294" s="9" t="s">
        <v>30</v>
      </c>
      <c r="B294" s="9" t="s">
        <v>43</v>
      </c>
      <c r="C294" s="9">
        <v>-3.4535512916681388E-2</v>
      </c>
      <c r="D294" s="9">
        <v>0.70967681652454195</v>
      </c>
      <c r="E294" s="9">
        <v>0.96119031550195311</v>
      </c>
    </row>
    <row r="295" spans="1:5" ht="15.75" customHeight="1" x14ac:dyDescent="0.25">
      <c r="A295" s="9" t="s">
        <v>31</v>
      </c>
      <c r="B295" s="9" t="s">
        <v>43</v>
      </c>
      <c r="C295" s="9">
        <v>-0.6448986188874426</v>
      </c>
      <c r="D295" s="9">
        <v>0.6496500467582228</v>
      </c>
      <c r="E295" s="9">
        <v>0.32093768975023063</v>
      </c>
    </row>
    <row r="296" spans="1:5" ht="15.75" customHeight="1" x14ac:dyDescent="0.25">
      <c r="A296" s="9" t="s">
        <v>5</v>
      </c>
      <c r="B296" s="9" t="s">
        <v>44</v>
      </c>
      <c r="C296" s="9">
        <v>2.2616633693518571</v>
      </c>
      <c r="D296" s="9">
        <v>0.44878290544274507</v>
      </c>
      <c r="E296" s="9">
        <v>4.9243223976731316E-7</v>
      </c>
    </row>
    <row r="297" spans="1:5" ht="15.75" customHeight="1" x14ac:dyDescent="0.25">
      <c r="A297" s="9" t="s">
        <v>17</v>
      </c>
      <c r="B297" s="9" t="s">
        <v>44</v>
      </c>
      <c r="C297" s="9">
        <v>-5.9315919812391371E-2</v>
      </c>
      <c r="D297" s="9">
        <v>0.1258767408834309</v>
      </c>
      <c r="E297" s="9">
        <v>0.63751404064848205</v>
      </c>
    </row>
    <row r="298" spans="1:5" ht="15.75" customHeight="1" x14ac:dyDescent="0.25">
      <c r="A298" s="9" t="s">
        <v>19</v>
      </c>
      <c r="B298" s="9" t="s">
        <v>44</v>
      </c>
      <c r="C298" s="9">
        <v>9.0029068983935066</v>
      </c>
      <c r="D298" s="9">
        <v>10.488449991873081</v>
      </c>
      <c r="E298" s="9">
        <v>0.39075559920093972</v>
      </c>
    </row>
    <row r="299" spans="1:5" ht="15.75" customHeight="1" x14ac:dyDescent="0.25">
      <c r="A299" s="9" t="s">
        <v>16</v>
      </c>
      <c r="B299" s="9" t="s">
        <v>44</v>
      </c>
      <c r="C299" s="9">
        <v>-1.0902017527901851</v>
      </c>
      <c r="D299" s="9">
        <v>1.0552485134586549</v>
      </c>
      <c r="E299" s="9">
        <v>0.30162401276822781</v>
      </c>
    </row>
    <row r="300" spans="1:5" ht="15.75" customHeight="1" x14ac:dyDescent="0.25">
      <c r="A300" s="9" t="s">
        <v>7</v>
      </c>
      <c r="B300" s="9" t="s">
        <v>44</v>
      </c>
      <c r="C300" s="9">
        <v>2.9485400701581912</v>
      </c>
      <c r="D300" s="9">
        <v>7.1287101826750474</v>
      </c>
      <c r="E300" s="9">
        <v>0.67918384242531693</v>
      </c>
    </row>
    <row r="301" spans="1:5" ht="15.75" customHeight="1" x14ac:dyDescent="0.25">
      <c r="A301" s="9" t="s">
        <v>20</v>
      </c>
      <c r="B301" s="9" t="s">
        <v>44</v>
      </c>
      <c r="C301" s="9">
        <v>1.8036175556855569</v>
      </c>
      <c r="D301" s="9">
        <v>0.59568228811886281</v>
      </c>
      <c r="E301" s="9">
        <v>2.482836391921814E-3</v>
      </c>
    </row>
    <row r="302" spans="1:5" ht="15.75" customHeight="1" x14ac:dyDescent="0.25">
      <c r="A302" s="9" t="s">
        <v>22</v>
      </c>
      <c r="B302" s="9" t="s">
        <v>44</v>
      </c>
      <c r="C302" s="9">
        <v>0.20125260863187139</v>
      </c>
      <c r="D302" s="9">
        <v>0.81400938614532103</v>
      </c>
      <c r="E302" s="9">
        <v>0.80474121226325235</v>
      </c>
    </row>
    <row r="303" spans="1:5" ht="15.75" customHeight="1" x14ac:dyDescent="0.25">
      <c r="A303" s="9" t="s">
        <v>23</v>
      </c>
      <c r="B303" s="9" t="s">
        <v>44</v>
      </c>
      <c r="C303" s="9">
        <v>5.5754362695448922E-2</v>
      </c>
      <c r="D303" s="9">
        <v>1.19779596235624</v>
      </c>
      <c r="E303" s="9">
        <v>0.96287679911388246</v>
      </c>
    </row>
    <row r="304" spans="1:5" ht="15.75" customHeight="1" x14ac:dyDescent="0.25">
      <c r="A304" s="9" t="s">
        <v>25</v>
      </c>
      <c r="B304" s="9" t="s">
        <v>44</v>
      </c>
      <c r="C304" s="9">
        <v>6.8297202241540166E-3</v>
      </c>
      <c r="D304" s="9">
        <v>2.5198025346228059</v>
      </c>
      <c r="E304" s="9">
        <v>0.99783756963049242</v>
      </c>
    </row>
    <row r="305" spans="1:5" ht="15.75" customHeight="1" x14ac:dyDescent="0.25">
      <c r="A305" s="9" t="s">
        <v>26</v>
      </c>
      <c r="B305" s="9" t="s">
        <v>44</v>
      </c>
      <c r="C305" s="9">
        <v>5.5754362695452683E-2</v>
      </c>
      <c r="D305" s="9">
        <v>1.197795962356236</v>
      </c>
      <c r="E305" s="9">
        <v>0.9628767991138798</v>
      </c>
    </row>
    <row r="306" spans="1:5" ht="15.75" customHeight="1" x14ac:dyDescent="0.25">
      <c r="A306" s="9" t="s">
        <v>28</v>
      </c>
      <c r="B306" s="9" t="s">
        <v>44</v>
      </c>
      <c r="C306" s="9">
        <v>-4.2192740317641499</v>
      </c>
      <c r="D306" s="9">
        <v>6.2017581780555533</v>
      </c>
      <c r="E306" s="9">
        <v>0.49634131167354711</v>
      </c>
    </row>
    <row r="307" spans="1:5" ht="15.75" customHeight="1" x14ac:dyDescent="0.25">
      <c r="A307" s="9" t="s">
        <v>56</v>
      </c>
      <c r="B307" s="9" t="s">
        <v>44</v>
      </c>
      <c r="C307" s="9">
        <v>8.5072898005737769E-3</v>
      </c>
      <c r="D307" s="9">
        <v>1.823897097763615E-3</v>
      </c>
      <c r="E307" s="9">
        <v>3.222308406043625E-6</v>
      </c>
    </row>
    <row r="308" spans="1:5" ht="15.75" customHeight="1" x14ac:dyDescent="0.25">
      <c r="A308" s="9" t="s">
        <v>30</v>
      </c>
      <c r="B308" s="9" t="s">
        <v>44</v>
      </c>
      <c r="C308" s="9">
        <v>-1.2124045268906561E-4</v>
      </c>
      <c r="D308" s="9">
        <v>0.64933657862891381</v>
      </c>
      <c r="E308" s="9">
        <v>0.99985103510413009</v>
      </c>
    </row>
    <row r="309" spans="1:5" ht="15.75" customHeight="1" x14ac:dyDescent="0.25">
      <c r="A309" s="9" t="s">
        <v>31</v>
      </c>
      <c r="B309" s="9" t="s">
        <v>44</v>
      </c>
      <c r="C309" s="9">
        <v>-1.13681245440014E-2</v>
      </c>
      <c r="D309" s="9">
        <v>0.59441358213441109</v>
      </c>
      <c r="E309" s="9">
        <v>0.98474262308441662</v>
      </c>
    </row>
    <row r="310" spans="1:5" ht="15.75" customHeight="1" x14ac:dyDescent="0.25">
      <c r="A310" s="9" t="s">
        <v>5</v>
      </c>
      <c r="B310" s="9" t="s">
        <v>45</v>
      </c>
      <c r="C310" s="9">
        <v>1.971190793917327</v>
      </c>
      <c r="D310" s="9">
        <v>0.49050558411513351</v>
      </c>
      <c r="E310" s="9">
        <v>5.9865121802691892E-5</v>
      </c>
    </row>
    <row r="311" spans="1:5" ht="15.75" customHeight="1" x14ac:dyDescent="0.25">
      <c r="A311" s="9" t="s">
        <v>17</v>
      </c>
      <c r="B311" s="9" t="s">
        <v>45</v>
      </c>
      <c r="C311" s="9">
        <v>-4.7563976380231028E-2</v>
      </c>
      <c r="D311" s="9">
        <v>0.13757931410650329</v>
      </c>
      <c r="E311" s="9">
        <v>0.7295754875090662</v>
      </c>
    </row>
    <row r="312" spans="1:5" ht="15.75" customHeight="1" x14ac:dyDescent="0.25">
      <c r="A312" s="9" t="s">
        <v>19</v>
      </c>
      <c r="B312" s="9" t="s">
        <v>45</v>
      </c>
      <c r="C312" s="9">
        <v>7.2288634056797587</v>
      </c>
      <c r="D312" s="9">
        <v>11.463545574782181</v>
      </c>
      <c r="E312" s="9">
        <v>0.52834972443321382</v>
      </c>
    </row>
    <row r="313" spans="1:5" ht="15.75" customHeight="1" x14ac:dyDescent="0.25">
      <c r="A313" s="9" t="s">
        <v>16</v>
      </c>
      <c r="B313" s="9" t="s">
        <v>45</v>
      </c>
      <c r="C313" s="9">
        <v>-1.0983268590165589</v>
      </c>
      <c r="D313" s="9">
        <v>1.153353396939266</v>
      </c>
      <c r="E313" s="9">
        <v>0.3410216022967828</v>
      </c>
    </row>
    <row r="314" spans="1:5" ht="15.75" customHeight="1" x14ac:dyDescent="0.25">
      <c r="A314" s="9" t="s">
        <v>7</v>
      </c>
      <c r="B314" s="9" t="s">
        <v>45</v>
      </c>
      <c r="C314" s="9">
        <v>2.148872619273023</v>
      </c>
      <c r="D314" s="9">
        <v>7.791455756744778</v>
      </c>
      <c r="E314" s="9">
        <v>0.78272049803508259</v>
      </c>
    </row>
    <row r="315" spans="1:5" ht="15.75" customHeight="1" x14ac:dyDescent="0.25">
      <c r="A315" s="9" t="s">
        <v>20</v>
      </c>
      <c r="B315" s="9" t="s">
        <v>45</v>
      </c>
      <c r="C315" s="9">
        <v>1.634553499056064</v>
      </c>
      <c r="D315" s="9">
        <v>0.6510619837280287</v>
      </c>
      <c r="E315" s="9">
        <v>1.2101516376028359E-2</v>
      </c>
    </row>
    <row r="316" spans="1:5" ht="15.75" customHeight="1" x14ac:dyDescent="0.25">
      <c r="A316" s="9" t="s">
        <v>22</v>
      </c>
      <c r="B316" s="9" t="s">
        <v>45</v>
      </c>
      <c r="C316" s="9">
        <v>0.23798536198038089</v>
      </c>
      <c r="D316" s="9">
        <v>0.88968662706193646</v>
      </c>
      <c r="E316" s="9">
        <v>0.78910641637911438</v>
      </c>
    </row>
    <row r="317" spans="1:5" ht="15.75" customHeight="1" x14ac:dyDescent="0.25">
      <c r="A317" s="9" t="s">
        <v>23</v>
      </c>
      <c r="B317" s="9" t="s">
        <v>45</v>
      </c>
      <c r="C317" s="9">
        <v>0.25541839118373327</v>
      </c>
      <c r="D317" s="9">
        <v>1.309153269968415</v>
      </c>
      <c r="E317" s="9">
        <v>0.84532545467267872</v>
      </c>
    </row>
    <row r="318" spans="1:5" ht="15.75" customHeight="1" x14ac:dyDescent="0.25">
      <c r="A318" s="9" t="s">
        <v>25</v>
      </c>
      <c r="B318" s="9" t="s">
        <v>45</v>
      </c>
      <c r="C318" s="9">
        <v>-0.12602298032450501</v>
      </c>
      <c r="D318" s="9">
        <v>2.7540648253538191</v>
      </c>
      <c r="E318" s="9">
        <v>0.96350526111409007</v>
      </c>
    </row>
    <row r="319" spans="1:5" ht="15.75" customHeight="1" x14ac:dyDescent="0.25">
      <c r="A319" s="9" t="s">
        <v>26</v>
      </c>
      <c r="B319" s="9" t="s">
        <v>45</v>
      </c>
      <c r="C319" s="9">
        <v>0.25541839118373549</v>
      </c>
      <c r="D319" s="9">
        <v>1.309153269968411</v>
      </c>
      <c r="E319" s="9">
        <v>0.84532545467267695</v>
      </c>
    </row>
    <row r="320" spans="1:5" ht="15.75" customHeight="1" x14ac:dyDescent="0.25">
      <c r="A320" s="9" t="s">
        <v>28</v>
      </c>
      <c r="B320" s="9" t="s">
        <v>45</v>
      </c>
      <c r="C320" s="9">
        <v>-4.4288380260589353</v>
      </c>
      <c r="D320" s="9">
        <v>6.7783264040925841</v>
      </c>
      <c r="E320" s="9">
        <v>0.51355665871147438</v>
      </c>
    </row>
    <row r="321" spans="1:5" ht="15.75" customHeight="1" x14ac:dyDescent="0.25">
      <c r="A321" s="9" t="s">
        <v>56</v>
      </c>
      <c r="B321" s="9" t="s">
        <v>45</v>
      </c>
      <c r="C321" s="9">
        <v>9.7257763797613198E-3</v>
      </c>
      <c r="D321" s="9">
        <v>1.9934620959366602E-3</v>
      </c>
      <c r="E321" s="9">
        <v>1.1190627310383571E-6</v>
      </c>
    </row>
    <row r="322" spans="1:5" ht="15.75" customHeight="1" x14ac:dyDescent="0.25">
      <c r="A322" s="9" t="s">
        <v>30</v>
      </c>
      <c r="B322" s="9" t="s">
        <v>45</v>
      </c>
      <c r="C322" s="9">
        <v>0.1510201991691984</v>
      </c>
      <c r="D322" s="9">
        <v>0.7097044337584103</v>
      </c>
      <c r="E322" s="9">
        <v>0.83150185746030336</v>
      </c>
    </row>
    <row r="323" spans="1:5" ht="15.75" customHeight="1" x14ac:dyDescent="0.25">
      <c r="A323" s="9" t="s">
        <v>31</v>
      </c>
      <c r="B323" s="9" t="s">
        <v>45</v>
      </c>
      <c r="C323" s="9">
        <v>0.39560017308008022</v>
      </c>
      <c r="D323" s="9">
        <v>0.64967532803676553</v>
      </c>
      <c r="E323" s="9">
        <v>0.54262065924646108</v>
      </c>
    </row>
    <row r="324" spans="1:5" ht="15.75" customHeight="1" x14ac:dyDescent="0.25"/>
    <row r="325" spans="1:5" ht="15.75" customHeight="1" x14ac:dyDescent="0.25"/>
    <row r="326" spans="1:5" ht="15.75" customHeight="1" x14ac:dyDescent="0.25"/>
    <row r="327" spans="1:5" ht="15.75" customHeight="1" x14ac:dyDescent="0.25"/>
    <row r="328" spans="1:5" ht="15.75" customHeight="1" x14ac:dyDescent="0.25"/>
    <row r="329" spans="1:5" ht="15.75" customHeight="1" x14ac:dyDescent="0.25"/>
    <row r="330" spans="1:5" ht="15.75" customHeight="1" x14ac:dyDescent="0.25"/>
    <row r="331" spans="1:5" ht="15.75" customHeight="1" x14ac:dyDescent="0.25"/>
    <row r="332" spans="1:5" ht="15.75" customHeight="1" x14ac:dyDescent="0.25"/>
    <row r="333" spans="1:5" ht="15.75" customHeight="1" x14ac:dyDescent="0.25"/>
    <row r="334" spans="1:5" ht="15.75" customHeight="1" x14ac:dyDescent="0.25"/>
    <row r="335" spans="1:5" ht="15.75" customHeight="1" x14ac:dyDescent="0.25"/>
    <row r="336" spans="1:5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showGridLines="0" topLeftCell="D70" zoomScale="60" zoomScaleNormal="60" workbookViewId="0">
      <selection activeCell="D6" sqref="D6"/>
    </sheetView>
  </sheetViews>
  <sheetFormatPr defaultRowHeight="15" outlineLevelCol="1" x14ac:dyDescent="0.25"/>
  <cols>
    <col min="3" max="3" width="32.7109375" bestFit="1" customWidth="1"/>
    <col min="5" max="5" width="8.140625" bestFit="1" customWidth="1"/>
    <col min="6" max="6" width="8.140625" customWidth="1"/>
    <col min="21" max="21" width="32.7109375" bestFit="1" customWidth="1"/>
    <col min="24" max="24" width="0" hidden="1" customWidth="1" outlineLevel="1"/>
    <col min="25" max="25" width="9.140625" collapsed="1"/>
    <col min="27" max="27" width="0" hidden="1" customWidth="1" outlineLevel="1"/>
    <col min="28" max="28" width="9.140625" collapsed="1"/>
    <col min="30" max="30" width="0" hidden="1" customWidth="1" outlineLevel="1"/>
    <col min="31" max="31" width="9.140625" collapsed="1"/>
    <col min="33" max="33" width="0" hidden="1" customWidth="1" outlineLevel="1"/>
    <col min="34" max="34" width="9.140625" collapsed="1"/>
    <col min="36" max="36" width="0" hidden="1" customWidth="1" outlineLevel="1"/>
    <col min="37" max="37" width="9.140625" collapsed="1"/>
  </cols>
  <sheetData>
    <row r="1" spans="1:36" x14ac:dyDescent="0.25">
      <c r="C1" s="19" t="s">
        <v>55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U1" s="19" t="s">
        <v>57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5.75" thickBot="1" x14ac:dyDescent="0.3"/>
    <row r="3" spans="1:36" x14ac:dyDescent="0.25">
      <c r="C3" s="12" t="s">
        <v>54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U3" s="12" t="s">
        <v>54</v>
      </c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1:36" x14ac:dyDescent="0.25">
      <c r="D4" s="4" t="s">
        <v>9</v>
      </c>
      <c r="E4" s="4"/>
      <c r="F4" s="4"/>
      <c r="G4" s="4" t="s">
        <v>10</v>
      </c>
      <c r="H4" s="4"/>
      <c r="I4" s="4"/>
      <c r="J4" s="4" t="s">
        <v>11</v>
      </c>
      <c r="K4" s="4"/>
      <c r="L4" s="4"/>
      <c r="M4" s="4" t="s">
        <v>12</v>
      </c>
      <c r="N4" s="4"/>
      <c r="O4" s="4"/>
      <c r="P4" s="4" t="s">
        <v>13</v>
      </c>
      <c r="Q4" s="4"/>
      <c r="R4" s="4"/>
      <c r="V4" s="4" t="s">
        <v>9</v>
      </c>
      <c r="W4" s="4"/>
      <c r="X4" s="4"/>
      <c r="Y4" s="4" t="s">
        <v>10</v>
      </c>
      <c r="Z4" s="4"/>
      <c r="AA4" s="4"/>
      <c r="AB4" s="4" t="s">
        <v>11</v>
      </c>
      <c r="AC4" s="4"/>
      <c r="AD4" s="4"/>
      <c r="AE4" s="4" t="s">
        <v>12</v>
      </c>
      <c r="AF4" s="4"/>
      <c r="AG4" s="4"/>
      <c r="AH4" s="4" t="s">
        <v>13</v>
      </c>
      <c r="AI4" s="4"/>
      <c r="AJ4" s="4"/>
    </row>
    <row r="5" spans="1:36" x14ac:dyDescent="0.25">
      <c r="B5" s="2" t="s">
        <v>53</v>
      </c>
      <c r="C5" s="5" t="s">
        <v>46</v>
      </c>
      <c r="D5" s="11" t="s">
        <v>2</v>
      </c>
      <c r="E5" s="11" t="s">
        <v>58</v>
      </c>
      <c r="F5" s="11" t="s">
        <v>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U5" s="5" t="s">
        <v>46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 t="s">
        <v>4</v>
      </c>
    </row>
    <row r="6" spans="1:36" x14ac:dyDescent="0.25">
      <c r="A6" s="2" t="s">
        <v>6</v>
      </c>
      <c r="C6" s="3" t="s">
        <v>5</v>
      </c>
      <c r="D6" s="8">
        <f t="array" ref="D6">INDEX(df_values_310!$C:$C,MATCH(1,($A6=df_values_310!$B:$B)*($C6=df_values_310!$A:$A),0))</f>
        <v>1.12921700822691</v>
      </c>
      <c r="E6" s="8">
        <f t="array" ref="E6">INDEX(df_values_310!$D:$D,MATCH(1,($A6=df_values_310!$B:$B)*($C6=df_values_310!$A:$A),0))</f>
        <v>2.611793061228251E-2</v>
      </c>
      <c r="F6" s="8">
        <f t="array" ref="F6">INDEX(df_values_310!$E:$E,MATCH(1,($A6=df_values_310!$B:$B)*($C6=df_values_310!$A:$A),0))</f>
        <v>0</v>
      </c>
      <c r="G6" s="8">
        <f t="array" ref="G6">INDEX(df_values_312!$C:$C,MATCH(1,($A6=df_values_312!$B:$B)*($C6=df_values_312!$A:$A),0))</f>
        <v>1.1226403017738751</v>
      </c>
      <c r="H6" s="8">
        <f t="array" ref="H6">INDEX(df_values_312!$D:$D,MATCH(1,($A6=df_values_312!$B:$B)*($C6=df_values_312!$A:$A),0))</f>
        <v>2.6442113991701169E-2</v>
      </c>
      <c r="I6" s="8">
        <f t="array" ref="I6">INDEX(df_values_312!$E:$E,MATCH(1,($A6=df_values_312!$B:$B)*($C6=df_values_312!$A:$A),0))</f>
        <v>0</v>
      </c>
      <c r="J6" s="8">
        <f t="array" ref="J6">INDEX(df_values_313!$C:$C,MATCH(1,($A6=df_values_313!$B:$B)*($C6=df_values_313!$A:$A),0))</f>
        <v>1.127084310126742</v>
      </c>
      <c r="K6" s="8">
        <f t="array" ref="K6">INDEX(df_values_313!$D:$D,MATCH(1,($A6=df_values_313!$B:$B)*($C6=df_values_313!$A:$A),0))</f>
        <v>2.6149910307553349E-2</v>
      </c>
      <c r="L6" s="8">
        <f t="array" ref="L6">INDEX(df_values_313!$E:$E,MATCH(1,($A6=df_values_313!$B:$B)*($C6=df_values_313!$A:$A),0))</f>
        <v>0</v>
      </c>
      <c r="M6" s="8">
        <f t="array" ref="M6">INDEX(df_values_311!$C:$C,MATCH(1,($A6=df_values_311!$B:$B)*($C6=df_values_311!$A:$A),0))</f>
        <v>1.123911114468445</v>
      </c>
      <c r="N6" s="8">
        <f t="array" ref="N6">INDEX(df_values_311!$D:$D,MATCH(1,($A6=df_values_311!$B:$B)*($C6=df_values_311!$A:$A),0))</f>
        <v>2.6442841241316569E-2</v>
      </c>
      <c r="O6" s="8">
        <f t="array" ref="O6">INDEX(df_values_311!$E:$E,MATCH(1,($A6=df_values_311!$B:$B)*($C6=df_values_311!$A:$A),0))</f>
        <v>0</v>
      </c>
      <c r="P6" s="8">
        <f t="array" ref="P6">INDEX(df_values_321!$C:$C,MATCH(1,($A6=df_values_321!$B:$B)*($C6=df_values_321!$A:$A),0))</f>
        <v>0.72398698176556631</v>
      </c>
      <c r="Q6" s="8">
        <f t="array" ref="Q6">INDEX(df_values_321!$D:$D,MATCH(1,($A6=df_values_321!$B:$B)*($C6=df_values_321!$A:$A),0))</f>
        <v>3.2726177617941582E-2</v>
      </c>
      <c r="R6" s="8">
        <f t="array" ref="R6">INDEX(df_values_321!$E:$E,MATCH(1,($A6=df_values_321!$B:$B)*($C6=df_values_321!$A:$A),0))</f>
        <v>3.3779861034720901E-105</v>
      </c>
      <c r="U6" s="3" t="s">
        <v>5</v>
      </c>
      <c r="V6" s="15" t="str">
        <f>IF(X6&lt;=0.01,ROUND(D6,2)&amp;"***",IF(AND(X6&lt;=0.05,X6&gt;0.01),ROUND(D6,2)&amp;"**",IF(AND(X6&gt;0.05,X6&lt;=0.1),ROUND(D6,2)&amp;"*", ROUND(D6,2)&amp;"")))</f>
        <v>1,13***</v>
      </c>
      <c r="W6" s="16" t="str">
        <f>"("&amp;ROUND(E6,2)&amp;")"</f>
        <v>(0,03)</v>
      </c>
      <c r="X6" s="16">
        <f t="shared" ref="X6:AJ7" si="0">ROUND(F6,2)</f>
        <v>0</v>
      </c>
      <c r="Y6" s="15" t="str">
        <f>IF(AA6&lt;=0.01,ROUND(G6,2)&amp;"***",IF(AND(AA6&lt;=0.05,AA6&gt;0.01),ROUND(G6,2)&amp;"**",IF(AND(AA6&gt;0.05,AA6&lt;=0.1),ROUND(G6,2)&amp;"*", ROUND(G6,2)&amp;"")))</f>
        <v>1,12***</v>
      </c>
      <c r="Z6" s="16" t="str">
        <f>"("&amp;ROUND(H6,2)&amp;")"</f>
        <v>(0,03)</v>
      </c>
      <c r="AA6" s="16">
        <f t="shared" si="0"/>
        <v>0</v>
      </c>
      <c r="AB6" s="15" t="str">
        <f t="shared" ref="AB6:AB7" si="1">IF(AD6&lt;=0.01,ROUND(J6,2)&amp;"***",IF(AND(AD6&lt;=0.05,AD6&gt;0.01),ROUND(J6,2)&amp;"**",IF(AND(AD6&gt;0.05,AD6&lt;=0.1),ROUND(J6,2)&amp;"*", ROUND(J6,2)&amp;"")))</f>
        <v>1,13***</v>
      </c>
      <c r="AC6" s="16" t="str">
        <f>"("&amp;ROUND(K6,2)&amp;")"</f>
        <v>(0,03)</v>
      </c>
      <c r="AD6" s="16">
        <f t="shared" si="0"/>
        <v>0</v>
      </c>
      <c r="AE6" s="15" t="str">
        <f t="shared" ref="AE6:AE10" si="2">IF(AG6&lt;=0.01,ROUND(M6,2)&amp;"***",IF(AND(AG6&lt;=0.05,AG6&gt;0.01),ROUND(M6,2)&amp;"**",IF(AND(AG6&gt;0.05,AG6&lt;=0.1),ROUND(M6,2)&amp;"*", ROUND(M6,2)&amp;"")))</f>
        <v>1,12***</v>
      </c>
      <c r="AF6" s="16" t="str">
        <f>"("&amp;ROUND(N6,2)&amp;")"</f>
        <v>(0,03)</v>
      </c>
      <c r="AG6" s="16">
        <f t="shared" si="0"/>
        <v>0</v>
      </c>
      <c r="AH6" s="15" t="str">
        <f t="shared" ref="AH6:AH19" si="3">IF(AJ6&lt;=0.01,ROUND(P6,2)&amp;"***",IF(AND(AJ6&lt;=0.05,AJ6&gt;0.01),ROUND(P6,2)&amp;"**",IF(AND(AJ6&gt;0.05,AJ6&lt;=0.1),ROUND(P6,2)&amp;"*", ROUND(P6,2)&amp;"")))</f>
        <v>0,72***</v>
      </c>
      <c r="AI6" s="16" t="str">
        <f>"("&amp;ROUND(Q6,2)&amp;")"</f>
        <v>(0,03)</v>
      </c>
      <c r="AJ6" s="14">
        <f t="shared" si="0"/>
        <v>0</v>
      </c>
    </row>
    <row r="7" spans="1:36" x14ac:dyDescent="0.25">
      <c r="A7" s="2" t="s">
        <v>6</v>
      </c>
      <c r="C7" s="10" t="s">
        <v>7</v>
      </c>
      <c r="D7" s="8"/>
      <c r="E7" s="8"/>
      <c r="F7" s="8"/>
      <c r="G7" s="8"/>
      <c r="H7" s="8"/>
      <c r="I7" s="8"/>
      <c r="J7" s="8">
        <f t="array" ref="J7">INDEX(df_values_313!$C:$C,MATCH(1,($A7=df_values_313!$B:$B)*($C7=df_values_313!$A:$A),0))</f>
        <v>-2.491942030450482</v>
      </c>
      <c r="K7" s="8">
        <f t="array" ref="K7">INDEX(df_values_313!$D:$D,MATCH(1,($A7=df_values_313!$B:$B)*($C7=df_values_313!$A:$A),0))</f>
        <v>1.17016604174098</v>
      </c>
      <c r="L7" s="8">
        <f t="array" ref="L7">INDEX(df_values_313!$E:$E,MATCH(1,($A7=df_values_313!$B:$B)*($C7=df_values_313!$A:$A),0))</f>
        <v>3.323923759718634E-2</v>
      </c>
      <c r="M7" s="8">
        <f t="array" ref="M7">INDEX(df_values_311!$C:$C,MATCH(1,($A7=df_values_311!$B:$B)*($C7=df_values_311!$A:$A),0))</f>
        <v>-2.4887688347922161</v>
      </c>
      <c r="N7" s="8">
        <f t="array" ref="N7">INDEX(df_values_311!$D:$D,MATCH(1,($A7=df_values_311!$B:$B)*($C7=df_values_311!$A:$A),0))</f>
        <v>1.1701987374469729</v>
      </c>
      <c r="O7" s="8">
        <f t="array" ref="O7">INDEX(df_values_311!$E:$E,MATCH(1,($A7=df_values_311!$B:$B)*($C7=df_values_311!$A:$A),0))</f>
        <v>3.3468994661860783E-2</v>
      </c>
      <c r="P7" s="8">
        <f t="array" ref="P7">INDEX(df_values_321!$C:$C,MATCH(1,($A7=df_values_321!$B:$B)*($C7=df_values_321!$A:$A),0))</f>
        <v>-2.4070525339697642</v>
      </c>
      <c r="Q7" s="8">
        <f t="array" ref="Q7">INDEX(df_values_321!$D:$D,MATCH(1,($A7=df_values_321!$B:$B)*($C7=df_values_321!$A:$A),0))</f>
        <v>1.13222367249981</v>
      </c>
      <c r="R7" s="8">
        <f t="array" ref="R7">INDEX(df_values_321!$E:$E,MATCH(1,($A7=df_values_321!$B:$B)*($C7=df_values_321!$A:$A),0))</f>
        <v>3.3538951684355313E-2</v>
      </c>
      <c r="U7" s="10" t="s">
        <v>7</v>
      </c>
      <c r="V7" s="16"/>
      <c r="W7" s="16"/>
      <c r="X7" s="16"/>
      <c r="Y7" s="16"/>
      <c r="Z7" s="16"/>
      <c r="AA7" s="16"/>
      <c r="AB7" s="15" t="str">
        <f t="shared" si="1"/>
        <v>-2,49**</v>
      </c>
      <c r="AC7" s="16" t="str">
        <f>"("&amp;ROUND(K7,2)&amp;")"</f>
        <v>(1,17)</v>
      </c>
      <c r="AD7" s="16">
        <f t="shared" si="0"/>
        <v>0.03</v>
      </c>
      <c r="AE7" s="15" t="str">
        <f t="shared" si="2"/>
        <v>-2,49**</v>
      </c>
      <c r="AF7" s="16" t="str">
        <f t="shared" ref="AF7:AF10" si="4">"("&amp;ROUND(N7,2)&amp;")"</f>
        <v>(1,17)</v>
      </c>
      <c r="AG7" s="16">
        <f t="shared" si="0"/>
        <v>0.03</v>
      </c>
      <c r="AH7" s="15" t="str">
        <f t="shared" si="3"/>
        <v>-2,41**</v>
      </c>
      <c r="AI7" s="16" t="str">
        <f t="shared" ref="AI7:AI19" si="5">"("&amp;ROUND(Q7,2)&amp;")"</f>
        <v>(1,13)</v>
      </c>
      <c r="AJ7" s="14">
        <f t="shared" si="0"/>
        <v>0.03</v>
      </c>
    </row>
    <row r="8" spans="1:36" x14ac:dyDescent="0.25">
      <c r="A8" s="2" t="s">
        <v>6</v>
      </c>
      <c r="C8" s="3" t="s">
        <v>16</v>
      </c>
      <c r="D8" s="8"/>
      <c r="E8" s="8"/>
      <c r="F8" s="8"/>
      <c r="G8" s="8">
        <f t="array" ref="G8">INDEX(df_values_312!$C:$C,MATCH(1,($A8=df_values_312!$B:$B)*($C8=df_values_312!$A:$A),0))</f>
        <v>0.14557654985860269</v>
      </c>
      <c r="H8" s="8">
        <f t="array" ref="H8">INDEX(df_values_312!$D:$D,MATCH(1,($A8=df_values_312!$B:$B)*($C8=df_values_312!$A:$A),0))</f>
        <v>0.17836022680185171</v>
      </c>
      <c r="I8" s="8">
        <f t="array" ref="I8">INDEX(df_values_312!$E:$E,MATCH(1,($A8=df_values_312!$B:$B)*($C8=df_values_312!$A:$A),0))</f>
        <v>0.41441433224650343</v>
      </c>
      <c r="J8" s="8"/>
      <c r="K8" s="8"/>
      <c r="L8" s="8"/>
      <c r="M8" s="8">
        <f t="array" ref="M8">INDEX(df_values_311!$C:$C,MATCH(1,($A8=df_values_311!$B:$B)*($C8=df_values_311!$A:$A),0))</f>
        <v>0.14430573716403039</v>
      </c>
      <c r="N8" s="8">
        <f t="array" ref="N8">INDEX(df_values_311!$D:$D,MATCH(1,($A8=df_values_311!$B:$B)*($C8=df_values_311!$A:$A),0))</f>
        <v>0.17832058930892819</v>
      </c>
      <c r="O8" s="8">
        <f t="array" ref="O8">INDEX(df_values_311!$E:$E,MATCH(1,($A8=df_values_311!$B:$B)*($C8=df_values_311!$A:$A),0))</f>
        <v>0.41839691820888542</v>
      </c>
      <c r="P8" s="8">
        <f t="array" ref="P8">INDEX(df_values_321!$C:$C,MATCH(1,($A8=df_values_321!$B:$B)*($C8=df_values_321!$A:$A),0))</f>
        <v>3.1832575756929993E-2</v>
      </c>
      <c r="Q8" s="8">
        <f t="array" ref="Q8">INDEX(df_values_321!$D:$D,MATCH(1,($A8=df_values_321!$B:$B)*($C8=df_values_321!$A:$A),0))</f>
        <v>0.1725485524027387</v>
      </c>
      <c r="R8" s="8">
        <f t="array" ref="R8">INDEX(df_values_321!$E:$E,MATCH(1,($A8=df_values_321!$B:$B)*($C8=df_values_321!$A:$A),0))</f>
        <v>0.85363803893313128</v>
      </c>
      <c r="U8" s="3" t="s">
        <v>16</v>
      </c>
      <c r="V8" s="16"/>
      <c r="W8" s="16"/>
      <c r="X8" s="16"/>
      <c r="Y8" s="15" t="str">
        <f t="shared" ref="Y8:Y10" si="6">IF(AA8&lt;=0.01,ROUND(G8,2)&amp;"***",IF(AND(AA8&lt;=0.05,AA8&gt;0.01),ROUND(G8,2)&amp;"**",IF(AND(AA8&gt;0.05,AA8&lt;=0.1),ROUND(G8,2)&amp;"*", ROUND(G8,2)&amp;"")))</f>
        <v>0,15</v>
      </c>
      <c r="Z8" s="16" t="str">
        <f t="shared" ref="Z8:Z10" si="7">"("&amp;ROUND(H8,2)&amp;")"</f>
        <v>(0,18)</v>
      </c>
      <c r="AA8" s="16">
        <f t="shared" ref="AA8" si="8">ROUND(I8,2)</f>
        <v>0.41</v>
      </c>
      <c r="AB8" s="16"/>
      <c r="AC8" s="16"/>
      <c r="AD8" s="16"/>
      <c r="AE8" s="15" t="str">
        <f t="shared" si="2"/>
        <v>0,14</v>
      </c>
      <c r="AF8" s="16" t="str">
        <f t="shared" si="4"/>
        <v>(0,18)</v>
      </c>
      <c r="AG8" s="16">
        <f t="shared" ref="AG8" si="9">ROUND(O8,2)</f>
        <v>0.42</v>
      </c>
      <c r="AH8" s="15" t="str">
        <f t="shared" si="3"/>
        <v>0,03</v>
      </c>
      <c r="AI8" s="16" t="str">
        <f t="shared" si="5"/>
        <v>(0,17)</v>
      </c>
      <c r="AJ8" s="14">
        <f t="shared" ref="AJ8" si="10">ROUND(R8,2)</f>
        <v>0.85</v>
      </c>
    </row>
    <row r="9" spans="1:36" x14ac:dyDescent="0.25">
      <c r="A9" s="2" t="s">
        <v>6</v>
      </c>
      <c r="C9" s="3" t="s">
        <v>17</v>
      </c>
      <c r="D9" s="8">
        <f t="array" ref="D9">INDEX(df_values_310!$C:$C,MATCH(1,($A9=df_values_310!$B:$B)*($C9=df_values_310!$A:$A),0))</f>
        <v>-5.1392279020870983E-3</v>
      </c>
      <c r="E9" s="8">
        <f t="array" ref="E9">INDEX(df_values_310!$D:$D,MATCH(1,($A9=df_values_310!$B:$B)*($C9=df_values_310!$A:$A),0))</f>
        <v>3.171721669541913E-3</v>
      </c>
      <c r="F9" s="8">
        <f t="array" ref="F9">INDEX(df_values_310!$E:$E,MATCH(1,($A9=df_values_310!$B:$B)*($C9=df_values_310!$A:$A),0))</f>
        <v>0.1052027248561675</v>
      </c>
      <c r="G9" s="8">
        <f t="array" ref="G9">INDEX(df_values_312!$C:$C,MATCH(1,($A9=df_values_312!$B:$B)*($C9=df_values_312!$A:$A),0))</f>
        <v>-5.0159502263290396E-3</v>
      </c>
      <c r="H9" s="8">
        <f t="array" ref="H9">INDEX(df_values_312!$D:$D,MATCH(1,($A9=df_values_312!$B:$B)*($C9=df_values_312!$A:$A),0))</f>
        <v>3.1718168045096599E-3</v>
      </c>
      <c r="I9" s="8">
        <f t="array" ref="I9">INDEX(df_values_312!$E:$E,MATCH(1,($A9=df_values_312!$B:$B)*($C9=df_values_312!$A:$A),0))</f>
        <v>0.1138247062605884</v>
      </c>
      <c r="J9" s="8">
        <f t="array" ref="J9">INDEX(df_values_313!$C:$C,MATCH(1,($A9=df_values_313!$B:$B)*($C9=df_values_313!$A:$A),0))</f>
        <v>4.1611184009710742E-2</v>
      </c>
      <c r="K9" s="8">
        <f t="array" ref="K9">INDEX(df_values_313!$D:$D,MATCH(1,($A9=df_values_313!$B:$B)*($C9=df_values_313!$A:$A),0))</f>
        <v>2.215135239983999E-2</v>
      </c>
      <c r="L9" s="8">
        <f t="array" ref="L9">INDEX(df_values_313!$E:$E,MATCH(1,($A9=df_values_313!$B:$B)*($C9=df_values_313!$A:$A),0))</f>
        <v>6.0351217977413087E-2</v>
      </c>
      <c r="M9" s="8">
        <f t="array" ref="M9">INDEX(df_values_311!$C:$C,MATCH(1,($A9=df_values_311!$B:$B)*($C9=df_values_311!$A:$A),0))</f>
        <v>4.1611184009711748E-2</v>
      </c>
      <c r="N9" s="8">
        <f t="array" ref="N9">INDEX(df_values_311!$D:$D,MATCH(1,($A9=df_values_311!$B:$B)*($C9=df_values_311!$A:$A),0))</f>
        <v>2.2151846968846908E-2</v>
      </c>
      <c r="O9" s="8">
        <f t="array" ref="O9">INDEX(df_values_311!$E:$E,MATCH(1,($A9=df_values_311!$B:$B)*($C9=df_values_311!$A:$A),0))</f>
        <v>6.03569559441436E-2</v>
      </c>
      <c r="P9" s="8">
        <f t="array" ref="P9">INDEX(df_values_321!$C:$C,MATCH(1,($A9=df_values_321!$B:$B)*($C9=df_values_321!$A:$A),0))</f>
        <v>3.8329587596929809E-2</v>
      </c>
      <c r="Q9" s="8">
        <f t="array" ref="Q9">INDEX(df_values_321!$D:$D,MATCH(1,($A9=df_values_321!$B:$B)*($C9=df_values_321!$A:$A),0))</f>
        <v>2.143431987021787E-2</v>
      </c>
      <c r="R9" s="8">
        <f t="array" ref="R9">INDEX(df_values_321!$E:$E,MATCH(1,($A9=df_values_321!$B:$B)*($C9=df_values_321!$A:$A),0))</f>
        <v>7.3777405737071186E-2</v>
      </c>
      <c r="U9" s="3" t="s">
        <v>17</v>
      </c>
      <c r="V9" s="15" t="str">
        <f>IF(X9&lt;=0.01,ROUND(D9,2)&amp;"***",IF(AND(X9&lt;=0.05,X9&gt;0.01),ROUND(D9,2)&amp;"**",IF(AND(X9&gt;0.05,X9&lt;=0.1),ROUND(D9,2)&amp;"*", ROUND(D9,2)&amp;"")))</f>
        <v>-0,01</v>
      </c>
      <c r="W9" s="16" t="str">
        <f>"("&amp;ROUND(E9,2)&amp;")"</f>
        <v>(0)</v>
      </c>
      <c r="X9" s="16">
        <f t="shared" ref="X9:AJ19" si="11">ROUND(F9,2)</f>
        <v>0.11</v>
      </c>
      <c r="Y9" s="15" t="str">
        <f t="shared" si="6"/>
        <v>-0,01</v>
      </c>
      <c r="Z9" s="16" t="str">
        <f t="shared" si="7"/>
        <v>(0)</v>
      </c>
      <c r="AA9" s="16">
        <f t="shared" si="11"/>
        <v>0.11</v>
      </c>
      <c r="AB9" s="15" t="str">
        <f t="shared" ref="AB9:AB10" si="12">IF(AD9&lt;=0.01,ROUND(J9,2)&amp;"***",IF(AND(AD9&lt;=0.05,AD9&gt;0.01),ROUND(J9,2)&amp;"**",IF(AND(AD9&gt;0.05,AD9&lt;=0.1),ROUND(J9,2)&amp;"*", ROUND(J9,2)&amp;"")))</f>
        <v>0,04*</v>
      </c>
      <c r="AC9" s="16" t="str">
        <f t="shared" ref="AC9:AC10" si="13">"("&amp;ROUND(K9,2)&amp;")"</f>
        <v>(0,02)</v>
      </c>
      <c r="AD9" s="16">
        <f t="shared" si="11"/>
        <v>0.06</v>
      </c>
      <c r="AE9" s="15" t="str">
        <f t="shared" si="2"/>
        <v>0,04*</v>
      </c>
      <c r="AF9" s="16" t="str">
        <f t="shared" si="4"/>
        <v>(0,02)</v>
      </c>
      <c r="AG9" s="16">
        <f t="shared" si="11"/>
        <v>0.06</v>
      </c>
      <c r="AH9" s="15" t="str">
        <f t="shared" si="3"/>
        <v>0,04*</v>
      </c>
      <c r="AI9" s="16" t="str">
        <f t="shared" si="5"/>
        <v>(0,02)</v>
      </c>
      <c r="AJ9" s="14">
        <f t="shared" si="11"/>
        <v>7.0000000000000007E-2</v>
      </c>
    </row>
    <row r="10" spans="1:36" x14ac:dyDescent="0.25">
      <c r="A10" s="2" t="s">
        <v>6</v>
      </c>
      <c r="C10" s="3" t="s">
        <v>19</v>
      </c>
      <c r="D10" s="8"/>
      <c r="E10" s="8"/>
      <c r="F10" s="8"/>
      <c r="G10" s="8">
        <f t="array" ref="G10">INDEX(df_values_312!$C:$C,MATCH(1,($A10=df_values_312!$B:$B)*($C10=df_values_312!$A:$A),0))</f>
        <v>3.0791399655322071</v>
      </c>
      <c r="H10" s="8">
        <f t="array" ref="H10">INDEX(df_values_312!$D:$D,MATCH(1,($A10=df_values_312!$B:$B)*($C10=df_values_312!$A:$A),0))</f>
        <v>1.5886892146811851</v>
      </c>
      <c r="I10" s="8">
        <f t="array" ref="I10">INDEX(df_values_312!$E:$E,MATCH(1,($A10=df_values_312!$B:$B)*($C10=df_values_312!$A:$A),0))</f>
        <v>5.2639608561276578E-2</v>
      </c>
      <c r="J10" s="8">
        <f t="array" ref="J10">INDEX(df_values_313!$C:$C,MATCH(1,($A10=df_values_313!$B:$B)*($C10=df_values_313!$A:$A),0))</f>
        <v>3.519736696007155</v>
      </c>
      <c r="K10" s="8">
        <f t="array" ref="K10">INDEX(df_values_313!$D:$D,MATCH(1,($A10=df_values_313!$B:$B)*($C10=df_values_313!$A:$A),0))</f>
        <v>1.49206454901306</v>
      </c>
      <c r="L10" s="8">
        <f t="array" ref="L10">INDEX(df_values_313!$E:$E,MATCH(1,($A10=df_values_313!$B:$B)*($C10=df_values_313!$A:$A),0))</f>
        <v>1.8350439317911641E-2</v>
      </c>
      <c r="M10" s="8">
        <f t="array" ref="M10">INDEX(df_values_311!$C:$C,MATCH(1,($A10=df_values_311!$B:$B)*($C10=df_values_311!$A:$A),0))</f>
        <v>3.0791399655322369</v>
      </c>
      <c r="N10" s="8">
        <f t="array" ref="N10">INDEX(df_values_311!$D:$D,MATCH(1,($A10=df_values_311!$B:$B)*($C10=df_values_311!$A:$A),0))</f>
        <v>1.588327238720814</v>
      </c>
      <c r="O10" s="8">
        <f t="array" ref="O10">INDEX(df_values_311!$E:$E,MATCH(1,($A10=df_values_311!$B:$B)*($C10=df_values_311!$A:$A),0))</f>
        <v>5.2585754797193678E-2</v>
      </c>
      <c r="P10" s="8">
        <f t="array" ref="P10">INDEX(df_values_321!$C:$C,MATCH(1,($A10=df_values_321!$B:$B)*($C10=df_values_321!$A:$A),0))</f>
        <v>3.4654190545488448</v>
      </c>
      <c r="Q10" s="8">
        <f t="array" ref="Q10">INDEX(df_values_321!$D:$D,MATCH(1,($A10=df_values_321!$B:$B)*($C10=df_values_321!$A:$A),0))</f>
        <v>1.5375517671279659</v>
      </c>
      <c r="R10" s="8">
        <f t="array" ref="R10">INDEX(df_values_321!$E:$E,MATCH(1,($A10=df_values_321!$B:$B)*($C10=df_values_321!$A:$A),0))</f>
        <v>2.4233208751481921E-2</v>
      </c>
      <c r="U10" s="3" t="s">
        <v>19</v>
      </c>
      <c r="V10" s="16"/>
      <c r="W10" s="16"/>
      <c r="X10" s="16"/>
      <c r="Y10" s="15" t="str">
        <f t="shared" si="6"/>
        <v>3,08**</v>
      </c>
      <c r="Z10" s="16" t="str">
        <f t="shared" si="7"/>
        <v>(1,59)</v>
      </c>
      <c r="AA10" s="16">
        <f t="shared" si="11"/>
        <v>0.05</v>
      </c>
      <c r="AB10" s="15" t="str">
        <f t="shared" si="12"/>
        <v>3,52**</v>
      </c>
      <c r="AC10" s="16" t="str">
        <f t="shared" si="13"/>
        <v>(1,49)</v>
      </c>
      <c r="AD10" s="16">
        <f t="shared" si="11"/>
        <v>0.02</v>
      </c>
      <c r="AE10" s="15" t="str">
        <f t="shared" si="2"/>
        <v>3,08**</v>
      </c>
      <c r="AF10" s="16" t="str">
        <f t="shared" si="4"/>
        <v>(1,59)</v>
      </c>
      <c r="AG10" s="16">
        <f t="shared" si="11"/>
        <v>0.05</v>
      </c>
      <c r="AH10" s="15" t="str">
        <f t="shared" si="3"/>
        <v>3,47**</v>
      </c>
      <c r="AI10" s="16" t="str">
        <f t="shared" si="5"/>
        <v>(1,54)</v>
      </c>
      <c r="AJ10" s="14">
        <f t="shared" si="11"/>
        <v>0.02</v>
      </c>
    </row>
    <row r="11" spans="1:36" x14ac:dyDescent="0.25">
      <c r="A11" s="2" t="s">
        <v>6</v>
      </c>
      <c r="C11" s="3" t="s">
        <v>20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>
        <f t="array" ref="P11">INDEX(df_values_321!$C:$C,MATCH(1,($A11=df_values_321!$B:$B)*($C11=df_values_321!$A:$A),0))</f>
        <v>0.92761301815419217</v>
      </c>
      <c r="Q11" s="8">
        <f t="array" ref="Q11">INDEX(df_values_321!$D:$D,MATCH(1,($A11=df_values_321!$B:$B)*($C11=df_values_321!$A:$A),0))</f>
        <v>0.15136080070564659</v>
      </c>
      <c r="R11" s="8">
        <f t="array" ref="R11">INDEX(df_values_321!$E:$E,MATCH(1,($A11=df_values_321!$B:$B)*($C11=df_values_321!$A:$A),0))</f>
        <v>9.3073604893723278E-10</v>
      </c>
      <c r="U11" s="3" t="s">
        <v>20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5" t="str">
        <f t="shared" si="3"/>
        <v>0,93***</v>
      </c>
      <c r="AI11" s="16" t="str">
        <f t="shared" si="5"/>
        <v>(0,15)</v>
      </c>
      <c r="AJ11" s="14">
        <f t="shared" si="11"/>
        <v>0</v>
      </c>
    </row>
    <row r="12" spans="1:36" x14ac:dyDescent="0.25">
      <c r="A12" s="2" t="s">
        <v>6</v>
      </c>
      <c r="C12" s="3" t="s">
        <v>22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>
        <f t="array" ref="P12">INDEX(df_values_321!$C:$C,MATCH(1,($A12=df_values_321!$B:$B)*($C12=df_values_321!$A:$A),0))</f>
        <v>-0.1448318470717718</v>
      </c>
      <c r="Q12" s="8">
        <f t="array" ref="Q12">INDEX(df_values_321!$D:$D,MATCH(1,($A12=df_values_321!$B:$B)*($C12=df_values_321!$A:$A),0))</f>
        <v>0.18489619151418391</v>
      </c>
      <c r="R12" s="8">
        <f t="array" ref="R12">INDEX(df_values_321!$E:$E,MATCH(1,($A12=df_values_321!$B:$B)*($C12=df_values_321!$A:$A),0))</f>
        <v>0.43346654553851532</v>
      </c>
      <c r="U12" s="3" t="s">
        <v>22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5" t="str">
        <f t="shared" si="3"/>
        <v>-0,14</v>
      </c>
      <c r="AI12" s="16" t="str">
        <f t="shared" si="5"/>
        <v>(0,18)</v>
      </c>
      <c r="AJ12" s="14">
        <f t="shared" si="11"/>
        <v>0.43</v>
      </c>
    </row>
    <row r="13" spans="1:36" x14ac:dyDescent="0.25">
      <c r="A13" s="2" t="s">
        <v>6</v>
      </c>
      <c r="C13" s="3" t="s">
        <v>23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>
        <f t="array" ref="P13">INDEX(df_values_321!$C:$C,MATCH(1,($A13=df_values_321!$B:$B)*($C13=df_values_321!$A:$A),0))</f>
        <v>-0.60130148260777672</v>
      </c>
      <c r="Q13" s="8">
        <f t="array" ref="Q13">INDEX(df_values_321!$D:$D,MATCH(1,($A13=df_values_321!$B:$B)*($C13=df_values_321!$A:$A),0))</f>
        <v>0.19969796791654079</v>
      </c>
      <c r="R13" s="8">
        <f t="array" ref="R13">INDEX(df_values_321!$E:$E,MATCH(1,($A13=df_values_321!$B:$B)*($C13=df_values_321!$A:$A),0))</f>
        <v>2.6118436681479618E-3</v>
      </c>
      <c r="U13" s="3" t="s">
        <v>23</v>
      </c>
      <c r="V13" s="15"/>
      <c r="W13" s="16"/>
      <c r="X13" s="16"/>
      <c r="Y13" s="16"/>
      <c r="Z13" s="17"/>
      <c r="AA13" s="16"/>
      <c r="AB13" s="16"/>
      <c r="AC13" s="16"/>
      <c r="AD13" s="16"/>
      <c r="AE13" s="16"/>
      <c r="AF13" s="16"/>
      <c r="AG13" s="16"/>
      <c r="AH13" s="15" t="str">
        <f t="shared" si="3"/>
        <v>-0,6***</v>
      </c>
      <c r="AI13" s="16" t="str">
        <f t="shared" si="5"/>
        <v>(0,2)</v>
      </c>
      <c r="AJ13" s="14">
        <f t="shared" si="11"/>
        <v>0</v>
      </c>
    </row>
    <row r="14" spans="1:36" x14ac:dyDescent="0.25">
      <c r="A14" s="2" t="s">
        <v>6</v>
      </c>
      <c r="C14" s="3" t="s">
        <v>25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>
        <f t="array" ref="P14">INDEX(df_values_321!$C:$C,MATCH(1,($A14=df_values_321!$B:$B)*($C14=df_values_321!$A:$A),0))</f>
        <v>2.209173935136604</v>
      </c>
      <c r="Q14" s="8">
        <f t="array" ref="Q14">INDEX(df_values_321!$D:$D,MATCH(1,($A14=df_values_321!$B:$B)*($C14=df_values_321!$A:$A),0))</f>
        <v>0.47798594611420542</v>
      </c>
      <c r="R14" s="8">
        <f t="array" ref="R14">INDEX(df_values_321!$E:$E,MATCH(1,($A14=df_values_321!$B:$B)*($C14=df_values_321!$A:$A),0))</f>
        <v>3.8653002484581187E-6</v>
      </c>
      <c r="U14" s="3" t="s">
        <v>25</v>
      </c>
      <c r="V14" s="16"/>
      <c r="W14" s="16"/>
      <c r="X14" s="16"/>
      <c r="Y14" s="16"/>
      <c r="Z14" s="17"/>
      <c r="AA14" s="16"/>
      <c r="AB14" s="16"/>
      <c r="AC14" s="16"/>
      <c r="AD14" s="16"/>
      <c r="AE14" s="16"/>
      <c r="AF14" s="16"/>
      <c r="AG14" s="16"/>
      <c r="AH14" s="15" t="str">
        <f t="shared" si="3"/>
        <v>2,21***</v>
      </c>
      <c r="AI14" s="16" t="str">
        <f t="shared" si="5"/>
        <v>(0,48)</v>
      </c>
      <c r="AJ14" s="14">
        <f t="shared" si="11"/>
        <v>0</v>
      </c>
    </row>
    <row r="15" spans="1:36" x14ac:dyDescent="0.25">
      <c r="A15" s="2" t="s">
        <v>6</v>
      </c>
      <c r="C15" s="3" t="s">
        <v>26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>
        <f t="array" ref="P15">INDEX(df_values_321!$C:$C,MATCH(1,($A15=df_values_321!$B:$B)*($C15=df_values_321!$A:$A),0))</f>
        <v>-0.6013014826077594</v>
      </c>
      <c r="Q15" s="8">
        <f t="array" ref="Q15">INDEX(df_values_321!$D:$D,MATCH(1,($A15=df_values_321!$B:$B)*($C15=df_values_321!$A:$A),0))</f>
        <v>0.1996979679165331</v>
      </c>
      <c r="R15" s="8">
        <f t="array" ref="R15">INDEX(df_values_321!$E:$E,MATCH(1,($A15=df_values_321!$B:$B)*($C15=df_values_321!$A:$A),0))</f>
        <v>2.611843668147719E-3</v>
      </c>
      <c r="U15" s="3" t="s">
        <v>26</v>
      </c>
      <c r="V15" s="16"/>
      <c r="W15" s="16"/>
      <c r="X15" s="16"/>
      <c r="Y15" s="16"/>
      <c r="Z15" s="17"/>
      <c r="AA15" s="16"/>
      <c r="AB15" s="16"/>
      <c r="AC15" s="16"/>
      <c r="AD15" s="16"/>
      <c r="AE15" s="16"/>
      <c r="AF15" s="16"/>
      <c r="AG15" s="16"/>
      <c r="AH15" s="15" t="str">
        <f t="shared" si="3"/>
        <v>-0,6***</v>
      </c>
      <c r="AI15" s="16" t="str">
        <f t="shared" si="5"/>
        <v>(0,2)</v>
      </c>
      <c r="AJ15" s="14">
        <f t="shared" si="11"/>
        <v>0</v>
      </c>
    </row>
    <row r="16" spans="1:36" x14ac:dyDescent="0.25">
      <c r="A16" s="2" t="s">
        <v>6</v>
      </c>
      <c r="C16" s="3" t="s">
        <v>28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>
        <f t="array" ref="P16">INDEX(df_values_321!$C:$C,MATCH(1,($A16=df_values_321!$B:$B)*($C16=df_values_321!$A:$A),0))</f>
        <v>-0.91541549713655179</v>
      </c>
      <c r="Q16" s="8">
        <f t="array" ref="Q16">INDEX(df_values_321!$D:$D,MATCH(1,($A16=df_values_321!$B:$B)*($C16=df_values_321!$A:$A),0))</f>
        <v>0.76305308113291703</v>
      </c>
      <c r="R16" s="8">
        <f t="array" ref="R16">INDEX(df_values_321!$E:$E,MATCH(1,($A16=df_values_321!$B:$B)*($C16=df_values_321!$A:$A),0))</f>
        <v>0.23030250813043621</v>
      </c>
      <c r="U16" s="3" t="s">
        <v>28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5" t="str">
        <f t="shared" si="3"/>
        <v>-0,92</v>
      </c>
      <c r="AI16" s="16" t="str">
        <f t="shared" si="5"/>
        <v>(0,76)</v>
      </c>
      <c r="AJ16" s="14">
        <f t="shared" si="11"/>
        <v>0.23</v>
      </c>
    </row>
    <row r="17" spans="1:36" x14ac:dyDescent="0.25">
      <c r="A17" s="2" t="s">
        <v>6</v>
      </c>
      <c r="C17" s="10" t="s">
        <v>56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>
        <f t="array" ref="P17">INDEX(df_values_321!$C:$C,MATCH(1,($A17=df_values_321!$B:$B)*($C17=df_values_321!$A:$A),0))</f>
        <v>1.1068968060537611E-3</v>
      </c>
      <c r="Q17" s="8">
        <f t="array" ref="Q17">INDEX(df_values_321!$D:$D,MATCH(1,($A17=df_values_321!$B:$B)*($C17=df_values_321!$A:$A),0))</f>
        <v>5.1784183260647743E-5</v>
      </c>
      <c r="R17" s="8">
        <f t="array" ref="R17">INDEX(df_values_321!$E:$E,MATCH(1,($A17=df_values_321!$B:$B)*($C17=df_values_321!$A:$A),0))</f>
        <v>1.5640623752190311E-98</v>
      </c>
      <c r="U17" s="10" t="s">
        <v>56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5" t="str">
        <f t="shared" si="3"/>
        <v>0***</v>
      </c>
      <c r="AI17" s="16" t="str">
        <f t="shared" si="5"/>
        <v>(0)</v>
      </c>
      <c r="AJ17" s="14">
        <f t="shared" si="11"/>
        <v>0</v>
      </c>
    </row>
    <row r="18" spans="1:36" x14ac:dyDescent="0.25">
      <c r="A18" s="2" t="s">
        <v>6</v>
      </c>
      <c r="C18" s="3" t="s">
        <v>30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>
        <f t="array" ref="P18">INDEX(df_values_321!$C:$C,MATCH(1,($A18=df_values_321!$B:$B)*($C18=df_values_321!$A:$A),0))</f>
        <v>0.41864416981196428</v>
      </c>
      <c r="Q18" s="8">
        <f t="array" ref="Q18">INDEX(df_values_321!$D:$D,MATCH(1,($A18=df_values_321!$B:$B)*($C18=df_values_321!$A:$A),0))</f>
        <v>0.11852102761624531</v>
      </c>
      <c r="R18" s="8">
        <f t="array" ref="R18">INDEX(df_values_321!$E:$E,MATCH(1,($A18=df_values_321!$B:$B)*($C18=df_values_321!$A:$A),0))</f>
        <v>4.1446910635109399E-4</v>
      </c>
      <c r="U18" s="3" t="s">
        <v>30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5" t="str">
        <f t="shared" si="3"/>
        <v>0,42***</v>
      </c>
      <c r="AI18" s="16" t="str">
        <f t="shared" si="5"/>
        <v>(0,12)</v>
      </c>
      <c r="AJ18" s="14">
        <f t="shared" si="11"/>
        <v>0</v>
      </c>
    </row>
    <row r="19" spans="1:36" x14ac:dyDescent="0.25">
      <c r="A19" s="2" t="s">
        <v>6</v>
      </c>
      <c r="C19" s="3" t="s">
        <v>31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>
        <f t="array" ref="P19">INDEX(df_values_321!$C:$C,MATCH(1,($A19=df_values_321!$B:$B)*($C19=df_values_321!$A:$A),0))</f>
        <v>-0.59723372943732811</v>
      </c>
      <c r="Q19" s="8">
        <f t="array" ref="Q19">INDEX(df_values_321!$D:$D,MATCH(1,($A19=df_values_321!$B:$B)*($C19=df_values_321!$A:$A),0))</f>
        <v>0.11034158371191929</v>
      </c>
      <c r="R19" s="8">
        <f t="array" ref="R19">INDEX(df_values_321!$E:$E,MATCH(1,($A19=df_values_321!$B:$B)*($C19=df_values_321!$A:$A),0))</f>
        <v>6.3985391780573355E-8</v>
      </c>
      <c r="U19" s="3" t="s">
        <v>31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5" t="str">
        <f t="shared" si="3"/>
        <v>-0,6***</v>
      </c>
      <c r="AI19" s="16" t="str">
        <f t="shared" si="5"/>
        <v>(0,11)</v>
      </c>
      <c r="AJ19" s="14">
        <f t="shared" si="11"/>
        <v>0</v>
      </c>
    </row>
    <row r="20" spans="1:36" x14ac:dyDescent="0.25">
      <c r="B20" s="2" t="s">
        <v>53</v>
      </c>
      <c r="C20" s="11" t="s">
        <v>59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U20" s="11" t="s">
        <v>59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5">
      <c r="A21" s="18" t="s">
        <v>8</v>
      </c>
      <c r="C21" s="3" t="s">
        <v>5</v>
      </c>
      <c r="D21" s="8">
        <f t="array" ref="D21">INDEX(df_values_310!$C:$C,MATCH(1,($A21=df_values_310!$B:$B)*($C21=df_values_310!$A:$A),0))</f>
        <v>1.3663371737451619</v>
      </c>
      <c r="E21" s="8">
        <f t="array" ref="E21">INDEX(df_values_310!$D:$D,MATCH(1,($A21=df_values_310!$B:$B)*($C21=df_values_310!$A:$A),0))</f>
        <v>3.4924820926856101E-2</v>
      </c>
      <c r="F21" s="8">
        <f t="array" ref="F21">INDEX(df_values_310!$E:$E,MATCH(1,($A21=df_values_310!$B:$B)*($C21=df_values_310!$A:$A),0))</f>
        <v>1.2816583315637351E-305</v>
      </c>
      <c r="G21" s="8">
        <f t="array" ref="G21">INDEX(df_values_312!$C:$C,MATCH(1,($A21=df_values_312!$B:$B)*($C21=df_values_312!$A:$A),0))</f>
        <v>1.3678806975222439</v>
      </c>
      <c r="H21" s="8">
        <f t="array" ref="H21">INDEX(df_values_312!$D:$D,MATCH(1,($A21=df_values_312!$B:$B)*($C21=df_values_312!$A:$A),0))</f>
        <v>3.5367321287074573E-2</v>
      </c>
      <c r="I21" s="8">
        <f t="array" ref="I21">INDEX(df_values_312!$E:$E,MATCH(1,($A21=df_values_312!$B:$B)*($C21=df_values_312!$A:$A),0))</f>
        <v>2.6140824028374119E-299</v>
      </c>
      <c r="J21" s="8">
        <f t="array" ref="J21">INDEX(df_values_313!$C:$C,MATCH(1,($A21=df_values_313!$B:$B)*($C21=df_values_313!$A:$A),0))</f>
        <v>1.364705356479518</v>
      </c>
      <c r="K21" s="8">
        <f t="array" ref="K21">INDEX(df_values_313!$D:$D,MATCH(1,($A21=df_values_313!$B:$B)*($C21=df_values_313!$A:$A),0))</f>
        <v>3.4983793434793201E-2</v>
      </c>
      <c r="L21" s="8">
        <f t="array" ref="L21">INDEX(df_values_313!$E:$E,MATCH(1,($A21=df_values_313!$B:$B)*($C21=df_values_313!$A:$A),0))</f>
        <v>5.1378576729143462E-304</v>
      </c>
      <c r="M21" s="8">
        <f t="array" ref="M21">INDEX(df_values_311!$C:$C,MATCH(1,($A21=df_values_311!$B:$B)*($C21=df_values_311!$A:$A),0))</f>
        <v>1.368770770439008</v>
      </c>
      <c r="N21" s="8">
        <f t="array" ref="N21">INDEX(df_values_311!$D:$D,MATCH(1,($A21=df_values_311!$B:$B)*($C21=df_values_311!$A:$A),0))</f>
        <v>3.5375805645377158E-2</v>
      </c>
      <c r="O21" s="8">
        <f t="array" ref="O21">INDEX(df_values_311!$E:$E,MATCH(1,($A21=df_values_311!$B:$B)*($C21=df_values_311!$A:$A),0))</f>
        <v>1.5732894151206799E-299</v>
      </c>
      <c r="P21" s="8">
        <f t="array" ref="P21">INDEX(df_values_321!$C:$C,MATCH(1,($A21=df_values_321!$B:$B)*($C21=df_values_321!$A:$A),0))</f>
        <v>0.83122602187540107</v>
      </c>
      <c r="Q21" s="8">
        <f t="array" ref="Q21">INDEX(df_values_321!$D:$D,MATCH(1,($A21=df_values_321!$B:$B)*($C21=df_values_321!$A:$A),0))</f>
        <v>4.3866557237608003E-2</v>
      </c>
      <c r="R21" s="8">
        <f t="array" ref="R21">INDEX(df_values_321!$E:$E,MATCH(1,($A21=df_values_321!$B:$B)*($C21=df_values_321!$A:$A),0))</f>
        <v>2.644018947397854E-78</v>
      </c>
      <c r="U21" s="3" t="s">
        <v>5</v>
      </c>
      <c r="V21" s="15" t="str">
        <f>IF(X21&lt;=0.01,ROUND(D21,2)&amp;"***",IF(AND(X21&lt;=0.05,X21&gt;0.01),ROUND(D21,2)&amp;"**",IF(AND(X21&gt;0.05,X21&lt;=0.1),ROUND(D21,2)&amp;"*", ROUND(D21,2)&amp;"")))</f>
        <v>1,37***</v>
      </c>
      <c r="W21" s="16" t="str">
        <f>"("&amp;ROUND(E21,2)&amp;")"</f>
        <v>(0,03)</v>
      </c>
      <c r="X21" s="16">
        <f t="shared" ref="X21" si="14">ROUND(F21,2)</f>
        <v>0</v>
      </c>
      <c r="Y21" s="15" t="str">
        <f>IF(AA21&lt;=0.01,ROUND(G21,2)&amp;"***",IF(AND(AA21&lt;=0.05,AA21&gt;0.01),ROUND(G21,2)&amp;"**",IF(AND(AA21&gt;0.05,AA21&lt;=0.1),ROUND(G21,2)&amp;"*", ROUND(G21,2)&amp;"")))</f>
        <v>1,37***</v>
      </c>
      <c r="Z21" s="16" t="str">
        <f>"("&amp;ROUND(H21,2)&amp;")"</f>
        <v>(0,04)</v>
      </c>
      <c r="AA21" s="16">
        <f t="shared" ref="AA21" si="15">ROUND(I21,2)</f>
        <v>0</v>
      </c>
      <c r="AB21" s="15" t="str">
        <f t="shared" ref="AB21:AB22" si="16">IF(AD21&lt;=0.01,ROUND(J21,2)&amp;"***",IF(AND(AD21&lt;=0.05,AD21&gt;0.01),ROUND(J21,2)&amp;"**",IF(AND(AD21&gt;0.05,AD21&lt;=0.1),ROUND(J21,2)&amp;"*", ROUND(J21,2)&amp;"")))</f>
        <v>1,36***</v>
      </c>
      <c r="AC21" s="16" t="str">
        <f>"("&amp;ROUND(K21,2)&amp;")"</f>
        <v>(0,03)</v>
      </c>
      <c r="AD21" s="16">
        <f t="shared" ref="AD21:AD22" si="17">ROUND(L21,2)</f>
        <v>0</v>
      </c>
      <c r="AE21" s="15" t="str">
        <f t="shared" ref="AE21:AE25" si="18">IF(AG21&lt;=0.01,ROUND(M21,2)&amp;"***",IF(AND(AG21&lt;=0.05,AG21&gt;0.01),ROUND(M21,2)&amp;"**",IF(AND(AG21&gt;0.05,AG21&lt;=0.1),ROUND(M21,2)&amp;"*", ROUND(M21,2)&amp;"")))</f>
        <v>1,37***</v>
      </c>
      <c r="AF21" s="16" t="str">
        <f>"("&amp;ROUND(N21,2)&amp;")"</f>
        <v>(0,04)</v>
      </c>
      <c r="AG21" s="16">
        <f t="shared" ref="AG21:AG25" si="19">ROUND(O21,2)</f>
        <v>0</v>
      </c>
      <c r="AH21" s="15" t="str">
        <f t="shared" ref="AH21:AH34" si="20">IF(AJ21&lt;=0.01,ROUND(P21,2)&amp;"***",IF(AND(AJ21&lt;=0.05,AJ21&gt;0.01),ROUND(P21,2)&amp;"**",IF(AND(AJ21&gt;0.05,AJ21&lt;=0.1),ROUND(P21,2)&amp;"*", ROUND(P21,2)&amp;"")))</f>
        <v>0,83***</v>
      </c>
      <c r="AI21" s="16" t="str">
        <f>"("&amp;ROUND(Q21,2)&amp;")"</f>
        <v>(0,04)</v>
      </c>
      <c r="AJ21" s="14">
        <f t="shared" ref="AJ21:AJ34" si="21">ROUND(R21,2)</f>
        <v>0</v>
      </c>
    </row>
    <row r="22" spans="1:36" x14ac:dyDescent="0.25">
      <c r="A22" s="18" t="s">
        <v>8</v>
      </c>
      <c r="C22" s="7" t="s">
        <v>7</v>
      </c>
      <c r="D22" s="8"/>
      <c r="E22" s="8"/>
      <c r="F22" s="8"/>
      <c r="G22" s="8"/>
      <c r="H22" s="8"/>
      <c r="I22" s="8"/>
      <c r="J22" s="8">
        <f t="array" ref="J22">INDEX(df_values_313!$C:$C,MATCH(1,($A22=df_values_313!$B:$B)*($C22=df_values_313!$A:$A),0))</f>
        <v>-1.739059867522043</v>
      </c>
      <c r="K22" s="8">
        <f t="array" ref="K22">INDEX(df_values_313!$D:$D,MATCH(1,($A22=df_values_313!$B:$B)*($C22=df_values_313!$A:$A),0))</f>
        <v>1.565467973205688</v>
      </c>
      <c r="L22" s="8">
        <f t="array" ref="L22">INDEX(df_values_313!$E:$E,MATCH(1,($A22=df_values_313!$B:$B)*($C22=df_values_313!$A:$A),0))</f>
        <v>0.2666510407420814</v>
      </c>
      <c r="M22" s="8">
        <f t="array" ref="M22">INDEX(df_values_311!$C:$C,MATCH(1,($A22=df_values_311!$B:$B)*($C22=df_values_311!$A:$A),0))</f>
        <v>-1.7431252814815581</v>
      </c>
      <c r="N22" s="8">
        <f t="array" ref="N22">INDEX(df_values_311!$D:$D,MATCH(1,($A22=df_values_311!$B:$B)*($C22=df_values_311!$A:$A),0))</f>
        <v>1.5655172121862619</v>
      </c>
      <c r="O22" s="8">
        <f t="array" ref="O22">INDEX(df_values_311!$E:$E,MATCH(1,($A22=df_values_311!$B:$B)*($C22=df_values_311!$A:$A),0))</f>
        <v>0.26554980281077412</v>
      </c>
      <c r="P22" s="8">
        <f t="array" ref="P22">INDEX(df_values_321!$C:$C,MATCH(1,($A22=df_values_321!$B:$B)*($C22=df_values_321!$A:$A),0))</f>
        <v>-1.6100298987312629</v>
      </c>
      <c r="Q22" s="8">
        <f t="array" ref="Q22">INDEX(df_values_321!$D:$D,MATCH(1,($A22=df_values_321!$B:$B)*($C22=df_values_321!$A:$A),0))</f>
        <v>1.5176460604509669</v>
      </c>
      <c r="R22" s="8">
        <f t="array" ref="R22">INDEX(df_values_321!$E:$E,MATCH(1,($A22=df_values_321!$B:$B)*($C22=df_values_321!$A:$A),0))</f>
        <v>0.28878075776993622</v>
      </c>
      <c r="U22" s="7" t="s">
        <v>7</v>
      </c>
      <c r="V22" s="16"/>
      <c r="W22" s="16"/>
      <c r="X22" s="16"/>
      <c r="Y22" s="16"/>
      <c r="Z22" s="16"/>
      <c r="AA22" s="16"/>
      <c r="AB22" s="15" t="str">
        <f t="shared" si="16"/>
        <v>-1,74</v>
      </c>
      <c r="AC22" s="16" t="str">
        <f>"("&amp;ROUND(K22,2)&amp;")"</f>
        <v>(1,57)</v>
      </c>
      <c r="AD22" s="16">
        <f t="shared" si="17"/>
        <v>0.27</v>
      </c>
      <c r="AE22" s="15" t="str">
        <f t="shared" si="18"/>
        <v>-1,74</v>
      </c>
      <c r="AF22" s="16" t="str">
        <f t="shared" ref="AF22:AF25" si="22">"("&amp;ROUND(N22,2)&amp;")"</f>
        <v>(1,57)</v>
      </c>
      <c r="AG22" s="16">
        <f t="shared" si="19"/>
        <v>0.27</v>
      </c>
      <c r="AH22" s="15" t="str">
        <f t="shared" si="20"/>
        <v>-1,61</v>
      </c>
      <c r="AI22" s="16" t="str">
        <f t="shared" ref="AI22:AI34" si="23">"("&amp;ROUND(Q22,2)&amp;")"</f>
        <v>(1,52)</v>
      </c>
      <c r="AJ22" s="14">
        <f t="shared" si="21"/>
        <v>0.28999999999999998</v>
      </c>
    </row>
    <row r="23" spans="1:36" x14ac:dyDescent="0.25">
      <c r="A23" s="18" t="s">
        <v>8</v>
      </c>
      <c r="C23" s="3" t="s">
        <v>16</v>
      </c>
      <c r="D23" s="8"/>
      <c r="E23" s="8"/>
      <c r="F23" s="8"/>
      <c r="G23" s="8">
        <f t="array" ref="G23">INDEX(df_values_312!$C:$C,MATCH(1,($A23=df_values_312!$B:$B)*($C23=df_values_312!$A:$A),0))</f>
        <v>-0.1839906030563413</v>
      </c>
      <c r="H23" s="8">
        <f t="array" ref="H23">INDEX(df_values_312!$D:$D,MATCH(1,($A23=df_values_312!$B:$B)*($C23=df_values_312!$A:$A),0))</f>
        <v>0.23856350699177739</v>
      </c>
      <c r="I23" s="8">
        <f t="array" ref="I23">INDEX(df_values_312!$E:$E,MATCH(1,($A23=df_values_312!$B:$B)*($C23=df_values_312!$A:$A),0))</f>
        <v>0.44058606994565441</v>
      </c>
      <c r="J23" s="8"/>
      <c r="K23" s="8"/>
      <c r="L23" s="8"/>
      <c r="M23" s="8">
        <f t="array" ref="M23">INDEX(df_values_311!$C:$C,MATCH(1,($A23=df_values_311!$B:$B)*($C23=df_values_311!$A:$A),0))</f>
        <v>-0.1848806759731072</v>
      </c>
      <c r="N23" s="8">
        <f t="array" ref="N23">INDEX(df_values_311!$D:$D,MATCH(1,($A23=df_values_311!$B:$B)*($C23=df_values_311!$A:$A),0))</f>
        <v>0.23856114599762579</v>
      </c>
      <c r="O23" s="8">
        <f t="array" ref="O23">INDEX(df_values_311!$E:$E,MATCH(1,($A23=df_values_311!$B:$B)*($C23=df_values_311!$A:$A),0))</f>
        <v>0.43837380438735107</v>
      </c>
      <c r="P23" s="8">
        <f t="array" ref="P23">INDEX(df_values_321!$C:$C,MATCH(1,($A23=df_values_321!$B:$B)*($C23=df_values_321!$A:$A),0))</f>
        <v>-0.32787085938022847</v>
      </c>
      <c r="Q23" s="8">
        <f t="array" ref="Q23">INDEX(df_values_321!$D:$D,MATCH(1,($A23=df_values_321!$B:$B)*($C23=df_values_321!$A:$A),0))</f>
        <v>0.2312861293673204</v>
      </c>
      <c r="R23" s="8">
        <f t="array" ref="R23">INDEX(df_values_321!$E:$E,MATCH(1,($A23=df_values_321!$B:$B)*($C23=df_values_321!$A:$A),0))</f>
        <v>0.1563483901922274</v>
      </c>
      <c r="U23" s="3" t="s">
        <v>16</v>
      </c>
      <c r="V23" s="16"/>
      <c r="W23" s="16"/>
      <c r="X23" s="16"/>
      <c r="Y23" s="15" t="str">
        <f t="shared" ref="Y23:Y25" si="24">IF(AA23&lt;=0.01,ROUND(G23,2)&amp;"***",IF(AND(AA23&lt;=0.05,AA23&gt;0.01),ROUND(G23,2)&amp;"**",IF(AND(AA23&gt;0.05,AA23&lt;=0.1),ROUND(G23,2)&amp;"*", ROUND(G23,2)&amp;"")))</f>
        <v>-0,18</v>
      </c>
      <c r="Z23" s="16" t="str">
        <f t="shared" ref="Z23:Z25" si="25">"("&amp;ROUND(H23,2)&amp;")"</f>
        <v>(0,24)</v>
      </c>
      <c r="AA23" s="16">
        <f t="shared" ref="AA23:AA25" si="26">ROUND(I23,2)</f>
        <v>0.44</v>
      </c>
      <c r="AB23" s="16"/>
      <c r="AC23" s="16"/>
      <c r="AD23" s="16"/>
      <c r="AE23" s="15" t="str">
        <f t="shared" si="18"/>
        <v>-0,18</v>
      </c>
      <c r="AF23" s="16" t="str">
        <f t="shared" si="22"/>
        <v>(0,24)</v>
      </c>
      <c r="AG23" s="16">
        <f t="shared" si="19"/>
        <v>0.44</v>
      </c>
      <c r="AH23" s="15" t="str">
        <f t="shared" si="20"/>
        <v>-0,33</v>
      </c>
      <c r="AI23" s="16" t="str">
        <f t="shared" si="23"/>
        <v>(0,23)</v>
      </c>
      <c r="AJ23" s="14">
        <f t="shared" si="21"/>
        <v>0.16</v>
      </c>
    </row>
    <row r="24" spans="1:36" x14ac:dyDescent="0.25">
      <c r="A24" s="18" t="s">
        <v>8</v>
      </c>
      <c r="C24" s="3" t="s">
        <v>17</v>
      </c>
      <c r="D24" s="8">
        <f t="array" ref="D24">INDEX(df_values_310!$C:$C,MATCH(1,($A24=df_values_310!$B:$B)*($C24=df_values_310!$A:$A),0))</f>
        <v>-3.504113124094405E-3</v>
      </c>
      <c r="E24" s="8">
        <f t="array" ref="E24">INDEX(df_values_310!$D:$D,MATCH(1,($A24=df_values_310!$B:$B)*($C24=df_values_310!$A:$A),0))</f>
        <v>4.2412170008020306E-3</v>
      </c>
      <c r="F24" s="8">
        <f t="array" ref="F24">INDEX(df_values_310!$E:$E,MATCH(1,($A24=df_values_310!$B:$B)*($C24=df_values_310!$A:$A),0))</f>
        <v>0.40871351836493408</v>
      </c>
      <c r="G24" s="8">
        <f t="array" ref="G24">INDEX(df_values_312!$C:$C,MATCH(1,($A24=df_values_312!$B:$B)*($C24=df_values_312!$A:$A),0))</f>
        <v>-3.5330458467381781E-3</v>
      </c>
      <c r="H24" s="8">
        <f t="array" ref="H24">INDEX(df_values_312!$D:$D,MATCH(1,($A24=df_values_312!$B:$B)*($C24=df_values_312!$A:$A),0))</f>
        <v>4.2424241883248252E-3</v>
      </c>
      <c r="I24" s="8">
        <f t="array" ref="I24">INDEX(df_values_312!$E:$E,MATCH(1,($A24=df_values_312!$B:$B)*($C24=df_values_312!$A:$A),0))</f>
        <v>0.40498925236610439</v>
      </c>
      <c r="J24" s="8">
        <f t="array" ref="J24">INDEX(df_values_313!$C:$C,MATCH(1,($A24=df_values_313!$B:$B)*($C24=df_values_313!$A:$A),0))</f>
        <v>2.9124441403041199E-2</v>
      </c>
      <c r="K24" s="8">
        <f t="array" ref="K24">INDEX(df_values_313!$D:$D,MATCH(1,($A24=df_values_313!$B:$B)*($C24=df_values_313!$A:$A),0))</f>
        <v>2.9634454862106099E-2</v>
      </c>
      <c r="L24" s="8">
        <f t="array" ref="L24">INDEX(df_values_313!$E:$E,MATCH(1,($A24=df_values_313!$B:$B)*($C24=df_values_313!$A:$A),0))</f>
        <v>0.32574164168359582</v>
      </c>
      <c r="M24" s="8">
        <f t="array" ref="M24">INDEX(df_values_311!$C:$C,MATCH(1,($A24=df_values_311!$B:$B)*($C24=df_values_311!$A:$A),0))</f>
        <v>2.912444140304209E-2</v>
      </c>
      <c r="N24" s="8">
        <f t="array" ref="N24">INDEX(df_values_311!$D:$D,MATCH(1,($A24=df_values_311!$B:$B)*($C24=df_values_311!$A:$A),0))</f>
        <v>2.9635220584073991E-2</v>
      </c>
      <c r="O24" s="8">
        <f t="array" ref="O24">INDEX(df_values_311!$E:$E,MATCH(1,($A24=df_values_311!$B:$B)*($C24=df_values_311!$A:$A),0))</f>
        <v>0.32575414548297832</v>
      </c>
      <c r="P24" s="8">
        <f t="array" ref="P24">INDEX(df_values_321!$C:$C,MATCH(1,($A24=df_values_321!$B:$B)*($C24=df_values_321!$A:$A),0))</f>
        <v>2.4377752419602081E-2</v>
      </c>
      <c r="Q24" s="8">
        <f t="array" ref="Q24">INDEX(df_values_321!$D:$D,MATCH(1,($A24=df_values_321!$B:$B)*($C24=df_values_321!$A:$A),0))</f>
        <v>2.873081697511275E-2</v>
      </c>
      <c r="R24" s="8">
        <f t="array" ref="R24">INDEX(df_values_321!$E:$E,MATCH(1,($A24=df_values_321!$B:$B)*($C24=df_values_321!$A:$A),0))</f>
        <v>0.39619257957223408</v>
      </c>
      <c r="U24" s="3" t="s">
        <v>17</v>
      </c>
      <c r="V24" s="15" t="str">
        <f>IF(X24&lt;=0.01,ROUND(D24,2)&amp;"***",IF(AND(X24&lt;=0.05,X24&gt;0.01),ROUND(D24,2)&amp;"**",IF(AND(X24&gt;0.05,X24&lt;=0.1),ROUND(D24,2)&amp;"*", ROUND(D24,2)&amp;"")))</f>
        <v>0</v>
      </c>
      <c r="W24" s="16" t="str">
        <f>"("&amp;ROUND(E24,2)&amp;")"</f>
        <v>(0)</v>
      </c>
      <c r="X24" s="16">
        <f t="shared" ref="X24" si="27">ROUND(F24,2)</f>
        <v>0.41</v>
      </c>
      <c r="Y24" s="15" t="str">
        <f t="shared" si="24"/>
        <v>0</v>
      </c>
      <c r="Z24" s="16" t="str">
        <f t="shared" si="25"/>
        <v>(0)</v>
      </c>
      <c r="AA24" s="16">
        <f t="shared" si="26"/>
        <v>0.4</v>
      </c>
      <c r="AB24" s="15" t="str">
        <f t="shared" ref="AB24:AB25" si="28">IF(AD24&lt;=0.01,ROUND(J24,2)&amp;"***",IF(AND(AD24&lt;=0.05,AD24&gt;0.01),ROUND(J24,2)&amp;"**",IF(AND(AD24&gt;0.05,AD24&lt;=0.1),ROUND(J24,2)&amp;"*", ROUND(J24,2)&amp;"")))</f>
        <v>0,03</v>
      </c>
      <c r="AC24" s="16" t="str">
        <f t="shared" ref="AC24:AC25" si="29">"("&amp;ROUND(K24,2)&amp;")"</f>
        <v>(0,03)</v>
      </c>
      <c r="AD24" s="16">
        <f t="shared" ref="AD24:AD25" si="30">ROUND(L24,2)</f>
        <v>0.33</v>
      </c>
      <c r="AE24" s="15" t="str">
        <f t="shared" si="18"/>
        <v>0,03</v>
      </c>
      <c r="AF24" s="16" t="str">
        <f t="shared" si="22"/>
        <v>(0,03)</v>
      </c>
      <c r="AG24" s="16">
        <f t="shared" si="19"/>
        <v>0.33</v>
      </c>
      <c r="AH24" s="15" t="str">
        <f t="shared" si="20"/>
        <v>0,02</v>
      </c>
      <c r="AI24" s="16" t="str">
        <f t="shared" si="23"/>
        <v>(0,03)</v>
      </c>
      <c r="AJ24" s="14">
        <f t="shared" si="21"/>
        <v>0.4</v>
      </c>
    </row>
    <row r="25" spans="1:36" x14ac:dyDescent="0.25">
      <c r="A25" s="18" t="s">
        <v>8</v>
      </c>
      <c r="C25" s="3" t="s">
        <v>19</v>
      </c>
      <c r="D25" s="8"/>
      <c r="E25" s="8"/>
      <c r="F25" s="8"/>
      <c r="G25" s="8">
        <f t="array" ref="G25">INDEX(df_values_312!$C:$C,MATCH(1,($A25=df_values_312!$B:$B)*($C25=df_values_312!$A:$A),0))</f>
        <v>3.1704969005623611</v>
      </c>
      <c r="H25" s="8">
        <f t="array" ref="H25">INDEX(df_values_312!$D:$D,MATCH(1,($A25=df_values_312!$B:$B)*($C25=df_values_312!$A:$A),0))</f>
        <v>2.1249315352991101</v>
      </c>
      <c r="I25" s="8">
        <f t="array" ref="I25">INDEX(df_values_312!$E:$E,MATCH(1,($A25=df_values_312!$B:$B)*($C25=df_values_312!$A:$A),0))</f>
        <v>0.1357277395877117</v>
      </c>
      <c r="J25" s="8">
        <f t="array" ref="J25">INDEX(df_values_313!$C:$C,MATCH(1,($A25=df_values_313!$B:$B)*($C25=df_values_313!$A:$A),0))</f>
        <v>2.6060160769817831</v>
      </c>
      <c r="K25" s="8">
        <f t="array" ref="K25">INDEX(df_values_313!$D:$D,MATCH(1,($A25=df_values_313!$B:$B)*($C25=df_values_313!$A:$A),0))</f>
        <v>1.996109254683502</v>
      </c>
      <c r="L25" s="8">
        <f t="array" ref="L25">INDEX(df_values_313!$E:$E,MATCH(1,($A25=df_values_313!$B:$B)*($C25=df_values_313!$A:$A),0))</f>
        <v>0.19174523597552481</v>
      </c>
      <c r="M25" s="8">
        <f t="array" ref="M25">INDEX(df_values_311!$C:$C,MATCH(1,($A25=df_values_311!$B:$B)*($C25=df_values_311!$A:$A),0))</f>
        <v>3.1704969005623869</v>
      </c>
      <c r="N25" s="8">
        <f t="array" ref="N25">INDEX(df_values_311!$D:$D,MATCH(1,($A25=df_values_311!$B:$B)*($C25=df_values_311!$A:$A),0))</f>
        <v>2.1248985759689312</v>
      </c>
      <c r="O25" s="8">
        <f t="array" ref="O25">INDEX(df_values_311!$E:$E,MATCH(1,($A25=df_values_311!$B:$B)*($C25=df_values_311!$A:$A),0))</f>
        <v>0.13572167842350841</v>
      </c>
      <c r="P25" s="8">
        <f t="array" ref="P25">INDEX(df_values_321!$C:$C,MATCH(1,($A25=df_values_321!$B:$B)*($C25=df_values_321!$A:$A),0))</f>
        <v>3.7095833360026989</v>
      </c>
      <c r="Q25" s="8">
        <f t="array" ref="Q25">INDEX(df_values_321!$D:$D,MATCH(1,($A25=df_values_321!$B:$B)*($C25=df_values_321!$A:$A),0))</f>
        <v>2.0609526534356859</v>
      </c>
      <c r="R25" s="8">
        <f t="array" ref="R25">INDEX(df_values_321!$E:$E,MATCH(1,($A25=df_values_321!$B:$B)*($C25=df_values_321!$A:$A),0))</f>
        <v>7.1909735672512395E-2</v>
      </c>
      <c r="U25" s="3" t="s">
        <v>19</v>
      </c>
      <c r="V25" s="16"/>
      <c r="W25" s="16"/>
      <c r="X25" s="16"/>
      <c r="Y25" s="15" t="str">
        <f t="shared" si="24"/>
        <v>3,17</v>
      </c>
      <c r="Z25" s="16" t="str">
        <f t="shared" si="25"/>
        <v>(2,12)</v>
      </c>
      <c r="AA25" s="16">
        <f t="shared" si="26"/>
        <v>0.14000000000000001</v>
      </c>
      <c r="AB25" s="15" t="str">
        <f t="shared" si="28"/>
        <v>2,61</v>
      </c>
      <c r="AC25" s="16" t="str">
        <f t="shared" si="29"/>
        <v>(2)</v>
      </c>
      <c r="AD25" s="16">
        <f t="shared" si="30"/>
        <v>0.19</v>
      </c>
      <c r="AE25" s="15" t="str">
        <f t="shared" si="18"/>
        <v>3,17</v>
      </c>
      <c r="AF25" s="16" t="str">
        <f t="shared" si="22"/>
        <v>(2,12)</v>
      </c>
      <c r="AG25" s="16">
        <f t="shared" si="19"/>
        <v>0.14000000000000001</v>
      </c>
      <c r="AH25" s="15" t="str">
        <f t="shared" si="20"/>
        <v>3,71*</v>
      </c>
      <c r="AI25" s="16" t="str">
        <f t="shared" si="23"/>
        <v>(2,06)</v>
      </c>
      <c r="AJ25" s="14">
        <f t="shared" si="21"/>
        <v>7.0000000000000007E-2</v>
      </c>
    </row>
    <row r="26" spans="1:36" x14ac:dyDescent="0.25">
      <c r="A26" s="18" t="s">
        <v>8</v>
      </c>
      <c r="C26" s="3" t="s">
        <v>20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>
        <f t="array" ref="P26">INDEX(df_values_321!$C:$C,MATCH(1,($A26=df_values_321!$B:$B)*($C26=df_values_321!$A:$A),0))</f>
        <v>1.3164603862712769</v>
      </c>
      <c r="Q26" s="8">
        <f t="array" ref="Q26">INDEX(df_values_321!$D:$D,MATCH(1,($A26=df_values_321!$B:$B)*($C26=df_values_321!$A:$A),0))</f>
        <v>0.20288581530048069</v>
      </c>
      <c r="R26" s="8">
        <f t="array" ref="R26">INDEX(df_values_321!$E:$E,MATCH(1,($A26=df_values_321!$B:$B)*($C26=df_values_321!$A:$A),0))</f>
        <v>9.1938234498326542E-11</v>
      </c>
      <c r="U26" s="3" t="s">
        <v>20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5" t="str">
        <f t="shared" si="20"/>
        <v>1,32***</v>
      </c>
      <c r="AI26" s="16" t="str">
        <f t="shared" si="23"/>
        <v>(0,2)</v>
      </c>
      <c r="AJ26" s="14">
        <f t="shared" si="21"/>
        <v>0</v>
      </c>
    </row>
    <row r="27" spans="1:36" x14ac:dyDescent="0.25">
      <c r="A27" s="18" t="s">
        <v>8</v>
      </c>
      <c r="C27" s="3" t="s">
        <v>22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>
        <f t="array" ref="P27">INDEX(df_values_321!$C:$C,MATCH(1,($A27=df_values_321!$B:$B)*($C27=df_values_321!$A:$A),0))</f>
        <v>-0.1885654767656231</v>
      </c>
      <c r="Q27" s="8">
        <f t="array" ref="Q27">INDEX(df_values_321!$D:$D,MATCH(1,($A27=df_values_321!$B:$B)*($C27=df_values_321!$A:$A),0))</f>
        <v>0.24783705151151211</v>
      </c>
      <c r="R27" s="8">
        <f t="array" ref="R27">INDEX(df_values_321!$E:$E,MATCH(1,($A27=df_values_321!$B:$B)*($C27=df_values_321!$A:$A),0))</f>
        <v>0.44677314283332542</v>
      </c>
      <c r="U27" s="3" t="s">
        <v>22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5" t="str">
        <f t="shared" si="20"/>
        <v>-0,19</v>
      </c>
      <c r="AI27" s="16" t="str">
        <f t="shared" si="23"/>
        <v>(0,25)</v>
      </c>
      <c r="AJ27" s="14">
        <f t="shared" si="21"/>
        <v>0.45</v>
      </c>
    </row>
    <row r="28" spans="1:36" x14ac:dyDescent="0.25">
      <c r="A28" s="18" t="s">
        <v>8</v>
      </c>
      <c r="C28" s="3" t="s">
        <v>23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>
        <f t="array" ref="P28">INDEX(df_values_321!$C:$C,MATCH(1,($A28=df_values_321!$B:$B)*($C28=df_values_321!$A:$A),0))</f>
        <v>-0.62274987345844046</v>
      </c>
      <c r="Q28" s="8">
        <f t="array" ref="Q28">INDEX(df_values_321!$D:$D,MATCH(1,($A28=df_values_321!$B:$B)*($C28=df_values_321!$A:$A),0))</f>
        <v>0.26767752843345771</v>
      </c>
      <c r="R28" s="8">
        <f t="array" ref="R28">INDEX(df_values_321!$E:$E,MATCH(1,($A28=df_values_321!$B:$B)*($C28=df_values_321!$A:$A),0))</f>
        <v>2.001801896633985E-2</v>
      </c>
      <c r="U28" s="3" t="s">
        <v>23</v>
      </c>
      <c r="V28" s="15"/>
      <c r="W28" s="16"/>
      <c r="X28" s="16"/>
      <c r="Y28" s="16"/>
      <c r="Z28" s="17"/>
      <c r="AA28" s="16"/>
      <c r="AB28" s="16"/>
      <c r="AC28" s="16"/>
      <c r="AD28" s="16"/>
      <c r="AE28" s="16"/>
      <c r="AF28" s="16"/>
      <c r="AG28" s="16"/>
      <c r="AH28" s="15" t="str">
        <f t="shared" si="20"/>
        <v>-0,62**</v>
      </c>
      <c r="AI28" s="16" t="str">
        <f t="shared" si="23"/>
        <v>(0,27)</v>
      </c>
      <c r="AJ28" s="14">
        <f t="shared" si="21"/>
        <v>0.02</v>
      </c>
    </row>
    <row r="29" spans="1:36" x14ac:dyDescent="0.25">
      <c r="A29" s="18" t="s">
        <v>8</v>
      </c>
      <c r="C29" s="3" t="s">
        <v>25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>
        <f t="array" ref="P29">INDEX(df_values_321!$C:$C,MATCH(1,($A29=df_values_321!$B:$B)*($C29=df_values_321!$A:$A),0))</f>
        <v>2.0289532309341078</v>
      </c>
      <c r="Q29" s="8">
        <f t="array" ref="Q29">INDEX(df_values_321!$D:$D,MATCH(1,($A29=df_values_321!$B:$B)*($C29=df_values_321!$A:$A),0))</f>
        <v>0.64069804022868448</v>
      </c>
      <c r="R29" s="8">
        <f t="array" ref="R29">INDEX(df_values_321!$E:$E,MATCH(1,($A29=df_values_321!$B:$B)*($C29=df_values_321!$A:$A),0))</f>
        <v>1.54734076752082E-3</v>
      </c>
      <c r="U29" s="3" t="s">
        <v>25</v>
      </c>
      <c r="V29" s="16"/>
      <c r="W29" s="16"/>
      <c r="X29" s="16"/>
      <c r="Y29" s="16"/>
      <c r="Z29" s="17"/>
      <c r="AA29" s="16"/>
      <c r="AB29" s="16"/>
      <c r="AC29" s="16"/>
      <c r="AD29" s="16"/>
      <c r="AE29" s="16"/>
      <c r="AF29" s="16"/>
      <c r="AG29" s="16"/>
      <c r="AH29" s="15" t="str">
        <f t="shared" si="20"/>
        <v>2,03***</v>
      </c>
      <c r="AI29" s="16" t="str">
        <f t="shared" si="23"/>
        <v>(0,64)</v>
      </c>
      <c r="AJ29" s="14">
        <f t="shared" si="21"/>
        <v>0</v>
      </c>
    </row>
    <row r="30" spans="1:36" x14ac:dyDescent="0.25">
      <c r="A30" s="18" t="s">
        <v>8</v>
      </c>
      <c r="C30" s="3" t="s">
        <v>26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>
        <f t="array" ref="P30">INDEX(df_values_321!$C:$C,MATCH(1,($A30=df_values_321!$B:$B)*($C30=df_values_321!$A:$A),0))</f>
        <v>-0.62274987345842137</v>
      </c>
      <c r="Q30" s="8">
        <f t="array" ref="Q30">INDEX(df_values_321!$D:$D,MATCH(1,($A30=df_values_321!$B:$B)*($C30=df_values_321!$A:$A),0))</f>
        <v>0.26767752843344739</v>
      </c>
      <c r="R30" s="8">
        <f t="array" ref="R30">INDEX(df_values_321!$E:$E,MATCH(1,($A30=df_values_321!$B:$B)*($C30=df_values_321!$A:$A),0))</f>
        <v>2.001801896633891E-2</v>
      </c>
      <c r="U30" s="3" t="s">
        <v>26</v>
      </c>
      <c r="V30" s="16"/>
      <c r="W30" s="16"/>
      <c r="X30" s="16"/>
      <c r="Y30" s="16"/>
      <c r="Z30" s="17"/>
      <c r="AA30" s="16"/>
      <c r="AB30" s="16"/>
      <c r="AC30" s="16"/>
      <c r="AD30" s="16"/>
      <c r="AE30" s="16"/>
      <c r="AF30" s="16"/>
      <c r="AG30" s="16"/>
      <c r="AH30" s="15" t="str">
        <f t="shared" si="20"/>
        <v>-0,62**</v>
      </c>
      <c r="AI30" s="16" t="str">
        <f t="shared" si="23"/>
        <v>(0,27)</v>
      </c>
      <c r="AJ30" s="14">
        <f t="shared" si="21"/>
        <v>0.02</v>
      </c>
    </row>
    <row r="31" spans="1:36" x14ac:dyDescent="0.25">
      <c r="A31" s="18" t="s">
        <v>8</v>
      </c>
      <c r="C31" s="3" t="s">
        <v>28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>
        <f t="array" ref="P31">INDEX(df_values_321!$C:$C,MATCH(1,($A31=df_values_321!$B:$B)*($C31=df_values_321!$A:$A),0))</f>
        <v>-0.62047226661176735</v>
      </c>
      <c r="Q31" s="8">
        <f t="array" ref="Q31">INDEX(df_values_321!$D:$D,MATCH(1,($A31=df_values_321!$B:$B)*($C31=df_values_321!$A:$A),0))</f>
        <v>1.022805414357328</v>
      </c>
      <c r="R31" s="8">
        <f t="array" ref="R31">INDEX(df_values_321!$E:$E,MATCH(1,($A31=df_values_321!$B:$B)*($C31=df_values_321!$A:$A),0))</f>
        <v>0.5441092511065726</v>
      </c>
      <c r="U31" s="3" t="s">
        <v>28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5" t="str">
        <f t="shared" si="20"/>
        <v>-0,62</v>
      </c>
      <c r="AI31" s="16" t="str">
        <f t="shared" si="23"/>
        <v>(1,02)</v>
      </c>
      <c r="AJ31" s="14">
        <f t="shared" si="21"/>
        <v>0.54</v>
      </c>
    </row>
    <row r="32" spans="1:36" x14ac:dyDescent="0.25">
      <c r="A32" s="18" t="s">
        <v>8</v>
      </c>
      <c r="C32" s="10" t="s">
        <v>56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>
        <f t="array" ref="P32">INDEX(df_values_321!$C:$C,MATCH(1,($A32=df_values_321!$B:$B)*($C32=df_values_321!$A:$A),0))</f>
        <v>1.4508674482135791E-3</v>
      </c>
      <c r="Q32" s="8">
        <f t="array" ref="Q32">INDEX(df_values_321!$D:$D,MATCH(1,($A32=df_values_321!$B:$B)*($C32=df_values_321!$A:$A),0))</f>
        <v>6.9412134393618378E-5</v>
      </c>
      <c r="R32" s="8">
        <f t="array" ref="R32">INDEX(df_values_321!$E:$E,MATCH(1,($A32=df_values_321!$B:$B)*($C32=df_values_321!$A:$A),0))</f>
        <v>2.0318974930717919E-94</v>
      </c>
      <c r="U32" s="10" t="s">
        <v>56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5" t="str">
        <f t="shared" si="20"/>
        <v>0***</v>
      </c>
      <c r="AI32" s="16" t="str">
        <f t="shared" si="23"/>
        <v>(0)</v>
      </c>
      <c r="AJ32" s="14">
        <f t="shared" si="21"/>
        <v>0</v>
      </c>
    </row>
    <row r="33" spans="1:36" x14ac:dyDescent="0.25">
      <c r="A33" s="18" t="s">
        <v>8</v>
      </c>
      <c r="C33" s="3" t="s">
        <v>30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>
        <f t="array" ref="P33">INDEX(df_values_321!$C:$C,MATCH(1,($A33=df_values_321!$B:$B)*($C33=df_values_321!$A:$A),0))</f>
        <v>0.67817545863145046</v>
      </c>
      <c r="Q33" s="8">
        <f t="array" ref="Q33">INDEX(df_values_321!$D:$D,MATCH(1,($A33=df_values_321!$B:$B)*($C33=df_values_321!$A:$A),0))</f>
        <v>0.15886699334351281</v>
      </c>
      <c r="R33" s="8">
        <f t="array" ref="R33">INDEX(df_values_321!$E:$E,MATCH(1,($A33=df_values_321!$B:$B)*($C33=df_values_321!$A:$A),0))</f>
        <v>1.9885604008311249E-5</v>
      </c>
      <c r="U33" s="3" t="s">
        <v>30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5" t="str">
        <f t="shared" si="20"/>
        <v>0,68***</v>
      </c>
      <c r="AI33" s="16" t="str">
        <f t="shared" si="23"/>
        <v>(0,16)</v>
      </c>
      <c r="AJ33" s="14">
        <f t="shared" si="21"/>
        <v>0</v>
      </c>
    </row>
    <row r="34" spans="1:36" x14ac:dyDescent="0.25">
      <c r="A34" s="18" t="s">
        <v>8</v>
      </c>
      <c r="C34" s="3" t="s">
        <v>31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>
        <f t="array" ref="P34">INDEX(df_values_321!$C:$C,MATCH(1,($A34=df_values_321!$B:$B)*($C34=df_values_321!$A:$A),0))</f>
        <v>-0.61781259254017873</v>
      </c>
      <c r="Q34" s="8">
        <f t="array" ref="Q34">INDEX(df_values_321!$D:$D,MATCH(1,($A34=df_values_321!$B:$B)*($C34=df_values_321!$A:$A),0))</f>
        <v>0.14790316956947661</v>
      </c>
      <c r="R34" s="8">
        <f t="array" ref="R34">INDEX(df_values_321!$E:$E,MATCH(1,($A34=df_values_321!$B:$B)*($C34=df_values_321!$A:$A),0))</f>
        <v>2.984447883452318E-5</v>
      </c>
      <c r="U34" s="3" t="s">
        <v>31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5" t="str">
        <f t="shared" si="20"/>
        <v>-0,62***</v>
      </c>
      <c r="AI34" s="16" t="str">
        <f t="shared" si="23"/>
        <v>(0,15)</v>
      </c>
      <c r="AJ34" s="14">
        <f t="shared" si="21"/>
        <v>0</v>
      </c>
    </row>
    <row r="35" spans="1:36" x14ac:dyDescent="0.25">
      <c r="B35" s="2" t="s">
        <v>53</v>
      </c>
      <c r="C35" s="5" t="s">
        <v>48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U35" s="5" t="s">
        <v>48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x14ac:dyDescent="0.25">
      <c r="A36" s="2" t="s">
        <v>21</v>
      </c>
      <c r="C36" s="3" t="s">
        <v>5</v>
      </c>
      <c r="D36" s="8">
        <f t="array" ref="D36">INDEX(df_values_310!$C:$C,MATCH(1,($A36=df_values_310!$B:$B)*($C36=df_values_310!$A:$A),0))</f>
        <v>2.3006715516078069</v>
      </c>
      <c r="E36" s="8">
        <f t="array" ref="E36">INDEX(df_values_310!$D:$D,MATCH(1,($A36=df_values_310!$B:$B)*($C36=df_values_310!$A:$A),0))</f>
        <v>6.6031842009440317E-2</v>
      </c>
      <c r="F36" s="8">
        <f t="array" ref="F36">INDEX(df_values_310!$E:$E,MATCH(1,($A36=df_values_310!$B:$B)*($C36=df_values_310!$A:$A),0))</f>
        <v>3.474118961005533E-247</v>
      </c>
      <c r="G36" s="8">
        <f t="array" ref="G36">INDEX(df_values_312!$C:$C,MATCH(1,($A36=df_values_312!$B:$B)*($C36=df_values_312!$A:$A),0))</f>
        <v>2.3078499011378599</v>
      </c>
      <c r="H36" s="8">
        <f t="array" ref="H36">INDEX(df_values_312!$D:$D,MATCH(1,($A36=df_values_312!$B:$B)*($C36=df_values_312!$A:$A),0))</f>
        <v>6.6871062965231695E-2</v>
      </c>
      <c r="I36" s="8">
        <f t="array" ref="I36">INDEX(df_values_312!$E:$E,MATCH(1,($A36=df_values_312!$B:$B)*($C36=df_values_312!$A:$A),0))</f>
        <v>7.0530035955910322E-243</v>
      </c>
      <c r="J36" s="8">
        <f t="array" ref="J36">INDEX(df_values_313!$C:$C,MATCH(1,($A36=df_values_313!$B:$B)*($C36=df_values_313!$A:$A),0))</f>
        <v>2.2983814413963022</v>
      </c>
      <c r="K36" s="8">
        <f t="array" ref="K36">INDEX(df_values_313!$D:$D,MATCH(1,($A36=df_values_313!$B:$B)*($C36=df_values_313!$A:$A),0))</f>
        <v>6.6152267340584464E-2</v>
      </c>
      <c r="L36" s="8">
        <f t="array" ref="L36">INDEX(df_values_313!$E:$E,MATCH(1,($A36=df_values_313!$B:$B)*($C36=df_values_313!$A:$A),0))</f>
        <v>6.7173758887069473E-246</v>
      </c>
      <c r="M36" s="8">
        <f t="array" ref="M36">INDEX(df_values_311!$C:$C,MATCH(1,($A36=df_values_311!$B:$B)*($C36=df_values_311!$A:$A),0))</f>
        <v>2.308521270564436</v>
      </c>
      <c r="N36" s="8">
        <f t="array" ref="N36">INDEX(df_values_311!$D:$D,MATCH(1,($A36=df_values_311!$B:$B)*($C36=df_values_311!$A:$A),0))</f>
        <v>6.6891616036578172E-2</v>
      </c>
      <c r="O36" s="8">
        <f t="array" ref="O36">INDEX(df_values_311!$E:$E,MATCH(1,($A36=df_values_311!$B:$B)*($C36=df_values_311!$A:$A),0))</f>
        <v>7.2090975338230643E-243</v>
      </c>
      <c r="P36" s="8">
        <f t="array" ref="P36">INDEX(df_values_321!$C:$C,MATCH(1,($A36=df_values_321!$B:$B)*($C36=df_values_321!$A:$A),0))</f>
        <v>1.3329272328216351</v>
      </c>
      <c r="Q36" s="8">
        <f t="array" ref="Q36">INDEX(df_values_321!$D:$D,MATCH(1,($A36=df_values_321!$B:$B)*($C36=df_values_321!$A:$A),0))</f>
        <v>8.3160647337360866E-2</v>
      </c>
      <c r="R36" s="8">
        <f t="array" ref="R36">INDEX(df_values_321!$E:$E,MATCH(1,($A36=df_values_321!$B:$B)*($C36=df_values_321!$A:$A),0))</f>
        <v>6.6652804130469326E-57</v>
      </c>
      <c r="U36" s="3" t="s">
        <v>5</v>
      </c>
      <c r="V36" s="15" t="str">
        <f>IF(X36&lt;=0.01,ROUND(D36,2)&amp;"***",IF(AND(X36&lt;=0.05,X36&gt;0.01),ROUND(D36,2)&amp;"**",IF(AND(X36&gt;0.05,X36&lt;=0.1),ROUND(D36,2)&amp;"*", ROUND(D36,2)&amp;"")))</f>
        <v>2,3***</v>
      </c>
      <c r="W36" s="16" t="str">
        <f>"("&amp;ROUND(E36,2)&amp;")"</f>
        <v>(0,07)</v>
      </c>
      <c r="X36" s="16">
        <f t="shared" ref="X36" si="31">ROUND(F36,2)</f>
        <v>0</v>
      </c>
      <c r="Y36" s="15" t="str">
        <f>IF(AA36&lt;=0.01,ROUND(G36,2)&amp;"***",IF(AND(AA36&lt;=0.05,AA36&gt;0.01),ROUND(G36,2)&amp;"**",IF(AND(AA36&gt;0.05,AA36&lt;=0.1),ROUND(G36,2)&amp;"*", ROUND(G36,2)&amp;"")))</f>
        <v>2,31***</v>
      </c>
      <c r="Z36" s="16" t="str">
        <f>"("&amp;ROUND(H36,2)&amp;")"</f>
        <v>(0,07)</v>
      </c>
      <c r="AA36" s="16">
        <f t="shared" ref="AA36" si="32">ROUND(I36,2)</f>
        <v>0</v>
      </c>
      <c r="AB36" s="15" t="str">
        <f t="shared" ref="AB36:AB37" si="33">IF(AD36&lt;=0.01,ROUND(J36,2)&amp;"***",IF(AND(AD36&lt;=0.05,AD36&gt;0.01),ROUND(J36,2)&amp;"**",IF(AND(AD36&gt;0.05,AD36&lt;=0.1),ROUND(J36,2)&amp;"*", ROUND(J36,2)&amp;"")))</f>
        <v>2,3***</v>
      </c>
      <c r="AC36" s="16" t="str">
        <f>"("&amp;ROUND(K36,2)&amp;")"</f>
        <v>(0,07)</v>
      </c>
      <c r="AD36" s="16">
        <f t="shared" ref="AD36:AD37" si="34">ROUND(L36,2)</f>
        <v>0</v>
      </c>
      <c r="AE36" s="15" t="str">
        <f t="shared" ref="AE36:AE40" si="35">IF(AG36&lt;=0.01,ROUND(M36,2)&amp;"***",IF(AND(AG36&lt;=0.05,AG36&gt;0.01),ROUND(M36,2)&amp;"**",IF(AND(AG36&gt;0.05,AG36&lt;=0.1),ROUND(M36,2)&amp;"*", ROUND(M36,2)&amp;"")))</f>
        <v>2,31***</v>
      </c>
      <c r="AF36" s="16" t="str">
        <f>"("&amp;ROUND(N36,2)&amp;")"</f>
        <v>(0,07)</v>
      </c>
      <c r="AG36" s="16">
        <f t="shared" ref="AG36:AG40" si="36">ROUND(O36,2)</f>
        <v>0</v>
      </c>
      <c r="AH36" s="15" t="str">
        <f t="shared" ref="AH36:AH49" si="37">IF(AJ36&lt;=0.01,ROUND(P36,2)&amp;"***",IF(AND(AJ36&lt;=0.05,AJ36&gt;0.01),ROUND(P36,2)&amp;"**",IF(AND(AJ36&gt;0.05,AJ36&lt;=0.1),ROUND(P36,2)&amp;"*", ROUND(P36,2)&amp;"")))</f>
        <v>1,33***</v>
      </c>
      <c r="AI36" s="16" t="str">
        <f>"("&amp;ROUND(Q36,2)&amp;")"</f>
        <v>(0,08)</v>
      </c>
      <c r="AJ36" s="14">
        <f t="shared" ref="AJ36:AJ49" si="38">ROUND(R36,2)</f>
        <v>0</v>
      </c>
    </row>
    <row r="37" spans="1:36" x14ac:dyDescent="0.25">
      <c r="A37" s="2" t="s">
        <v>21</v>
      </c>
      <c r="C37" s="7" t="s">
        <v>7</v>
      </c>
      <c r="D37" s="8"/>
      <c r="E37" s="8"/>
      <c r="F37" s="8"/>
      <c r="G37" s="8"/>
      <c r="H37" s="8"/>
      <c r="I37" s="8"/>
      <c r="J37" s="8">
        <f t="array" ref="J37">INDEX(df_values_313!$C:$C,MATCH(1,($A37=df_values_313!$B:$B)*($C37=df_values_313!$A:$A),0))</f>
        <v>-1.304674944584157</v>
      </c>
      <c r="K37" s="8">
        <f t="array" ref="K37">INDEX(df_values_313!$D:$D,MATCH(1,($A37=df_values_313!$B:$B)*($C37=df_values_313!$A:$A),0))</f>
        <v>2.9602065902215879</v>
      </c>
      <c r="L37" s="8">
        <f t="array" ref="L37">INDEX(df_values_313!$E:$E,MATCH(1,($A37=df_values_313!$B:$B)*($C37=df_values_313!$A:$A),0))</f>
        <v>0.65941515336833689</v>
      </c>
      <c r="M37" s="8">
        <f t="array" ref="M37">INDEX(df_values_311!$C:$C,MATCH(1,($A37=df_values_311!$B:$B)*($C37=df_values_311!$A:$A),0))</f>
        <v>-1.3148147737523259</v>
      </c>
      <c r="N37" s="8">
        <f t="array" ref="N37">INDEX(df_values_311!$D:$D,MATCH(1,($A37=df_values_311!$B:$B)*($C37=df_values_311!$A:$A),0))</f>
        <v>2.960214597116952</v>
      </c>
      <c r="O37" s="8">
        <f t="array" ref="O37">INDEX(df_values_311!$E:$E,MATCH(1,($A37=df_values_311!$B:$B)*($C37=df_values_311!$A:$A),0))</f>
        <v>0.65693791549238356</v>
      </c>
      <c r="P37" s="8">
        <f t="array" ref="P37">INDEX(df_values_321!$C:$C,MATCH(1,($A37=df_values_321!$B:$B)*($C37=df_values_321!$A:$A),0))</f>
        <v>-1.106327487220041</v>
      </c>
      <c r="Q37" s="8">
        <f t="array" ref="Q37">INDEX(df_values_321!$D:$D,MATCH(1,($A37=df_values_321!$B:$B)*($C37=df_values_321!$A:$A),0))</f>
        <v>2.8770990194757289</v>
      </c>
      <c r="R37" s="8">
        <f t="array" ref="R37">INDEX(df_values_321!$E:$E,MATCH(1,($A37=df_values_321!$B:$B)*($C37=df_values_321!$A:$A),0))</f>
        <v>0.70059713214342034</v>
      </c>
      <c r="U37" s="7" t="s">
        <v>7</v>
      </c>
      <c r="V37" s="16"/>
      <c r="W37" s="16"/>
      <c r="X37" s="16"/>
      <c r="Y37" s="16"/>
      <c r="Z37" s="16"/>
      <c r="AA37" s="16"/>
      <c r="AB37" s="15" t="str">
        <f t="shared" si="33"/>
        <v>-1,3</v>
      </c>
      <c r="AC37" s="16" t="str">
        <f>"("&amp;ROUND(K37,2)&amp;")"</f>
        <v>(2,96)</v>
      </c>
      <c r="AD37" s="16">
        <f t="shared" si="34"/>
        <v>0.66</v>
      </c>
      <c r="AE37" s="15" t="str">
        <f t="shared" si="35"/>
        <v>-1,31</v>
      </c>
      <c r="AF37" s="16" t="str">
        <f t="shared" ref="AF37:AF40" si="39">"("&amp;ROUND(N37,2)&amp;")"</f>
        <v>(2,96)</v>
      </c>
      <c r="AG37" s="16">
        <f t="shared" si="36"/>
        <v>0.66</v>
      </c>
      <c r="AH37" s="15" t="str">
        <f t="shared" si="37"/>
        <v>-1,11</v>
      </c>
      <c r="AI37" s="16" t="str">
        <f t="shared" ref="AI37:AI49" si="40">"("&amp;ROUND(Q37,2)&amp;")"</f>
        <v>(2,88)</v>
      </c>
      <c r="AJ37" s="14">
        <f t="shared" si="38"/>
        <v>0.7</v>
      </c>
    </row>
    <row r="38" spans="1:36" x14ac:dyDescent="0.25">
      <c r="A38" s="2" t="s">
        <v>21</v>
      </c>
      <c r="C38" s="3" t="s">
        <v>16</v>
      </c>
      <c r="D38" s="8"/>
      <c r="E38" s="8"/>
      <c r="F38" s="8"/>
      <c r="G38" s="8">
        <f t="array" ref="G38">INDEX(df_values_312!$C:$C,MATCH(1,($A38=df_values_312!$B:$B)*($C38=df_values_312!$A:$A),0))</f>
        <v>-0.46045226756026081</v>
      </c>
      <c r="H38" s="8">
        <f t="array" ref="H38">INDEX(df_values_312!$D:$D,MATCH(1,($A38=df_values_312!$B:$B)*($C38=df_values_312!$A:$A),0))</f>
        <v>0.45106597606768323</v>
      </c>
      <c r="I38" s="8">
        <f t="array" ref="I38">INDEX(df_values_312!$E:$E,MATCH(1,($A38=df_values_312!$B:$B)*($C38=df_values_312!$A:$A),0))</f>
        <v>0.30737682725373172</v>
      </c>
      <c r="J38" s="8"/>
      <c r="K38" s="8"/>
      <c r="L38" s="8"/>
      <c r="M38" s="8">
        <f t="array" ref="M38">INDEX(df_values_311!$C:$C,MATCH(1,($A38=df_values_311!$B:$B)*($C38=df_values_311!$A:$A),0))</f>
        <v>-0.46112363698684028</v>
      </c>
      <c r="N38" s="8">
        <f t="array" ref="N38">INDEX(df_values_311!$D:$D,MATCH(1,($A38=df_values_311!$B:$B)*($C38=df_values_311!$A:$A),0))</f>
        <v>0.4510919338286386</v>
      </c>
      <c r="O38" s="8">
        <f t="array" ref="O38">INDEX(df_values_311!$E:$E,MATCH(1,($A38=df_values_311!$B:$B)*($C38=df_values_311!$A:$A),0))</f>
        <v>0.30669993132005668</v>
      </c>
      <c r="P38" s="8">
        <f t="array" ref="P38">INDEX(df_values_321!$C:$C,MATCH(1,($A38=df_values_321!$B:$B)*($C38=df_values_321!$A:$A),0))</f>
        <v>-0.724845715553182</v>
      </c>
      <c r="Q38" s="8">
        <f t="array" ref="Q38">INDEX(df_values_321!$D:$D,MATCH(1,($A38=df_values_321!$B:$B)*($C38=df_values_321!$A:$A),0))</f>
        <v>0.43846395636102481</v>
      </c>
      <c r="R38" s="8">
        <f t="array" ref="R38">INDEX(df_values_321!$E:$E,MATCH(1,($A38=df_values_321!$B:$B)*($C38=df_values_321!$A:$A),0))</f>
        <v>9.8341452108886299E-2</v>
      </c>
      <c r="U38" s="3" t="s">
        <v>16</v>
      </c>
      <c r="V38" s="16"/>
      <c r="W38" s="16"/>
      <c r="X38" s="16"/>
      <c r="Y38" s="15" t="str">
        <f t="shared" ref="Y38:Y40" si="41">IF(AA38&lt;=0.01,ROUND(G38,2)&amp;"***",IF(AND(AA38&lt;=0.05,AA38&gt;0.01),ROUND(G38,2)&amp;"**",IF(AND(AA38&gt;0.05,AA38&lt;=0.1),ROUND(G38,2)&amp;"*", ROUND(G38,2)&amp;"")))</f>
        <v>-0,46</v>
      </c>
      <c r="Z38" s="16" t="str">
        <f t="shared" ref="Z38:Z40" si="42">"("&amp;ROUND(H38,2)&amp;")"</f>
        <v>(0,45)</v>
      </c>
      <c r="AA38" s="16">
        <f t="shared" ref="AA38:AA40" si="43">ROUND(I38,2)</f>
        <v>0.31</v>
      </c>
      <c r="AB38" s="16"/>
      <c r="AC38" s="16"/>
      <c r="AD38" s="16"/>
      <c r="AE38" s="15" t="str">
        <f t="shared" si="35"/>
        <v>-0,46</v>
      </c>
      <c r="AF38" s="16" t="str">
        <f t="shared" si="39"/>
        <v>(0,45)</v>
      </c>
      <c r="AG38" s="16">
        <f t="shared" si="36"/>
        <v>0.31</v>
      </c>
      <c r="AH38" s="15" t="str">
        <f t="shared" si="37"/>
        <v>-0,72*</v>
      </c>
      <c r="AI38" s="16" t="str">
        <f t="shared" si="40"/>
        <v>(0,44)</v>
      </c>
      <c r="AJ38" s="14">
        <f t="shared" si="38"/>
        <v>0.1</v>
      </c>
    </row>
    <row r="39" spans="1:36" x14ac:dyDescent="0.25">
      <c r="A39" s="2" t="s">
        <v>21</v>
      </c>
      <c r="C39" s="3" t="s">
        <v>17</v>
      </c>
      <c r="D39" s="8">
        <f t="array" ref="D39">INDEX(df_values_310!$C:$C,MATCH(1,($A39=df_values_310!$B:$B)*($C39=df_values_310!$A:$A),0))</f>
        <v>-9.8239419804880736E-3</v>
      </c>
      <c r="E39" s="8">
        <f t="array" ref="E39">INDEX(df_values_310!$D:$D,MATCH(1,($A39=df_values_310!$B:$B)*($C39=df_values_310!$A:$A),0))</f>
        <v>8.018806209808169E-3</v>
      </c>
      <c r="F39" s="8">
        <f t="array" ref="F39">INDEX(df_values_310!$E:$E,MATCH(1,($A39=df_values_310!$B:$B)*($C39=df_values_310!$A:$A),0))</f>
        <v>0.2205700537877183</v>
      </c>
      <c r="G39" s="8">
        <f t="array" ref="G39">INDEX(df_values_312!$C:$C,MATCH(1,($A39=df_values_312!$B:$B)*($C39=df_values_312!$A:$A),0))</f>
        <v>-9.9584972099424421E-3</v>
      </c>
      <c r="H39" s="8">
        <f t="array" ref="H39">INDEX(df_values_312!$D:$D,MATCH(1,($A39=df_values_312!$B:$B)*($C39=df_values_312!$A:$A),0))</f>
        <v>8.0213995490343078E-3</v>
      </c>
      <c r="I39" s="8">
        <f t="array" ref="I39">INDEX(df_values_312!$E:$E,MATCH(1,($A39=df_values_312!$B:$B)*($C39=df_values_312!$A:$A),0))</f>
        <v>0.2144620100606196</v>
      </c>
      <c r="J39" s="8">
        <f t="array" ref="J39">INDEX(df_values_313!$C:$C,MATCH(1,($A39=df_values_313!$B:$B)*($C39=df_values_313!$A:$A),0))</f>
        <v>1.467458405266325E-2</v>
      </c>
      <c r="K39" s="8">
        <f t="array" ref="K39">INDEX(df_values_313!$D:$D,MATCH(1,($A39=df_values_313!$B:$B)*($C39=df_values_313!$A:$A),0))</f>
        <v>5.6036987074729858E-2</v>
      </c>
      <c r="L39" s="8">
        <f t="array" ref="L39">INDEX(df_values_313!$E:$E,MATCH(1,($A39=df_values_313!$B:$B)*($C39=df_values_313!$A:$A),0))</f>
        <v>0.79342619519311008</v>
      </c>
      <c r="M39" s="8">
        <f t="array" ref="M39">INDEX(df_values_311!$C:$C,MATCH(1,($A39=df_values_311!$B:$B)*($C39=df_values_311!$A:$A),0))</f>
        <v>1.4674584052664429E-2</v>
      </c>
      <c r="N39" s="8">
        <f t="array" ref="N39">INDEX(df_values_311!$D:$D,MATCH(1,($A39=df_values_311!$B:$B)*($C39=df_values_311!$A:$A),0))</f>
        <v>5.6036824046952108E-2</v>
      </c>
      <c r="O39" s="8">
        <f t="array" ref="O39">INDEX(df_values_311!$E:$E,MATCH(1,($A39=df_values_311!$B:$B)*($C39=df_values_311!$A:$A),0))</f>
        <v>0.79342560872602874</v>
      </c>
      <c r="P39" s="8">
        <f t="array" ref="P39">INDEX(df_values_321!$C:$C,MATCH(1,($A39=df_values_321!$B:$B)*($C39=df_values_321!$A:$A),0))</f>
        <v>6.9639590793695357E-3</v>
      </c>
      <c r="Q39" s="8">
        <f t="array" ref="Q39">INDEX(df_values_321!$D:$D,MATCH(1,($A39=df_values_321!$B:$B)*($C39=df_values_321!$A:$A),0))</f>
        <v>5.4466853307859373E-2</v>
      </c>
      <c r="R39" s="8">
        <f t="array" ref="R39">INDEX(df_values_321!$E:$E,MATCH(1,($A39=df_values_321!$B:$B)*($C39=df_values_321!$A:$A),0))</f>
        <v>0.89826560726022531</v>
      </c>
      <c r="U39" s="3" t="s">
        <v>17</v>
      </c>
      <c r="V39" s="15" t="str">
        <f>IF(X39&lt;=0.01,ROUND(D39,2)&amp;"***",IF(AND(X39&lt;=0.05,X39&gt;0.01),ROUND(D39,2)&amp;"**",IF(AND(X39&gt;0.05,X39&lt;=0.1),ROUND(D39,2)&amp;"*", ROUND(D39,2)&amp;"")))</f>
        <v>-0,01</v>
      </c>
      <c r="W39" s="16" t="str">
        <f>"("&amp;ROUND(E39,2)&amp;")"</f>
        <v>(0,01)</v>
      </c>
      <c r="X39" s="16">
        <f t="shared" ref="X39" si="44">ROUND(F39,2)</f>
        <v>0.22</v>
      </c>
      <c r="Y39" s="15" t="str">
        <f t="shared" si="41"/>
        <v>-0,01</v>
      </c>
      <c r="Z39" s="16" t="str">
        <f t="shared" si="42"/>
        <v>(0,01)</v>
      </c>
      <c r="AA39" s="16">
        <f t="shared" si="43"/>
        <v>0.21</v>
      </c>
      <c r="AB39" s="15" t="str">
        <f t="shared" ref="AB39:AB40" si="45">IF(AD39&lt;=0.01,ROUND(J39,2)&amp;"***",IF(AND(AD39&lt;=0.05,AD39&gt;0.01),ROUND(J39,2)&amp;"**",IF(AND(AD39&gt;0.05,AD39&lt;=0.1),ROUND(J39,2)&amp;"*", ROUND(J39,2)&amp;"")))</f>
        <v>0,01</v>
      </c>
      <c r="AC39" s="16" t="str">
        <f t="shared" ref="AC39:AC40" si="46">"("&amp;ROUND(K39,2)&amp;")"</f>
        <v>(0,06)</v>
      </c>
      <c r="AD39" s="16">
        <f t="shared" ref="AD39:AD40" si="47">ROUND(L39,2)</f>
        <v>0.79</v>
      </c>
      <c r="AE39" s="15" t="str">
        <f t="shared" si="35"/>
        <v>0,01</v>
      </c>
      <c r="AF39" s="16" t="str">
        <f t="shared" si="39"/>
        <v>(0,06)</v>
      </c>
      <c r="AG39" s="16">
        <f t="shared" si="36"/>
        <v>0.79</v>
      </c>
      <c r="AH39" s="15" t="str">
        <f t="shared" si="37"/>
        <v>0,01</v>
      </c>
      <c r="AI39" s="16" t="str">
        <f t="shared" si="40"/>
        <v>(0,05)</v>
      </c>
      <c r="AJ39" s="14">
        <f t="shared" si="38"/>
        <v>0.9</v>
      </c>
    </row>
    <row r="40" spans="1:36" x14ac:dyDescent="0.25">
      <c r="A40" s="2" t="s">
        <v>21</v>
      </c>
      <c r="C40" s="3" t="s">
        <v>19</v>
      </c>
      <c r="D40" s="8"/>
      <c r="E40" s="8"/>
      <c r="F40" s="8"/>
      <c r="G40" s="8">
        <f t="array" ref="G40">INDEX(df_values_312!$C:$C,MATCH(1,($A40=df_values_312!$B:$B)*($C40=df_values_312!$A:$A),0))</f>
        <v>4.4751069743767466</v>
      </c>
      <c r="H40" s="8">
        <f t="array" ref="H40">INDEX(df_values_312!$D:$D,MATCH(1,($A40=df_values_312!$B:$B)*($C40=df_values_312!$A:$A),0))</f>
        <v>4.0177323394215936</v>
      </c>
      <c r="I40" s="8">
        <f t="array" ref="I40">INDEX(df_values_312!$E:$E,MATCH(1,($A40=df_values_312!$B:$B)*($C40=df_values_312!$A:$A),0))</f>
        <v>0.26538289870113962</v>
      </c>
      <c r="J40" s="8">
        <f t="array" ref="J40">INDEX(df_values_313!$C:$C,MATCH(1,($A40=df_values_313!$B:$B)*($C40=df_values_313!$A:$A),0))</f>
        <v>3.067196445010965</v>
      </c>
      <c r="K40" s="8">
        <f t="array" ref="K40">INDEX(df_values_313!$D:$D,MATCH(1,($A40=df_values_313!$B:$B)*($C40=df_values_313!$A:$A),0))</f>
        <v>3.7745235748365151</v>
      </c>
      <c r="L40" s="8">
        <f t="array" ref="L40">INDEX(df_values_313!$E:$E,MATCH(1,($A40=df_values_313!$B:$B)*($C40=df_values_313!$A:$A),0))</f>
        <v>0.41646963537991533</v>
      </c>
      <c r="M40" s="8">
        <f t="array" ref="M40">INDEX(df_values_311!$C:$C,MATCH(1,($A40=df_values_311!$B:$B)*($C40=df_values_311!$A:$A),0))</f>
        <v>4.4751069743767866</v>
      </c>
      <c r="N40" s="8">
        <f t="array" ref="N40">INDEX(df_values_311!$D:$D,MATCH(1,($A40=df_values_311!$B:$B)*($C40=df_values_311!$A:$A),0))</f>
        <v>4.0179409929271754</v>
      </c>
      <c r="O40" s="8">
        <f t="array" ref="O40">INDEX(df_values_311!$E:$E,MATCH(1,($A40=df_values_311!$B:$B)*($C40=df_values_311!$A:$A),0))</f>
        <v>0.26540772138676699</v>
      </c>
      <c r="P40" s="8">
        <f t="array" ref="P40">INDEX(df_values_321!$C:$C,MATCH(1,($A40=df_values_321!$B:$B)*($C40=df_values_321!$A:$A),0))</f>
        <v>6.0776343842253606</v>
      </c>
      <c r="Q40" s="8">
        <f t="array" ref="Q40">INDEX(df_values_321!$D:$D,MATCH(1,($A40=df_values_321!$B:$B)*($C40=df_values_321!$A:$A),0))</f>
        <v>3.9070801901095109</v>
      </c>
      <c r="R40" s="8">
        <f t="array" ref="R40">INDEX(df_values_321!$E:$E,MATCH(1,($A40=df_values_321!$B:$B)*($C40=df_values_321!$A:$A),0))</f>
        <v>0.119857601658901</v>
      </c>
      <c r="U40" s="3" t="s">
        <v>19</v>
      </c>
      <c r="V40" s="16"/>
      <c r="W40" s="16"/>
      <c r="X40" s="16"/>
      <c r="Y40" s="15" t="str">
        <f t="shared" si="41"/>
        <v>4,48</v>
      </c>
      <c r="Z40" s="16" t="str">
        <f t="shared" si="42"/>
        <v>(4,02)</v>
      </c>
      <c r="AA40" s="16">
        <f t="shared" si="43"/>
        <v>0.27</v>
      </c>
      <c r="AB40" s="15" t="str">
        <f t="shared" si="45"/>
        <v>3,07</v>
      </c>
      <c r="AC40" s="16" t="str">
        <f t="shared" si="46"/>
        <v>(3,77)</v>
      </c>
      <c r="AD40" s="16">
        <f t="shared" si="47"/>
        <v>0.42</v>
      </c>
      <c r="AE40" s="15" t="str">
        <f t="shared" si="35"/>
        <v>4,48</v>
      </c>
      <c r="AF40" s="16" t="str">
        <f t="shared" si="39"/>
        <v>(4,02)</v>
      </c>
      <c r="AG40" s="16">
        <f t="shared" si="36"/>
        <v>0.27</v>
      </c>
      <c r="AH40" s="15" t="str">
        <f t="shared" si="37"/>
        <v>6,08</v>
      </c>
      <c r="AI40" s="16" t="str">
        <f t="shared" si="40"/>
        <v>(3,91)</v>
      </c>
      <c r="AJ40" s="14">
        <f t="shared" si="38"/>
        <v>0.12</v>
      </c>
    </row>
    <row r="41" spans="1:36" x14ac:dyDescent="0.25">
      <c r="A41" s="2" t="s">
        <v>21</v>
      </c>
      <c r="C41" s="3" t="s">
        <v>20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>
        <f t="array" ref="P41">INDEX(df_values_321!$C:$C,MATCH(1,($A41=df_values_321!$B:$B)*($C41=df_values_321!$A:$A),0))</f>
        <v>4.0514987908275044</v>
      </c>
      <c r="Q41" s="8">
        <f t="array" ref="Q41">INDEX(df_values_321!$D:$D,MATCH(1,($A41=df_values_321!$B:$B)*($C41=df_values_321!$A:$A),0))</f>
        <v>0.3846236586237336</v>
      </c>
      <c r="R41" s="8">
        <f t="array" ref="R41">INDEX(df_values_321!$E:$E,MATCH(1,($A41=df_values_321!$B:$B)*($C41=df_values_321!$A:$A),0))</f>
        <v>9.0335296553815157E-26</v>
      </c>
      <c r="U41" s="3" t="s">
        <v>20</v>
      </c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5" t="str">
        <f t="shared" si="37"/>
        <v>4,05***</v>
      </c>
      <c r="AI41" s="16" t="str">
        <f t="shared" si="40"/>
        <v>(0,38)</v>
      </c>
      <c r="AJ41" s="14">
        <f t="shared" si="38"/>
        <v>0</v>
      </c>
    </row>
    <row r="42" spans="1:36" x14ac:dyDescent="0.25">
      <c r="A42" s="2" t="s">
        <v>21</v>
      </c>
      <c r="C42" s="3" t="s">
        <v>22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>
        <f t="array" ref="P42">INDEX(df_values_321!$C:$C,MATCH(1,($A42=df_values_321!$B:$B)*($C42=df_values_321!$A:$A),0))</f>
        <v>-0.21776722056245049</v>
      </c>
      <c r="Q42" s="8">
        <f t="array" ref="Q42">INDEX(df_values_321!$D:$D,MATCH(1,($A42=df_values_321!$B:$B)*($C42=df_values_321!$A:$A),0))</f>
        <v>0.4698406014915259</v>
      </c>
      <c r="R42" s="8">
        <f t="array" ref="R42">INDEX(df_values_321!$E:$E,MATCH(1,($A42=df_values_321!$B:$B)*($C42=df_values_321!$A:$A),0))</f>
        <v>0.64302502717067445</v>
      </c>
      <c r="U42" s="3" t="s">
        <v>22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5" t="str">
        <f t="shared" si="37"/>
        <v>-0,22</v>
      </c>
      <c r="AI42" s="16" t="str">
        <f t="shared" si="40"/>
        <v>(0,47)</v>
      </c>
      <c r="AJ42" s="14">
        <f t="shared" si="38"/>
        <v>0.64</v>
      </c>
    </row>
    <row r="43" spans="1:36" x14ac:dyDescent="0.25">
      <c r="A43" s="2" t="s">
        <v>21</v>
      </c>
      <c r="C43" s="3" t="s">
        <v>23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>
        <f t="array" ref="P43">INDEX(df_values_321!$C:$C,MATCH(1,($A43=df_values_321!$B:$B)*($C43=df_values_321!$A:$A),0))</f>
        <v>-0.89471035124406295</v>
      </c>
      <c r="Q43" s="8">
        <f t="array" ref="Q43">INDEX(df_values_321!$D:$D,MATCH(1,($A43=df_values_321!$B:$B)*($C43=df_values_321!$A:$A),0))</f>
        <v>0.50745346669482516</v>
      </c>
      <c r="R43" s="8">
        <f t="array" ref="R43">INDEX(df_values_321!$E:$E,MATCH(1,($A43=df_values_321!$B:$B)*($C43=df_values_321!$A:$A),0))</f>
        <v>7.7916820017546753E-2</v>
      </c>
      <c r="U43" s="3" t="s">
        <v>23</v>
      </c>
      <c r="V43" s="15"/>
      <c r="W43" s="16"/>
      <c r="X43" s="16"/>
      <c r="Y43" s="16"/>
      <c r="Z43" s="17"/>
      <c r="AA43" s="16"/>
      <c r="AB43" s="16"/>
      <c r="AC43" s="16"/>
      <c r="AD43" s="16"/>
      <c r="AE43" s="16"/>
      <c r="AF43" s="16"/>
      <c r="AG43" s="16"/>
      <c r="AH43" s="15" t="str">
        <f t="shared" si="37"/>
        <v>-0,89*</v>
      </c>
      <c r="AI43" s="16" t="str">
        <f t="shared" si="40"/>
        <v>(0,51)</v>
      </c>
      <c r="AJ43" s="14">
        <f t="shared" si="38"/>
        <v>0.08</v>
      </c>
    </row>
    <row r="44" spans="1:36" x14ac:dyDescent="0.25">
      <c r="A44" s="2" t="s">
        <v>21</v>
      </c>
      <c r="C44" s="3" t="s">
        <v>25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>
        <f t="array" ref="P44">INDEX(df_values_321!$C:$C,MATCH(1,($A44=df_values_321!$B:$B)*($C44=df_values_321!$A:$A),0))</f>
        <v>2.8010580244407932</v>
      </c>
      <c r="Q44" s="8">
        <f t="array" ref="Q44">INDEX(df_values_321!$D:$D,MATCH(1,($A44=df_values_321!$B:$B)*($C44=df_values_321!$A:$A),0))</f>
        <v>1.214612386483723</v>
      </c>
      <c r="R44" s="8">
        <f t="array" ref="R44">INDEX(df_values_321!$E:$E,MATCH(1,($A44=df_values_321!$B:$B)*($C44=df_values_321!$A:$A),0))</f>
        <v>2.112954958519022E-2</v>
      </c>
      <c r="U44" s="3" t="s">
        <v>25</v>
      </c>
      <c r="V44" s="16"/>
      <c r="W44" s="16"/>
      <c r="X44" s="16"/>
      <c r="Y44" s="16"/>
      <c r="Z44" s="17"/>
      <c r="AA44" s="16"/>
      <c r="AB44" s="16"/>
      <c r="AC44" s="16"/>
      <c r="AD44" s="16"/>
      <c r="AE44" s="16"/>
      <c r="AF44" s="16"/>
      <c r="AG44" s="16"/>
      <c r="AH44" s="15" t="str">
        <f t="shared" si="37"/>
        <v>2,8**</v>
      </c>
      <c r="AI44" s="16" t="str">
        <f t="shared" si="40"/>
        <v>(1,21)</v>
      </c>
      <c r="AJ44" s="14">
        <f t="shared" si="38"/>
        <v>0.02</v>
      </c>
    </row>
    <row r="45" spans="1:36" x14ac:dyDescent="0.25">
      <c r="A45" s="2" t="s">
        <v>21</v>
      </c>
      <c r="C45" s="3" t="s">
        <v>26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>
        <f t="array" ref="P45">INDEX(df_values_321!$C:$C,MATCH(1,($A45=df_values_321!$B:$B)*($C45=df_values_321!$A:$A),0))</f>
        <v>-0.89471035124403531</v>
      </c>
      <c r="Q45" s="8">
        <f t="array" ref="Q45">INDEX(df_values_321!$D:$D,MATCH(1,($A45=df_values_321!$B:$B)*($C45=df_values_321!$A:$A),0))</f>
        <v>0.50745346669480573</v>
      </c>
      <c r="R45" s="8">
        <f t="array" ref="R45">INDEX(df_values_321!$E:$E,MATCH(1,($A45=df_values_321!$B:$B)*($C45=df_values_321!$A:$A),0))</f>
        <v>7.7916820017544505E-2</v>
      </c>
      <c r="U45" s="3" t="s">
        <v>26</v>
      </c>
      <c r="V45" s="16"/>
      <c r="W45" s="16"/>
      <c r="X45" s="16"/>
      <c r="Y45" s="16"/>
      <c r="Z45" s="17"/>
      <c r="AA45" s="16"/>
      <c r="AB45" s="16"/>
      <c r="AC45" s="16"/>
      <c r="AD45" s="16"/>
      <c r="AE45" s="16"/>
      <c r="AF45" s="16"/>
      <c r="AG45" s="16"/>
      <c r="AH45" s="15" t="str">
        <f t="shared" si="37"/>
        <v>-0,89*</v>
      </c>
      <c r="AI45" s="16" t="str">
        <f t="shared" si="40"/>
        <v>(0,51)</v>
      </c>
      <c r="AJ45" s="14">
        <f t="shared" si="38"/>
        <v>0.08</v>
      </c>
    </row>
    <row r="46" spans="1:36" x14ac:dyDescent="0.25">
      <c r="A46" s="2" t="s">
        <v>21</v>
      </c>
      <c r="C46" s="3" t="s">
        <v>28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>
        <f t="array" ref="P46">INDEX(df_values_321!$C:$C,MATCH(1,($A46=df_values_321!$B:$B)*($C46=df_values_321!$A:$A),0))</f>
        <v>-1.0158014419360251</v>
      </c>
      <c r="Q46" s="8">
        <f t="array" ref="Q46">INDEX(df_values_321!$D:$D,MATCH(1,($A46=df_values_321!$B:$B)*($C46=df_values_321!$A:$A),0))</f>
        <v>1.9389978542740789</v>
      </c>
      <c r="R46" s="8">
        <f t="array" ref="R46">INDEX(df_values_321!$E:$E,MATCH(1,($A46=df_values_321!$B:$B)*($C46=df_values_321!$A:$A),0))</f>
        <v>0.60037731546582418</v>
      </c>
      <c r="U46" s="3" t="s">
        <v>28</v>
      </c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5" t="str">
        <f t="shared" si="37"/>
        <v>-1,02</v>
      </c>
      <c r="AI46" s="16" t="str">
        <f t="shared" si="40"/>
        <v>(1,94)</v>
      </c>
      <c r="AJ46" s="14">
        <f t="shared" si="38"/>
        <v>0.6</v>
      </c>
    </row>
    <row r="47" spans="1:36" x14ac:dyDescent="0.25">
      <c r="A47" s="2" t="s">
        <v>21</v>
      </c>
      <c r="C47" s="10" t="s">
        <v>56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>
        <f t="array" ref="P47">INDEX(df_values_321!$C:$C,MATCH(1,($A47=df_values_321!$B:$B)*($C47=df_values_321!$A:$A),0))</f>
        <v>2.5209664834784169E-3</v>
      </c>
      <c r="Q47" s="8">
        <f t="array" ref="Q47">INDEX(df_values_321!$D:$D,MATCH(1,($A47=df_values_321!$B:$B)*($C47=df_values_321!$A:$A),0))</f>
        <v>1.315890371331077E-4</v>
      </c>
      <c r="R47" s="8">
        <f t="array" ref="R47">INDEX(df_values_321!$E:$E,MATCH(1,($A47=df_values_321!$B:$B)*($C47=df_values_321!$A:$A),0))</f>
        <v>5.8440973135296379E-80</v>
      </c>
      <c r="U47" s="10" t="s">
        <v>56</v>
      </c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5" t="str">
        <f t="shared" si="37"/>
        <v>0***</v>
      </c>
      <c r="AI47" s="16" t="str">
        <f t="shared" si="40"/>
        <v>(0)</v>
      </c>
      <c r="AJ47" s="14">
        <f t="shared" si="38"/>
        <v>0</v>
      </c>
    </row>
    <row r="48" spans="1:36" x14ac:dyDescent="0.25">
      <c r="A48" s="2" t="s">
        <v>21</v>
      </c>
      <c r="C48" s="3" t="s">
        <v>30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>
        <f t="array" ref="P48">INDEX(df_values_321!$C:$C,MATCH(1,($A48=df_values_321!$B:$B)*($C48=df_values_321!$A:$A),0))</f>
        <v>0.38429167037035161</v>
      </c>
      <c r="Q48" s="8">
        <f t="array" ref="Q48">INDEX(df_values_321!$D:$D,MATCH(1,($A48=df_values_321!$B:$B)*($C48=df_values_321!$A:$A),0))</f>
        <v>0.30117435328752362</v>
      </c>
      <c r="R48" s="8">
        <f t="array" ref="R48">INDEX(df_values_321!$E:$E,MATCH(1,($A48=df_values_321!$B:$B)*($C48=df_values_321!$A:$A),0))</f>
        <v>0.2020018936638435</v>
      </c>
      <c r="U48" s="3" t="s">
        <v>30</v>
      </c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5" t="str">
        <f t="shared" si="37"/>
        <v>0,38</v>
      </c>
      <c r="AI48" s="16" t="str">
        <f t="shared" si="40"/>
        <v>(0,3)</v>
      </c>
      <c r="AJ48" s="14">
        <f t="shared" si="38"/>
        <v>0.2</v>
      </c>
    </row>
    <row r="49" spans="1:36" x14ac:dyDescent="0.25">
      <c r="A49" s="2" t="s">
        <v>21</v>
      </c>
      <c r="C49" s="3" t="s">
        <v>31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>
        <f t="array" ref="P49">INDEX(df_values_321!$C:$C,MATCH(1,($A49=df_values_321!$B:$B)*($C49=df_values_321!$A:$A),0))</f>
        <v>-0.4744338607465437</v>
      </c>
      <c r="Q49" s="8">
        <f t="array" ref="Q49">INDEX(df_values_321!$D:$D,MATCH(1,($A49=df_values_321!$B:$B)*($C49=df_values_321!$A:$A),0))</f>
        <v>0.28038952904424053</v>
      </c>
      <c r="R49" s="8">
        <f t="array" ref="R49">INDEX(df_values_321!$E:$E,MATCH(1,($A49=df_values_321!$B:$B)*($C49=df_values_321!$A:$A),0))</f>
        <v>9.0676280566485593E-2</v>
      </c>
      <c r="U49" s="3" t="s">
        <v>31</v>
      </c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5" t="str">
        <f t="shared" si="37"/>
        <v>-0,47*</v>
      </c>
      <c r="AI49" s="16" t="str">
        <f t="shared" si="40"/>
        <v>(0,28)</v>
      </c>
      <c r="AJ49" s="14">
        <f t="shared" si="38"/>
        <v>0.09</v>
      </c>
    </row>
    <row r="50" spans="1:36" x14ac:dyDescent="0.25">
      <c r="B50" s="2" t="s">
        <v>53</v>
      </c>
      <c r="C50" s="5" t="s">
        <v>49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U50" s="5" t="s">
        <v>49</v>
      </c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x14ac:dyDescent="0.25">
      <c r="A51" s="2" t="s">
        <v>34</v>
      </c>
      <c r="C51" s="3" t="s">
        <v>5</v>
      </c>
      <c r="D51" s="8">
        <f t="array" ref="D51">INDEX(df_values_310!$C:$C,MATCH(1,($A51=df_values_310!$B:$B)*($C51=df_values_310!$A:$A),0))</f>
        <v>3.0646607084342921</v>
      </c>
      <c r="E51" s="8">
        <f t="array" ref="E51">INDEX(df_values_310!$D:$D,MATCH(1,($A51=df_values_310!$B:$B)*($C51=df_values_310!$A:$A),0))</f>
        <v>9.2420700110141321E-2</v>
      </c>
      <c r="F51" s="8">
        <f t="array" ref="F51">INDEX(df_values_310!$E:$E,MATCH(1,($A51=df_values_310!$B:$B)*($C51=df_values_310!$A:$A),0))</f>
        <v>1.4577541464027579E-225</v>
      </c>
      <c r="G51" s="8">
        <f t="array" ref="G51">INDEX(df_values_312!$C:$C,MATCH(1,($A51=df_values_312!$B:$B)*($C51=df_values_312!$A:$A),0))</f>
        <v>3.070171187676201</v>
      </c>
      <c r="H51" s="8">
        <f t="array" ref="H51">INDEX(df_values_312!$D:$D,MATCH(1,($A51=df_values_312!$B:$B)*($C51=df_values_312!$A:$A),0))</f>
        <v>9.3594179484060458E-2</v>
      </c>
      <c r="I51" s="8">
        <f t="array" ref="I51">INDEX(df_values_312!$E:$E,MATCH(1,($A51=df_values_312!$B:$B)*($C51=df_values_312!$A:$A),0))</f>
        <v>4.493963239462986E-221</v>
      </c>
      <c r="J51" s="8">
        <f t="array" ref="J51">INDEX(df_values_313!$C:$C,MATCH(1,($A51=df_values_313!$B:$B)*($C51=df_values_313!$A:$A),0))</f>
        <v>3.0593085025406141</v>
      </c>
      <c r="K51" s="8">
        <f t="array" ref="K51">INDEX(df_values_313!$D:$D,MATCH(1,($A51=df_values_313!$B:$B)*($C51=df_values_313!$A:$A),0))</f>
        <v>9.2586811477106248E-2</v>
      </c>
      <c r="L51" s="8">
        <f t="array" ref="L51">INDEX(df_values_313!$E:$E,MATCH(1,($A51=df_values_313!$B:$B)*($C51=df_values_313!$A:$A),0))</f>
        <v>4.4219202426014988E-224</v>
      </c>
      <c r="M51" s="8">
        <f t="array" ref="M51">INDEX(df_values_311!$C:$C,MATCH(1,($A51=df_values_311!$B:$B)*($C51=df_values_311!$A:$A),0))</f>
        <v>3.07047617473639</v>
      </c>
      <c r="N51" s="8">
        <f t="array" ref="N51">INDEX(df_values_311!$D:$D,MATCH(1,($A51=df_values_311!$B:$B)*($C51=df_values_311!$A:$A),0))</f>
        <v>9.3624015110650438E-2</v>
      </c>
      <c r="O51" s="8">
        <f t="array" ref="O51">INDEX(df_values_311!$E:$E,MATCH(1,($A51=df_values_311!$B:$B)*($C51=df_values_311!$A:$A),0))</f>
        <v>5.5521495160104736E-221</v>
      </c>
      <c r="P51" s="8">
        <f t="array" ref="P51">INDEX(df_values_321!$C:$C,MATCH(1,($A51=df_values_321!$B:$B)*($C51=df_values_321!$A:$A),0))</f>
        <v>2.303307498768679</v>
      </c>
      <c r="Q51" s="8">
        <f t="array" ref="Q51">INDEX(df_values_321!$D:$D,MATCH(1,($A51=df_values_321!$B:$B)*($C51=df_values_321!$A:$A),0))</f>
        <v>0.1183398784299679</v>
      </c>
      <c r="R51" s="8">
        <f t="array" ref="R51">INDEX(df_values_321!$E:$E,MATCH(1,($A51=df_values_321!$B:$B)*($C51=df_values_321!$A:$A),0))</f>
        <v>2.066494478342183E-82</v>
      </c>
      <c r="U51" s="3" t="s">
        <v>5</v>
      </c>
      <c r="V51" s="15" t="str">
        <f>IF(X51&lt;=0.01,ROUND(D51,2)&amp;"***",IF(AND(X51&lt;=0.05,X51&gt;0.01),ROUND(D51,2)&amp;"**",IF(AND(X51&gt;0.05,X51&lt;=0.1),ROUND(D51,2)&amp;"*", ROUND(D51,2)&amp;"")))</f>
        <v>3,06***</v>
      </c>
      <c r="W51" s="16" t="str">
        <f>"("&amp;ROUND(E51,2)&amp;")"</f>
        <v>(0,09)</v>
      </c>
      <c r="X51" s="16">
        <f t="shared" ref="X51" si="48">ROUND(F51,2)</f>
        <v>0</v>
      </c>
      <c r="Y51" s="15" t="str">
        <f>IF(AA51&lt;=0.01,ROUND(G51,2)&amp;"***",IF(AND(AA51&lt;=0.05,AA51&gt;0.01),ROUND(G51,2)&amp;"**",IF(AND(AA51&gt;0.05,AA51&lt;=0.1),ROUND(G51,2)&amp;"*", ROUND(G51,2)&amp;"")))</f>
        <v>3,07***</v>
      </c>
      <c r="Z51" s="16" t="str">
        <f>"("&amp;ROUND(H51,2)&amp;")"</f>
        <v>(0,09)</v>
      </c>
      <c r="AA51" s="16">
        <f t="shared" ref="AA51" si="49">ROUND(I51,2)</f>
        <v>0</v>
      </c>
      <c r="AB51" s="15" t="str">
        <f t="shared" ref="AB51:AB52" si="50">IF(AD51&lt;=0.01,ROUND(J51,2)&amp;"***",IF(AND(AD51&lt;=0.05,AD51&gt;0.01),ROUND(J51,2)&amp;"**",IF(AND(AD51&gt;0.05,AD51&lt;=0.1),ROUND(J51,2)&amp;"*", ROUND(J51,2)&amp;"")))</f>
        <v>3,06***</v>
      </c>
      <c r="AC51" s="16" t="str">
        <f>"("&amp;ROUND(K51,2)&amp;")"</f>
        <v>(0,09)</v>
      </c>
      <c r="AD51" s="16">
        <f t="shared" ref="AD51:AD52" si="51">ROUND(L51,2)</f>
        <v>0</v>
      </c>
      <c r="AE51" s="15" t="str">
        <f t="shared" ref="AE51:AE55" si="52">IF(AG51&lt;=0.01,ROUND(M51,2)&amp;"***",IF(AND(AG51&lt;=0.05,AG51&gt;0.01),ROUND(M51,2)&amp;"**",IF(AND(AG51&gt;0.05,AG51&lt;=0.1),ROUND(M51,2)&amp;"*", ROUND(M51,2)&amp;"")))</f>
        <v>3,07***</v>
      </c>
      <c r="AF51" s="16" t="str">
        <f>"("&amp;ROUND(N51,2)&amp;")"</f>
        <v>(0,09)</v>
      </c>
      <c r="AG51" s="16">
        <f t="shared" ref="AG51:AG55" si="53">ROUND(O51,2)</f>
        <v>0</v>
      </c>
      <c r="AH51" s="15" t="str">
        <f t="shared" ref="AH51:AH64" si="54">IF(AJ51&lt;=0.01,ROUND(P51,2)&amp;"***",IF(AND(AJ51&lt;=0.05,AJ51&gt;0.01),ROUND(P51,2)&amp;"**",IF(AND(AJ51&gt;0.05,AJ51&lt;=0.1),ROUND(P51,2)&amp;"*", ROUND(P51,2)&amp;"")))</f>
        <v>2,3***</v>
      </c>
      <c r="AI51" s="16" t="str">
        <f>"("&amp;ROUND(Q51,2)&amp;")"</f>
        <v>(0,12)</v>
      </c>
      <c r="AJ51" s="14">
        <f t="shared" ref="AJ51:AJ64" si="55">ROUND(R51,2)</f>
        <v>0</v>
      </c>
    </row>
    <row r="52" spans="1:36" x14ac:dyDescent="0.25">
      <c r="A52" s="2" t="s">
        <v>34</v>
      </c>
      <c r="C52" s="7" t="s">
        <v>7</v>
      </c>
      <c r="D52" s="8"/>
      <c r="E52" s="8"/>
      <c r="F52" s="8"/>
      <c r="G52" s="8"/>
      <c r="H52" s="8"/>
      <c r="I52" s="8"/>
      <c r="J52" s="8">
        <f t="array" ref="J52">INDEX(df_values_313!$C:$C,MATCH(1,($A52=df_values_313!$B:$B)*($C52=df_values_313!$A:$A),0))</f>
        <v>-0.58612120731509865</v>
      </c>
      <c r="K52" s="8">
        <f t="array" ref="K52">INDEX(df_values_313!$D:$D,MATCH(1,($A52=df_values_313!$B:$B)*($C52=df_values_313!$A:$A),0))</f>
        <v>4.1431095338131776</v>
      </c>
      <c r="L52" s="8">
        <f t="array" ref="L52">INDEX(df_values_313!$E:$E,MATCH(1,($A52=df_values_313!$B:$B)*($C52=df_values_313!$A:$A),0))</f>
        <v>0.8875032028602764</v>
      </c>
      <c r="M52" s="8">
        <f t="array" ref="M52">INDEX(df_values_311!$C:$C,MATCH(1,($A52=df_values_311!$B:$B)*($C52=df_values_311!$A:$A),0))</f>
        <v>-0.59728887951092491</v>
      </c>
      <c r="N52" s="8">
        <f t="array" ref="N52">INDEX(df_values_311!$D:$D,MATCH(1,($A52=df_values_311!$B:$B)*($C52=df_values_311!$A:$A),0))</f>
        <v>4.1432273966844191</v>
      </c>
      <c r="O52" s="8">
        <f t="array" ref="O52">INDEX(df_values_311!$E:$E,MATCH(1,($A52=df_values_311!$B:$B)*($C52=df_values_311!$A:$A),0))</f>
        <v>0.88537765318152717</v>
      </c>
      <c r="P52" s="8">
        <f t="array" ref="P52">INDEX(df_values_321!$C:$C,MATCH(1,($A52=df_values_321!$B:$B)*($C52=df_values_321!$A:$A),0))</f>
        <v>-0.72814002123645039</v>
      </c>
      <c r="Q52" s="8">
        <f t="array" ref="Q52">INDEX(df_values_321!$D:$D,MATCH(1,($A52=df_values_321!$B:$B)*($C52=df_values_321!$A:$A),0))</f>
        <v>4.0941906911152088</v>
      </c>
      <c r="R52" s="8">
        <f t="array" ref="R52">INDEX(df_values_321!$E:$E,MATCH(1,($A52=df_values_321!$B:$B)*($C52=df_values_321!$A:$A),0))</f>
        <v>0.85884770728265358</v>
      </c>
      <c r="U52" s="7" t="s">
        <v>7</v>
      </c>
      <c r="V52" s="16"/>
      <c r="W52" s="16"/>
      <c r="X52" s="16"/>
      <c r="Y52" s="16"/>
      <c r="Z52" s="16"/>
      <c r="AA52" s="16"/>
      <c r="AB52" s="15" t="str">
        <f t="shared" si="50"/>
        <v>-0,59</v>
      </c>
      <c r="AC52" s="16" t="str">
        <f>"("&amp;ROUND(K52,2)&amp;")"</f>
        <v>(4,14)</v>
      </c>
      <c r="AD52" s="16">
        <f t="shared" si="51"/>
        <v>0.89</v>
      </c>
      <c r="AE52" s="15" t="str">
        <f t="shared" si="52"/>
        <v>-0,6</v>
      </c>
      <c r="AF52" s="16" t="str">
        <f t="shared" ref="AF52:AF55" si="56">"("&amp;ROUND(N52,2)&amp;")"</f>
        <v>(4,14)</v>
      </c>
      <c r="AG52" s="16">
        <f t="shared" si="53"/>
        <v>0.89</v>
      </c>
      <c r="AH52" s="15" t="str">
        <f t="shared" si="54"/>
        <v>-0,73</v>
      </c>
      <c r="AI52" s="16" t="str">
        <f t="shared" ref="AI52:AI64" si="57">"("&amp;ROUND(Q52,2)&amp;")"</f>
        <v>(4,09)</v>
      </c>
      <c r="AJ52" s="14">
        <f t="shared" si="55"/>
        <v>0.86</v>
      </c>
    </row>
    <row r="53" spans="1:36" x14ac:dyDescent="0.25">
      <c r="A53" s="2" t="s">
        <v>34</v>
      </c>
      <c r="C53" s="3" t="s">
        <v>16</v>
      </c>
      <c r="D53" s="8"/>
      <c r="E53" s="8"/>
      <c r="F53" s="8"/>
      <c r="G53" s="8">
        <f t="array" ref="G53">INDEX(df_values_312!$C:$C,MATCH(1,($A53=df_values_312!$B:$B)*($C53=df_values_312!$A:$A),0))</f>
        <v>-0.50756132253951936</v>
      </c>
      <c r="H53" s="8">
        <f t="array" ref="H53">INDEX(df_values_312!$D:$D,MATCH(1,($A53=df_values_312!$B:$B)*($C53=df_values_312!$A:$A),0))</f>
        <v>0.63132165171625354</v>
      </c>
      <c r="I53" s="8">
        <f t="array" ref="I53">INDEX(df_values_312!$E:$E,MATCH(1,($A53=df_values_312!$B:$B)*($C53=df_values_312!$A:$A),0))</f>
        <v>0.42144117291735611</v>
      </c>
      <c r="J53" s="8"/>
      <c r="K53" s="8"/>
      <c r="L53" s="8"/>
      <c r="M53" s="8">
        <f t="array" ref="M53">INDEX(df_values_311!$C:$C,MATCH(1,($A53=df_values_311!$B:$B)*($C53=df_values_311!$A:$A),0))</f>
        <v>-0.50786630959971302</v>
      </c>
      <c r="N53" s="8">
        <f t="array" ref="N53">INDEX(df_values_311!$D:$D,MATCH(1,($A53=df_values_311!$B:$B)*($C53=df_values_311!$A:$A),0))</f>
        <v>0.63136519240274902</v>
      </c>
      <c r="O53" s="8">
        <f t="array" ref="O53">INDEX(df_values_311!$E:$E,MATCH(1,($A53=df_values_311!$B:$B)*($C53=df_values_311!$A:$A),0))</f>
        <v>0.42119426692737932</v>
      </c>
      <c r="P53" s="8">
        <f t="array" ref="P53">INDEX(df_values_321!$C:$C,MATCH(1,($A53=df_values_321!$B:$B)*($C53=df_values_321!$A:$A),0))</f>
        <v>-0.71497763757185462</v>
      </c>
      <c r="Q53" s="8">
        <f t="array" ref="Q53">INDEX(df_values_321!$D:$D,MATCH(1,($A53=df_values_321!$B:$B)*($C53=df_values_321!$A:$A),0))</f>
        <v>0.62394621678678608</v>
      </c>
      <c r="R53" s="8">
        <f t="array" ref="R53">INDEX(df_values_321!$E:$E,MATCH(1,($A53=df_values_321!$B:$B)*($C53=df_values_321!$A:$A),0))</f>
        <v>0.25187359634202461</v>
      </c>
      <c r="U53" s="3" t="s">
        <v>16</v>
      </c>
      <c r="V53" s="16"/>
      <c r="W53" s="16"/>
      <c r="X53" s="16"/>
      <c r="Y53" s="15" t="str">
        <f t="shared" ref="Y53:Y55" si="58">IF(AA53&lt;=0.01,ROUND(G53,2)&amp;"***",IF(AND(AA53&lt;=0.05,AA53&gt;0.01),ROUND(G53,2)&amp;"**",IF(AND(AA53&gt;0.05,AA53&lt;=0.1),ROUND(G53,2)&amp;"*", ROUND(G53,2)&amp;"")))</f>
        <v>-0,51</v>
      </c>
      <c r="Z53" s="16" t="str">
        <f t="shared" ref="Z53:Z55" si="59">"("&amp;ROUND(H53,2)&amp;")"</f>
        <v>(0,63)</v>
      </c>
      <c r="AA53" s="16">
        <f t="shared" ref="AA53:AA55" si="60">ROUND(I53,2)</f>
        <v>0.42</v>
      </c>
      <c r="AB53" s="16"/>
      <c r="AC53" s="16"/>
      <c r="AD53" s="16"/>
      <c r="AE53" s="15" t="str">
        <f t="shared" si="52"/>
        <v>-0,51</v>
      </c>
      <c r="AF53" s="16" t="str">
        <f t="shared" si="56"/>
        <v>(0,63)</v>
      </c>
      <c r="AG53" s="16">
        <f t="shared" si="53"/>
        <v>0.42</v>
      </c>
      <c r="AH53" s="15" t="str">
        <f t="shared" si="54"/>
        <v>-0,71</v>
      </c>
      <c r="AI53" s="16" t="str">
        <f t="shared" si="57"/>
        <v>(0,62)</v>
      </c>
      <c r="AJ53" s="14">
        <f t="shared" si="55"/>
        <v>0.25</v>
      </c>
    </row>
    <row r="54" spans="1:36" x14ac:dyDescent="0.25">
      <c r="A54" s="2" t="s">
        <v>34</v>
      </c>
      <c r="C54" s="3" t="s">
        <v>17</v>
      </c>
      <c r="D54" s="8">
        <f t="array" ref="D54">INDEX(df_values_310!$C:$C,MATCH(1,($A54=df_values_310!$B:$B)*($C54=df_values_310!$A:$A),0))</f>
        <v>-8.866353636550724E-3</v>
      </c>
      <c r="E54" s="8">
        <f t="array" ref="E54">INDEX(df_values_310!$D:$D,MATCH(1,($A54=df_values_310!$B:$B)*($C54=df_values_310!$A:$A),0))</f>
        <v>1.122342890043969E-2</v>
      </c>
      <c r="F54" s="8">
        <f t="array" ref="F54">INDEX(df_values_310!$E:$E,MATCH(1,($A54=df_values_310!$B:$B)*($C54=df_values_310!$A:$A),0))</f>
        <v>0.42956007326114398</v>
      </c>
      <c r="G54" s="8">
        <f t="array" ref="G54">INDEX(df_values_312!$C:$C,MATCH(1,($A54=df_values_312!$B:$B)*($C54=df_values_312!$A:$A),0))</f>
        <v>-8.9696453188090972E-3</v>
      </c>
      <c r="H54" s="8">
        <f t="array" ref="H54">INDEX(df_values_312!$D:$D,MATCH(1,($A54=df_values_312!$B:$B)*($C54=df_values_312!$A:$A),0))</f>
        <v>1.122692351243197E-2</v>
      </c>
      <c r="I54" s="8">
        <f t="array" ref="I54">INDEX(df_values_312!$E:$E,MATCH(1,($A54=df_values_312!$B:$B)*($C54=df_values_312!$A:$A),0))</f>
        <v>0.42434938940275629</v>
      </c>
      <c r="J54" s="8">
        <f t="array" ref="J54">INDEX(df_values_313!$C:$C,MATCH(1,($A54=df_values_313!$B:$B)*($C54=df_values_313!$A:$A),0))</f>
        <v>2.2205738664020222E-3</v>
      </c>
      <c r="K54" s="8">
        <f t="array" ref="K54">INDEX(df_values_313!$D:$D,MATCH(1,($A54=df_values_313!$B:$B)*($C54=df_values_313!$A:$A),0))</f>
        <v>7.8429450215533825E-2</v>
      </c>
      <c r="L54" s="8">
        <f t="array" ref="L54">INDEX(df_values_313!$E:$E,MATCH(1,($A54=df_values_313!$B:$B)*($C54=df_values_313!$A:$A),0))</f>
        <v>0.97741323467649566</v>
      </c>
      <c r="M54" s="8">
        <f t="array" ref="M54">INDEX(df_values_311!$C:$C,MATCH(1,($A54=df_values_311!$B:$B)*($C54=df_values_311!$A:$A),0))</f>
        <v>2.2205738664037391E-3</v>
      </c>
      <c r="N54" s="8">
        <f t="array" ref="N54">INDEX(df_values_311!$D:$D,MATCH(1,($A54=df_values_311!$B:$B)*($C54=df_values_311!$A:$A),0))</f>
        <v>7.8431241046050273E-2</v>
      </c>
      <c r="O54" s="8">
        <f t="array" ref="O54">INDEX(df_values_311!$E:$E,MATCH(1,($A54=df_values_311!$B:$B)*($C54=df_values_311!$A:$A),0))</f>
        <v>0.97741375035974831</v>
      </c>
      <c r="P54" s="8">
        <f t="array" ref="P54">INDEX(df_values_321!$C:$C,MATCH(1,($A54=df_values_321!$B:$B)*($C54=df_values_321!$A:$A),0))</f>
        <v>2.0225895939409259E-3</v>
      </c>
      <c r="Q54" s="8">
        <f t="array" ref="Q54">INDEX(df_values_321!$D:$D,MATCH(1,($A54=df_values_321!$B:$B)*($C54=df_values_321!$A:$A),0))</f>
        <v>7.7507823775912504E-2</v>
      </c>
      <c r="R54" s="8">
        <f t="array" ref="R54">INDEX(df_values_321!$E:$E,MATCH(1,($A54=df_values_321!$B:$B)*($C54=df_values_321!$A:$A),0))</f>
        <v>0.97918200361044005</v>
      </c>
      <c r="U54" s="3" t="s">
        <v>17</v>
      </c>
      <c r="V54" s="15" t="str">
        <f>IF(X54&lt;=0.01,ROUND(D54,2)&amp;"***",IF(AND(X54&lt;=0.05,X54&gt;0.01),ROUND(D54,2)&amp;"**",IF(AND(X54&gt;0.05,X54&lt;=0.1),ROUND(D54,2)&amp;"*", ROUND(D54,2)&amp;"")))</f>
        <v>-0,01</v>
      </c>
      <c r="W54" s="16" t="str">
        <f>"("&amp;ROUND(E54,2)&amp;")"</f>
        <v>(0,01)</v>
      </c>
      <c r="X54" s="16">
        <f t="shared" ref="X54" si="61">ROUND(F54,2)</f>
        <v>0.43</v>
      </c>
      <c r="Y54" s="15" t="str">
        <f t="shared" si="58"/>
        <v>-0,01</v>
      </c>
      <c r="Z54" s="16" t="str">
        <f t="shared" si="59"/>
        <v>(0,01)</v>
      </c>
      <c r="AA54" s="16">
        <f t="shared" si="60"/>
        <v>0.42</v>
      </c>
      <c r="AB54" s="15" t="str">
        <f t="shared" ref="AB54:AB55" si="62">IF(AD54&lt;=0.01,ROUND(J54,2)&amp;"***",IF(AND(AD54&lt;=0.05,AD54&gt;0.01),ROUND(J54,2)&amp;"**",IF(AND(AD54&gt;0.05,AD54&lt;=0.1),ROUND(J54,2)&amp;"*", ROUND(J54,2)&amp;"")))</f>
        <v>0</v>
      </c>
      <c r="AC54" s="16" t="str">
        <f t="shared" ref="AC54:AC55" si="63">"("&amp;ROUND(K54,2)&amp;")"</f>
        <v>(0,08)</v>
      </c>
      <c r="AD54" s="16">
        <f t="shared" ref="AD54:AD55" si="64">ROUND(L54,2)</f>
        <v>0.98</v>
      </c>
      <c r="AE54" s="15" t="str">
        <f t="shared" si="52"/>
        <v>0</v>
      </c>
      <c r="AF54" s="16" t="str">
        <f t="shared" si="56"/>
        <v>(0,08)</v>
      </c>
      <c r="AG54" s="16">
        <f t="shared" si="53"/>
        <v>0.98</v>
      </c>
      <c r="AH54" s="15" t="str">
        <f t="shared" si="54"/>
        <v>0</v>
      </c>
      <c r="AI54" s="16" t="str">
        <f t="shared" si="57"/>
        <v>(0,08)</v>
      </c>
      <c r="AJ54" s="14">
        <f t="shared" si="55"/>
        <v>0.98</v>
      </c>
    </row>
    <row r="55" spans="1:36" x14ac:dyDescent="0.25">
      <c r="A55" s="2" t="s">
        <v>34</v>
      </c>
      <c r="C55" s="3" t="s">
        <v>19</v>
      </c>
      <c r="D55" s="8"/>
      <c r="E55" s="8"/>
      <c r="F55" s="8"/>
      <c r="G55" s="8">
        <f t="array" ref="G55">INDEX(df_values_312!$C:$C,MATCH(1,($A55=df_values_312!$B:$B)*($C55=df_values_312!$A:$A),0))</f>
        <v>7.4394265905247057</v>
      </c>
      <c r="H55" s="8">
        <f t="array" ref="H55">INDEX(df_values_312!$D:$D,MATCH(1,($A55=df_values_312!$B:$B)*($C55=df_values_312!$A:$A),0))</f>
        <v>5.6233046854698818</v>
      </c>
      <c r="I55" s="8">
        <f t="array" ref="I55">INDEX(df_values_312!$E:$E,MATCH(1,($A55=df_values_312!$B:$B)*($C55=df_values_312!$A:$A),0))</f>
        <v>0.1858866697949392</v>
      </c>
      <c r="J55" s="8">
        <f t="array" ref="J55">INDEX(df_values_313!$C:$C,MATCH(1,($A55=df_values_313!$B:$B)*($C55=df_values_313!$A:$A),0))</f>
        <v>5.8888005383278053</v>
      </c>
      <c r="K55" s="8">
        <f t="array" ref="K55">INDEX(df_values_313!$D:$D,MATCH(1,($A55=df_values_313!$B:$B)*($C55=df_values_313!$A:$A),0))</f>
        <v>5.2828287931543167</v>
      </c>
      <c r="L55" s="8">
        <f t="array" ref="L55">INDEX(df_values_313!$E:$E,MATCH(1,($A55=df_values_313!$B:$B)*($C55=df_values_313!$A:$A),0))</f>
        <v>0.26501112256573978</v>
      </c>
      <c r="M55" s="8">
        <f t="array" ref="M55">INDEX(df_values_311!$C:$C,MATCH(1,($A55=df_values_311!$B:$B)*($C55=df_values_311!$A:$A),0))</f>
        <v>7.4394265905247607</v>
      </c>
      <c r="N55" s="8">
        <f t="array" ref="N55">INDEX(df_values_311!$D:$D,MATCH(1,($A55=df_values_311!$B:$B)*($C55=df_values_311!$A:$A),0))</f>
        <v>5.62366093876118</v>
      </c>
      <c r="O55" s="8">
        <f t="array" ref="O55">INDEX(df_values_311!$E:$E,MATCH(1,($A55=df_values_311!$B:$B)*($C55=df_values_311!$A:$A),0))</f>
        <v>0.18591454719931089</v>
      </c>
      <c r="P55" s="8">
        <f t="array" ref="P55">INDEX(df_values_321!$C:$C,MATCH(1,($A55=df_values_321!$B:$B)*($C55=df_values_321!$A:$A),0))</f>
        <v>9.2470257690163571</v>
      </c>
      <c r="Q55" s="8">
        <f t="array" ref="Q55">INDEX(df_values_321!$D:$D,MATCH(1,($A55=df_values_321!$B:$B)*($C55=df_values_321!$A:$A),0))</f>
        <v>5.5598821019034252</v>
      </c>
      <c r="R55" s="8">
        <f t="array" ref="R55">INDEX(df_values_321!$E:$E,MATCH(1,($A55=df_values_321!$B:$B)*($C55=df_values_321!$A:$A),0))</f>
        <v>9.631912268645515E-2</v>
      </c>
      <c r="U55" s="3" t="s">
        <v>19</v>
      </c>
      <c r="V55" s="16"/>
      <c r="W55" s="16"/>
      <c r="X55" s="16"/>
      <c r="Y55" s="15" t="str">
        <f t="shared" si="58"/>
        <v>7,44</v>
      </c>
      <c r="Z55" s="16" t="str">
        <f t="shared" si="59"/>
        <v>(5,62)</v>
      </c>
      <c r="AA55" s="16">
        <f t="shared" si="60"/>
        <v>0.19</v>
      </c>
      <c r="AB55" s="15" t="str">
        <f t="shared" si="62"/>
        <v>5,89</v>
      </c>
      <c r="AC55" s="16" t="str">
        <f t="shared" si="63"/>
        <v>(5,28)</v>
      </c>
      <c r="AD55" s="16">
        <f t="shared" si="64"/>
        <v>0.27</v>
      </c>
      <c r="AE55" s="15" t="str">
        <f t="shared" si="52"/>
        <v>7,44</v>
      </c>
      <c r="AF55" s="16" t="str">
        <f t="shared" si="56"/>
        <v>(5,62)</v>
      </c>
      <c r="AG55" s="16">
        <f t="shared" si="53"/>
        <v>0.19</v>
      </c>
      <c r="AH55" s="15" t="str">
        <f t="shared" si="54"/>
        <v>9,25*</v>
      </c>
      <c r="AI55" s="16" t="str">
        <f t="shared" si="57"/>
        <v>(5,56)</v>
      </c>
      <c r="AJ55" s="14">
        <f t="shared" si="55"/>
        <v>0.1</v>
      </c>
    </row>
    <row r="56" spans="1:36" x14ac:dyDescent="0.25">
      <c r="A56" s="2" t="s">
        <v>34</v>
      </c>
      <c r="C56" s="3" t="s">
        <v>20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>
        <f t="array" ref="P56">INDEX(df_values_321!$C:$C,MATCH(1,($A56=df_values_321!$B:$B)*($C56=df_values_321!$A:$A),0))</f>
        <v>5.8043750117107562</v>
      </c>
      <c r="Q56" s="8">
        <f t="array" ref="Q56">INDEX(df_values_321!$D:$D,MATCH(1,($A56=df_values_321!$B:$B)*($C56=df_values_321!$A:$A),0))</f>
        <v>0.54732999874537269</v>
      </c>
      <c r="R56" s="8">
        <f t="array" ref="R56">INDEX(df_values_321!$E:$E,MATCH(1,($A56=df_values_321!$B:$B)*($C56=df_values_321!$A:$A),0))</f>
        <v>4.2733617361510069E-26</v>
      </c>
      <c r="U56" s="3" t="s">
        <v>20</v>
      </c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5" t="str">
        <f t="shared" si="54"/>
        <v>5,8***</v>
      </c>
      <c r="AI56" s="16" t="str">
        <f t="shared" si="57"/>
        <v>(0,55)</v>
      </c>
      <c r="AJ56" s="14">
        <f t="shared" si="55"/>
        <v>0</v>
      </c>
    </row>
    <row r="57" spans="1:36" x14ac:dyDescent="0.25">
      <c r="A57" s="2" t="s">
        <v>34</v>
      </c>
      <c r="C57" s="3" t="s">
        <v>22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>
        <f t="array" ref="P57">INDEX(df_values_321!$C:$C,MATCH(1,($A57=df_values_321!$B:$B)*($C57=df_values_321!$A:$A),0))</f>
        <v>-0.21120093834218179</v>
      </c>
      <c r="Q57" s="8">
        <f t="array" ref="Q57">INDEX(df_values_321!$D:$D,MATCH(1,($A57=df_values_321!$B:$B)*($C57=df_values_321!$A:$A),0))</f>
        <v>0.66859604202468548</v>
      </c>
      <c r="R57" s="8">
        <f t="array" ref="R57">INDEX(df_values_321!$E:$E,MATCH(1,($A57=df_values_321!$B:$B)*($C57=df_values_321!$A:$A),0))</f>
        <v>0.75209665957241167</v>
      </c>
      <c r="U57" s="3" t="s">
        <v>22</v>
      </c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5" t="str">
        <f t="shared" si="54"/>
        <v>-0,21</v>
      </c>
      <c r="AI57" s="16" t="str">
        <f t="shared" si="57"/>
        <v>(0,67)</v>
      </c>
      <c r="AJ57" s="14">
        <f t="shared" si="55"/>
        <v>0.75</v>
      </c>
    </row>
    <row r="58" spans="1:36" x14ac:dyDescent="0.25">
      <c r="A58" s="2" t="s">
        <v>34</v>
      </c>
      <c r="C58" s="3" t="s">
        <v>23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>
        <f t="array" ref="P58">INDEX(df_values_321!$C:$C,MATCH(1,($A58=df_values_321!$B:$B)*($C58=df_values_321!$A:$A),0))</f>
        <v>-0.43882538938763921</v>
      </c>
      <c r="Q58" s="8">
        <f t="array" ref="Q58">INDEX(df_values_321!$D:$D,MATCH(1,($A58=df_values_321!$B:$B)*($C58=df_values_321!$A:$A),0))</f>
        <v>0.72212017919865734</v>
      </c>
      <c r="R58" s="8">
        <f t="array" ref="R58">INDEX(df_values_321!$E:$E,MATCH(1,($A58=df_values_321!$B:$B)*($C58=df_values_321!$A:$A),0))</f>
        <v>0.5434108081724105</v>
      </c>
      <c r="U58" s="3" t="s">
        <v>23</v>
      </c>
      <c r="V58" s="15"/>
      <c r="W58" s="16"/>
      <c r="X58" s="16"/>
      <c r="Y58" s="16"/>
      <c r="Z58" s="17"/>
      <c r="AA58" s="16"/>
      <c r="AB58" s="16"/>
      <c r="AC58" s="16"/>
      <c r="AD58" s="16"/>
      <c r="AE58" s="16"/>
      <c r="AF58" s="16"/>
      <c r="AG58" s="16"/>
      <c r="AH58" s="15" t="str">
        <f t="shared" si="54"/>
        <v>-0,44</v>
      </c>
      <c r="AI58" s="16" t="str">
        <f t="shared" si="57"/>
        <v>(0,72)</v>
      </c>
      <c r="AJ58" s="14">
        <f t="shared" si="55"/>
        <v>0.54</v>
      </c>
    </row>
    <row r="59" spans="1:36" x14ac:dyDescent="0.25">
      <c r="A59" s="2" t="s">
        <v>34</v>
      </c>
      <c r="C59" s="3" t="s">
        <v>25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>
        <f t="array" ref="P59">INDEX(df_values_321!$C:$C,MATCH(1,($A59=df_values_321!$B:$B)*($C59=df_values_321!$A:$A),0))</f>
        <v>1.741375159776164</v>
      </c>
      <c r="Q59" s="8">
        <f t="array" ref="Q59">INDEX(df_values_321!$D:$D,MATCH(1,($A59=df_values_321!$B:$B)*($C59=df_values_321!$A:$A),0))</f>
        <v>1.728426686878872</v>
      </c>
      <c r="R59" s="8">
        <f t="array" ref="R59">INDEX(df_values_321!$E:$E,MATCH(1,($A59=df_values_321!$B:$B)*($C59=df_values_321!$A:$A),0))</f>
        <v>0.31373022654093091</v>
      </c>
      <c r="U59" s="3" t="s">
        <v>25</v>
      </c>
      <c r="V59" s="16"/>
      <c r="W59" s="16"/>
      <c r="X59" s="16"/>
      <c r="Y59" s="16"/>
      <c r="Z59" s="17"/>
      <c r="AA59" s="16"/>
      <c r="AB59" s="16"/>
      <c r="AC59" s="16"/>
      <c r="AD59" s="16"/>
      <c r="AE59" s="16"/>
      <c r="AF59" s="16"/>
      <c r="AG59" s="16"/>
      <c r="AH59" s="15" t="str">
        <f t="shared" si="54"/>
        <v>1,74</v>
      </c>
      <c r="AI59" s="16" t="str">
        <f t="shared" si="57"/>
        <v>(1,73)</v>
      </c>
      <c r="AJ59" s="14">
        <f t="shared" si="55"/>
        <v>0.31</v>
      </c>
    </row>
    <row r="60" spans="1:36" x14ac:dyDescent="0.25">
      <c r="A60" s="2" t="s">
        <v>34</v>
      </c>
      <c r="C60" s="3" t="s">
        <v>26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>
        <f t="array" ref="P60">INDEX(df_values_321!$C:$C,MATCH(1,($A60=df_values_321!$B:$B)*($C60=df_values_321!$A:$A),0))</f>
        <v>-0.43882538938762999</v>
      </c>
      <c r="Q60" s="8">
        <f t="array" ref="Q60">INDEX(df_values_321!$D:$D,MATCH(1,($A60=df_values_321!$B:$B)*($C60=df_values_321!$A:$A),0))</f>
        <v>0.7221201791986297</v>
      </c>
      <c r="R60" s="8">
        <f t="array" ref="R60">INDEX(df_values_321!$E:$E,MATCH(1,($A60=df_values_321!$B:$B)*($C60=df_values_321!$A:$A),0))</f>
        <v>0.54341080817240339</v>
      </c>
      <c r="U60" s="3" t="s">
        <v>26</v>
      </c>
      <c r="V60" s="16"/>
      <c r="W60" s="16"/>
      <c r="X60" s="16"/>
      <c r="Y60" s="16"/>
      <c r="Z60" s="17"/>
      <c r="AA60" s="16"/>
      <c r="AB60" s="16"/>
      <c r="AC60" s="16"/>
      <c r="AD60" s="16"/>
      <c r="AE60" s="16"/>
      <c r="AF60" s="16"/>
      <c r="AG60" s="16"/>
      <c r="AH60" s="15" t="str">
        <f t="shared" si="54"/>
        <v>-0,44</v>
      </c>
      <c r="AI60" s="16" t="str">
        <f t="shared" si="57"/>
        <v>(0,72)</v>
      </c>
      <c r="AJ60" s="14">
        <f t="shared" si="55"/>
        <v>0.54</v>
      </c>
    </row>
    <row r="61" spans="1:36" x14ac:dyDescent="0.25">
      <c r="A61" s="2" t="s">
        <v>34</v>
      </c>
      <c r="C61" s="3" t="s">
        <v>28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>
        <f t="array" ref="P61">INDEX(df_values_321!$C:$C,MATCH(1,($A61=df_values_321!$B:$B)*($C61=df_values_321!$A:$A),0))</f>
        <v>-1.554771000745464</v>
      </c>
      <c r="Q61" s="8">
        <f t="array" ref="Q61">INDEX(df_values_321!$D:$D,MATCH(1,($A61=df_values_321!$B:$B)*($C61=df_values_321!$A:$A),0))</f>
        <v>2.759247044096484</v>
      </c>
      <c r="R61" s="8">
        <f t="array" ref="R61">INDEX(df_values_321!$E:$E,MATCH(1,($A61=df_values_321!$B:$B)*($C61=df_values_321!$A:$A),0))</f>
        <v>0.57312679064575289</v>
      </c>
      <c r="U61" s="3" t="s">
        <v>28</v>
      </c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5" t="str">
        <f t="shared" si="54"/>
        <v>-1,55</v>
      </c>
      <c r="AI61" s="16" t="str">
        <f t="shared" si="57"/>
        <v>(2,76)</v>
      </c>
      <c r="AJ61" s="14">
        <f t="shared" si="55"/>
        <v>0.56999999999999995</v>
      </c>
    </row>
    <row r="62" spans="1:36" x14ac:dyDescent="0.25">
      <c r="A62" s="2" t="s">
        <v>34</v>
      </c>
      <c r="C62" s="10" t="s">
        <v>56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>
        <f t="array" ref="P62">INDEX(df_values_321!$C:$C,MATCH(1,($A62=df_values_321!$B:$B)*($C62=df_values_321!$A:$A),0))</f>
        <v>1.8642961636558149E-3</v>
      </c>
      <c r="Q62" s="8">
        <f t="array" ref="Q62">INDEX(df_values_321!$D:$D,MATCH(1,($A62=df_values_321!$B:$B)*($C62=df_values_321!$A:$A),0))</f>
        <v>1.8725480327102379E-4</v>
      </c>
      <c r="R62" s="8">
        <f t="array" ref="R62">INDEX(df_values_321!$E:$E,MATCH(1,($A62=df_values_321!$B:$B)*($C62=df_values_321!$A:$A),0))</f>
        <v>3.2777957197090673E-23</v>
      </c>
      <c r="U62" s="10" t="s">
        <v>56</v>
      </c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5" t="str">
        <f t="shared" si="54"/>
        <v>0***</v>
      </c>
      <c r="AI62" s="16" t="str">
        <f t="shared" si="57"/>
        <v>(0)</v>
      </c>
      <c r="AJ62" s="14">
        <f t="shared" si="55"/>
        <v>0</v>
      </c>
    </row>
    <row r="63" spans="1:36" x14ac:dyDescent="0.25">
      <c r="A63" s="2" t="s">
        <v>34</v>
      </c>
      <c r="C63" s="3" t="s">
        <v>30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>
        <f t="array" ref="P63">INDEX(df_values_321!$C:$C,MATCH(1,($A63=df_values_321!$B:$B)*($C63=df_values_321!$A:$A),0))</f>
        <v>-0.46215457394771797</v>
      </c>
      <c r="Q63" s="8">
        <f t="array" ref="Q63">INDEX(df_values_321!$D:$D,MATCH(1,($A63=df_values_321!$B:$B)*($C63=df_values_321!$A:$A),0))</f>
        <v>0.42857935207843972</v>
      </c>
      <c r="R63" s="8">
        <f t="array" ref="R63">INDEX(df_values_321!$E:$E,MATCH(1,($A63=df_values_321!$B:$B)*($C63=df_values_321!$A:$A),0))</f>
        <v>0.28091541572677908</v>
      </c>
      <c r="U63" s="3" t="s">
        <v>30</v>
      </c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5" t="str">
        <f t="shared" si="54"/>
        <v>-0,46</v>
      </c>
      <c r="AI63" s="16" t="str">
        <f t="shared" si="57"/>
        <v>(0,43)</v>
      </c>
      <c r="AJ63" s="14">
        <f t="shared" si="55"/>
        <v>0.28000000000000003</v>
      </c>
    </row>
    <row r="64" spans="1:36" x14ac:dyDescent="0.25">
      <c r="A64" s="2" t="s">
        <v>34</v>
      </c>
      <c r="C64" s="3" t="s">
        <v>31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>
        <f t="array" ref="P64">INDEX(df_values_321!$C:$C,MATCH(1,($A64=df_values_321!$B:$B)*($C64=df_values_321!$A:$A),0))</f>
        <v>-0.26862113271917809</v>
      </c>
      <c r="Q64" s="8">
        <f t="array" ref="Q64">INDEX(df_values_321!$D:$D,MATCH(1,($A64=df_values_321!$B:$B)*($C64=df_values_321!$A:$A),0))</f>
        <v>0.39900197800918652</v>
      </c>
      <c r="R64" s="8">
        <f t="array" ref="R64">INDEX(df_values_321!$E:$E,MATCH(1,($A64=df_values_321!$B:$B)*($C64=df_values_321!$A:$A),0))</f>
        <v>0.500819487291989</v>
      </c>
      <c r="U64" s="3" t="s">
        <v>31</v>
      </c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5" t="str">
        <f t="shared" si="54"/>
        <v>-0,27</v>
      </c>
      <c r="AI64" s="16" t="str">
        <f t="shared" si="57"/>
        <v>(0,4)</v>
      </c>
      <c r="AJ64" s="14">
        <f t="shared" si="55"/>
        <v>0.5</v>
      </c>
    </row>
    <row r="65" spans="1:36" x14ac:dyDescent="0.25">
      <c r="B65" s="2" t="s">
        <v>53</v>
      </c>
      <c r="C65" s="5" t="s">
        <v>51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U65" s="5" t="s">
        <v>51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x14ac:dyDescent="0.25">
      <c r="A66" s="2" t="s">
        <v>39</v>
      </c>
      <c r="C66" s="3" t="s">
        <v>5</v>
      </c>
      <c r="D66" s="8">
        <f t="array" ref="D66">INDEX(df_values_310!$C:$C,MATCH(1,($A66=df_values_310!$B:$B)*($C66=df_values_310!$A:$A),0))</f>
        <v>4.3345266495385673</v>
      </c>
      <c r="E66" s="8">
        <f t="array" ref="E66">INDEX(df_values_310!$D:$D,MATCH(1,($A66=df_values_310!$B:$B)*($C66=df_values_310!$A:$A),0))</f>
        <v>9.6928088239630478E-2</v>
      </c>
      <c r="F66" s="8">
        <f t="array" ref="F66">INDEX(df_values_310!$E:$E,MATCH(1,($A66=df_values_310!$B:$B)*($C66=df_values_310!$A:$A),0))</f>
        <v>0</v>
      </c>
      <c r="G66" s="8">
        <f t="array" ref="G66">INDEX(df_values_312!$C:$C,MATCH(1,($A66=df_values_312!$B:$B)*($C66=df_values_312!$A:$A),0))</f>
        <v>4.3449014319406754</v>
      </c>
      <c r="H66" s="8">
        <f t="array" ref="H66">INDEX(df_values_312!$D:$D,MATCH(1,($A66=df_values_312!$B:$B)*($C66=df_values_312!$A:$A),0))</f>
        <v>9.8020497965789433E-2</v>
      </c>
      <c r="I66" s="8">
        <f t="array" ref="I66">INDEX(df_values_312!$E:$E,MATCH(1,($A66=df_values_312!$B:$B)*($C66=df_values_312!$A:$A),0))</f>
        <v>0</v>
      </c>
      <c r="J66" s="8">
        <f t="array" ref="J66">INDEX(df_values_313!$C:$C,MATCH(1,($A66=df_values_313!$B:$B)*($C66=df_values_313!$A:$A),0))</f>
        <v>4.3266832569276046</v>
      </c>
      <c r="K66" s="8">
        <f t="array" ref="K66">INDEX(df_values_313!$D:$D,MATCH(1,($A66=df_values_313!$B:$B)*($C66=df_values_313!$A:$A),0))</f>
        <v>9.7076243352146402E-2</v>
      </c>
      <c r="L66" s="8">
        <f t="array" ref="L66">INDEX(df_values_313!$E:$E,MATCH(1,($A66=df_values_313!$B:$B)*($C66=df_values_313!$A:$A),0))</f>
        <v>0</v>
      </c>
      <c r="M66" s="8">
        <f t="array" ref="M66">INDEX(df_values_311!$C:$C,MATCH(1,($A66=df_values_311!$B:$B)*($C66=df_values_311!$A:$A),0))</f>
        <v>4.3435441721123143</v>
      </c>
      <c r="N66" s="8">
        <f t="array" ref="N66">INDEX(df_values_311!$D:$D,MATCH(1,($A66=df_values_311!$B:$B)*($C66=df_values_311!$A:$A),0))</f>
        <v>9.8050585799158527E-2</v>
      </c>
      <c r="O66" s="8">
        <f t="array" ref="O66">INDEX(df_values_311!$E:$E,MATCH(1,($A66=df_values_311!$B:$B)*($C66=df_values_311!$A:$A),0))</f>
        <v>0</v>
      </c>
      <c r="P66" s="8">
        <f t="array" ref="P66">INDEX(df_values_321!$C:$C,MATCH(1,($A66=df_values_321!$B:$B)*($C66=df_values_321!$A:$A),0))</f>
        <v>2.417920019100305</v>
      </c>
      <c r="Q66" s="8">
        <f t="array" ref="Q66">INDEX(df_values_321!$D:$D,MATCH(1,($A66=df_values_321!$B:$B)*($C66=df_values_321!$A:$A),0))</f>
        <v>0.29180028379778011</v>
      </c>
      <c r="R66" s="8">
        <f t="array" ref="R66">INDEX(df_values_321!$E:$E,MATCH(1,($A66=df_values_321!$B:$B)*($C66=df_values_321!$A:$A),0))</f>
        <v>1.6970010151622779E-16</v>
      </c>
      <c r="U66" s="3" t="s">
        <v>5</v>
      </c>
      <c r="V66" s="15" t="str">
        <f>IF(X66&lt;=0.01,ROUND(D66,2)&amp;"***",IF(AND(X66&lt;=0.05,X66&gt;0.01),ROUND(D66,2)&amp;"**",IF(AND(X66&gt;0.05,X66&lt;=0.1),ROUND(D66,2)&amp;"*", ROUND(D66,2)&amp;"")))</f>
        <v>4,33***</v>
      </c>
      <c r="W66" s="16" t="str">
        <f>"("&amp;ROUND(E66,2)&amp;")"</f>
        <v>(0,1)</v>
      </c>
      <c r="X66" s="16">
        <f t="shared" ref="X66" si="65">ROUND(F66,2)</f>
        <v>0</v>
      </c>
      <c r="Y66" s="15" t="str">
        <f>IF(AA66&lt;=0.01,ROUND(G66,2)&amp;"***",IF(AND(AA66&lt;=0.05,AA66&gt;0.01),ROUND(G66,2)&amp;"**",IF(AND(AA66&gt;0.05,AA66&lt;=0.1),ROUND(G66,2)&amp;"*", ROUND(G66,2)&amp;"")))</f>
        <v>4,34***</v>
      </c>
      <c r="Z66" s="16" t="str">
        <f>"("&amp;ROUND(H66,2)&amp;")"</f>
        <v>(0,1)</v>
      </c>
      <c r="AA66" s="16">
        <f t="shared" ref="AA66" si="66">ROUND(I66,2)</f>
        <v>0</v>
      </c>
      <c r="AB66" s="15" t="str">
        <f t="shared" ref="AB66:AB67" si="67">IF(AD66&lt;=0.01,ROUND(J66,2)&amp;"***",IF(AND(AD66&lt;=0.05,AD66&gt;0.01),ROUND(J66,2)&amp;"**",IF(AND(AD66&gt;0.05,AD66&lt;=0.1),ROUND(J66,2)&amp;"*", ROUND(J66,2)&amp;"")))</f>
        <v>4,33***</v>
      </c>
      <c r="AC66" s="16" t="str">
        <f>"("&amp;ROUND(K66,2)&amp;")"</f>
        <v>(0,1)</v>
      </c>
      <c r="AD66" s="16">
        <f t="shared" ref="AD66:AD67" si="68">ROUND(L66,2)</f>
        <v>0</v>
      </c>
      <c r="AE66" s="15" t="str">
        <f t="shared" ref="AE66:AE70" si="69">IF(AG66&lt;=0.01,ROUND(M66,2)&amp;"***",IF(AND(AG66&lt;=0.05,AG66&gt;0.01),ROUND(M66,2)&amp;"**",IF(AND(AG66&gt;0.05,AG66&lt;=0.1),ROUND(M66,2)&amp;"*", ROUND(M66,2)&amp;"")))</f>
        <v>4,34***</v>
      </c>
      <c r="AF66" s="16" t="str">
        <f>"("&amp;ROUND(N66,2)&amp;")"</f>
        <v>(0,1)</v>
      </c>
      <c r="AG66" s="16">
        <f t="shared" ref="AG66:AG70" si="70">ROUND(O66,2)</f>
        <v>0</v>
      </c>
      <c r="AH66" s="15" t="str">
        <f t="shared" ref="AH66:AH79" si="71">IF(AJ66&lt;=0.01,ROUND(P66,2)&amp;"***",IF(AND(AJ66&lt;=0.05,AJ66&gt;0.01),ROUND(P66,2)&amp;"**",IF(AND(AJ66&gt;0.05,AJ66&lt;=0.1),ROUND(P66,2)&amp;"*", ROUND(P66,2)&amp;"")))</f>
        <v>2,42***</v>
      </c>
      <c r="AI66" s="16" t="str">
        <f>"("&amp;ROUND(Q66,2)&amp;")"</f>
        <v>(0,29)</v>
      </c>
      <c r="AJ66" s="14">
        <f t="shared" ref="AJ66:AJ79" si="72">ROUND(R66,2)</f>
        <v>0</v>
      </c>
    </row>
    <row r="67" spans="1:36" x14ac:dyDescent="0.25">
      <c r="A67" s="2" t="s">
        <v>39</v>
      </c>
      <c r="C67" s="7" t="s">
        <v>7</v>
      </c>
      <c r="D67" s="8"/>
      <c r="E67" s="8"/>
      <c r="F67" s="8"/>
      <c r="G67" s="8"/>
      <c r="H67" s="8"/>
      <c r="I67" s="8"/>
      <c r="J67" s="8">
        <f t="array" ref="J67">INDEX(df_values_313!$C:$C,MATCH(1,($A67=df_values_313!$B:$B)*($C67=df_values_313!$A:$A),0))</f>
        <v>3.110790931747462</v>
      </c>
      <c r="K67" s="8">
        <f t="array" ref="K67">INDEX(df_values_313!$D:$D,MATCH(1,($A67=df_values_313!$B:$B)*($C67=df_values_313!$A:$A),0))</f>
        <v>4.6817122177027413</v>
      </c>
      <c r="L67" s="8">
        <f t="array" ref="L67">INDEX(df_values_313!$E:$E,MATCH(1,($A67=df_values_313!$B:$B)*($C67=df_values_313!$A:$A),0))</f>
        <v>0.50644622433875064</v>
      </c>
      <c r="M67" s="8">
        <f t="array" ref="M67">INDEX(df_values_311!$C:$C,MATCH(1,($A67=df_values_311!$B:$B)*($C67=df_values_311!$A:$A),0))</f>
        <v>3.0939300165627812</v>
      </c>
      <c r="N67" s="8">
        <f t="array" ref="N67">INDEX(df_values_311!$D:$D,MATCH(1,($A67=df_values_311!$B:$B)*($C67=df_values_311!$A:$A),0))</f>
        <v>4.6813804597049709</v>
      </c>
      <c r="O67" s="8">
        <f t="array" ref="O67">INDEX(df_values_311!$E:$E,MATCH(1,($A67=df_values_311!$B:$B)*($C67=df_values_311!$A:$A),0))</f>
        <v>0.50872299374669372</v>
      </c>
      <c r="P67" s="8">
        <f t="array" ref="P67">INDEX(df_values_321!$C:$C,MATCH(1,($A67=df_values_321!$B:$B)*($C67=df_values_321!$A:$A),0))</f>
        <v>2.0036085470955922</v>
      </c>
      <c r="Q67" s="8">
        <f t="array" ref="Q67">INDEX(df_values_321!$D:$D,MATCH(1,($A67=df_values_321!$B:$B)*($C67=df_values_321!$A:$A),0))</f>
        <v>4.6333389825671656</v>
      </c>
      <c r="R67" s="8">
        <f t="array" ref="R67">INDEX(df_values_321!$E:$E,MATCH(1,($A67=df_values_321!$B:$B)*($C67=df_values_321!$A:$A),0))</f>
        <v>0.6654558154482918</v>
      </c>
      <c r="U67" s="7" t="s">
        <v>7</v>
      </c>
      <c r="V67" s="16"/>
      <c r="W67" s="16"/>
      <c r="X67" s="16"/>
      <c r="Y67" s="16"/>
      <c r="Z67" s="16"/>
      <c r="AA67" s="16"/>
      <c r="AB67" s="15" t="str">
        <f t="shared" si="67"/>
        <v>3,11</v>
      </c>
      <c r="AC67" s="16" t="str">
        <f>"("&amp;ROUND(K67,2)&amp;")"</f>
        <v>(4,68)</v>
      </c>
      <c r="AD67" s="16">
        <f t="shared" si="68"/>
        <v>0.51</v>
      </c>
      <c r="AE67" s="15" t="str">
        <f t="shared" si="69"/>
        <v>3,09</v>
      </c>
      <c r="AF67" s="16" t="str">
        <f t="shared" ref="AF67:AF70" si="73">"("&amp;ROUND(N67,2)&amp;")"</f>
        <v>(4,68)</v>
      </c>
      <c r="AG67" s="16">
        <f t="shared" si="70"/>
        <v>0.51</v>
      </c>
      <c r="AH67" s="15" t="str">
        <f t="shared" si="71"/>
        <v>2</v>
      </c>
      <c r="AI67" s="16" t="str">
        <f t="shared" ref="AI67:AI79" si="74">"("&amp;ROUND(Q67,2)&amp;")"</f>
        <v>(4,63)</v>
      </c>
      <c r="AJ67" s="14">
        <f t="shared" si="72"/>
        <v>0.67</v>
      </c>
    </row>
    <row r="68" spans="1:36" x14ac:dyDescent="0.25">
      <c r="A68" s="2" t="s">
        <v>39</v>
      </c>
      <c r="C68" s="3" t="s">
        <v>16</v>
      </c>
      <c r="D68" s="8"/>
      <c r="E68" s="8"/>
      <c r="F68" s="8"/>
      <c r="G68" s="8">
        <f t="array" ref="G68">INDEX(df_values_312!$C:$C,MATCH(1,($A68=df_values_312!$B:$B)*($C68=df_values_312!$A:$A),0))</f>
        <v>-0.84766054334299556</v>
      </c>
      <c r="H68" s="8">
        <f t="array" ref="H68">INDEX(df_values_312!$D:$D,MATCH(1,($A68=df_values_312!$B:$B)*($C68=df_values_312!$A:$A),0))</f>
        <v>0.694596719348754</v>
      </c>
      <c r="I68" s="8">
        <f t="array" ref="I68">INDEX(df_values_312!$E:$E,MATCH(1,($A68=df_values_312!$B:$B)*($C68=df_values_312!$A:$A),0))</f>
        <v>0.22241649343395639</v>
      </c>
      <c r="J68" s="8"/>
      <c r="K68" s="8"/>
      <c r="L68" s="8"/>
      <c r="M68" s="8">
        <f t="array" ref="M68">INDEX(df_values_311!$C:$C,MATCH(1,($A68=df_values_311!$B:$B)*($C68=df_values_311!$A:$A),0))</f>
        <v>-0.84630328351463691</v>
      </c>
      <c r="N68" s="8">
        <f t="array" ref="N68">INDEX(df_values_311!$D:$D,MATCH(1,($A68=df_values_311!$B:$B)*($C68=df_values_311!$A:$A),0))</f>
        <v>0.69466054661922894</v>
      </c>
      <c r="O68" s="8">
        <f t="array" ref="O68">INDEX(df_values_311!$E:$E,MATCH(1,($A68=df_values_311!$B:$B)*($C68=df_values_311!$A:$A),0))</f>
        <v>0.2232002369870337</v>
      </c>
      <c r="P68" s="8">
        <f t="array" ref="P68">INDEX(df_values_321!$C:$C,MATCH(1,($A68=df_values_321!$B:$B)*($C68=df_values_321!$A:$A),0))</f>
        <v>-0.80770898978679717</v>
      </c>
      <c r="Q68" s="8">
        <f t="array" ref="Q68">INDEX(df_values_321!$D:$D,MATCH(1,($A68=df_values_321!$B:$B)*($C68=df_values_321!$A:$A),0))</f>
        <v>0.68587077791859086</v>
      </c>
      <c r="R68" s="8">
        <f t="array" ref="R68">INDEX(df_values_321!$E:$E,MATCH(1,($A68=df_values_321!$B:$B)*($C68=df_values_321!$A:$A),0))</f>
        <v>0.23902741196436761</v>
      </c>
      <c r="U68" s="3" t="s">
        <v>16</v>
      </c>
      <c r="V68" s="16"/>
      <c r="W68" s="16"/>
      <c r="X68" s="16"/>
      <c r="Y68" s="15" t="str">
        <f t="shared" ref="Y68:Y70" si="75">IF(AA68&lt;=0.01,ROUND(G68,2)&amp;"***",IF(AND(AA68&lt;=0.05,AA68&gt;0.01),ROUND(G68,2)&amp;"**",IF(AND(AA68&gt;0.05,AA68&lt;=0.1),ROUND(G68,2)&amp;"*", ROUND(G68,2)&amp;"")))</f>
        <v>-0,85</v>
      </c>
      <c r="Z68" s="16" t="str">
        <f t="shared" ref="Z68:Z70" si="76">"("&amp;ROUND(H68,2)&amp;")"</f>
        <v>(0,69)</v>
      </c>
      <c r="AA68" s="16">
        <f t="shared" ref="AA68:AA70" si="77">ROUND(I68,2)</f>
        <v>0.22</v>
      </c>
      <c r="AB68" s="16"/>
      <c r="AC68" s="16"/>
      <c r="AD68" s="16"/>
      <c r="AE68" s="15" t="str">
        <f t="shared" si="69"/>
        <v>-0,85</v>
      </c>
      <c r="AF68" s="16" t="str">
        <f t="shared" si="73"/>
        <v>(0,69)</v>
      </c>
      <c r="AG68" s="16">
        <f t="shared" si="70"/>
        <v>0.22</v>
      </c>
      <c r="AH68" s="15" t="str">
        <f t="shared" si="71"/>
        <v>-0,81</v>
      </c>
      <c r="AI68" s="16" t="str">
        <f t="shared" si="74"/>
        <v>(0,69)</v>
      </c>
      <c r="AJ68" s="14">
        <f t="shared" si="72"/>
        <v>0.24</v>
      </c>
    </row>
    <row r="69" spans="1:36" x14ac:dyDescent="0.25">
      <c r="A69" s="2" t="s">
        <v>39</v>
      </c>
      <c r="C69" s="3" t="s">
        <v>17</v>
      </c>
      <c r="D69" s="8">
        <f t="array" ref="D69">INDEX(df_values_310!$C:$C,MATCH(1,($A69=df_values_310!$B:$B)*($C69=df_values_310!$A:$A),0))</f>
        <v>-1.7104194523519601E-3</v>
      </c>
      <c r="E69" s="8">
        <f t="array" ref="E69">INDEX(df_values_310!$D:$D,MATCH(1,($A69=df_values_310!$B:$B)*($C69=df_values_310!$A:$A),0))</f>
        <v>1.153599439090788E-2</v>
      </c>
      <c r="F69" s="8">
        <f t="array" ref="F69">INDEX(df_values_310!$E:$E,MATCH(1,($A69=df_values_310!$B:$B)*($C69=df_values_310!$A:$A),0))</f>
        <v>0.88214050877181927</v>
      </c>
      <c r="G69" s="8">
        <f t="array" ref="G69">INDEX(df_values_312!$C:$C,MATCH(1,($A69=df_values_312!$B:$B)*($C69=df_values_312!$A:$A),0))</f>
        <v>-1.891961298403977E-3</v>
      </c>
      <c r="H69" s="8">
        <f t="array" ref="H69">INDEX(df_values_312!$D:$D,MATCH(1,($A69=df_values_312!$B:$B)*($C69=df_values_312!$A:$A),0))</f>
        <v>1.153675652445991E-2</v>
      </c>
      <c r="I69" s="8">
        <f t="array" ref="I69">INDEX(df_values_312!$E:$E,MATCH(1,($A69=df_values_312!$B:$B)*($C69=df_values_312!$A:$A),0))</f>
        <v>0.86974599897007987</v>
      </c>
      <c r="J69" s="8">
        <f t="array" ref="J69">INDEX(df_values_313!$C:$C,MATCH(1,($A69=df_values_313!$B:$B)*($C69=df_values_313!$A:$A),0))</f>
        <v>-5.6006962996713927E-2</v>
      </c>
      <c r="K69" s="8">
        <f t="array" ref="K69">INDEX(df_values_313!$D:$D,MATCH(1,($A69=df_values_313!$B:$B)*($C69=df_values_313!$A:$A),0))</f>
        <v>8.2695738058889412E-2</v>
      </c>
      <c r="L69" s="8">
        <f t="array" ref="L69">INDEX(df_values_313!$E:$E,MATCH(1,($A69=df_values_313!$B:$B)*($C69=df_values_313!$A:$A),0))</f>
        <v>0.49828625695232559</v>
      </c>
      <c r="M69" s="8">
        <f t="array" ref="M69">INDEX(df_values_311!$C:$C,MATCH(1,($A69=df_values_311!$B:$B)*($C69=df_values_311!$A:$A),0))</f>
        <v>-5.6006962996714413E-2</v>
      </c>
      <c r="N69" s="8">
        <f t="array" ref="N69">INDEX(df_values_311!$D:$D,MATCH(1,($A69=df_values_311!$B:$B)*($C69=df_values_311!$A:$A),0))</f>
        <v>8.2689516676832719E-2</v>
      </c>
      <c r="O69" s="8">
        <f t="array" ref="O69">INDEX(df_values_311!$E:$E,MATCH(1,($A69=df_values_311!$B:$B)*($C69=df_values_311!$A:$A),0))</f>
        <v>0.49825395238317838</v>
      </c>
      <c r="P69" s="8">
        <f t="array" ref="P69">INDEX(df_values_321!$C:$C,MATCH(1,($A69=df_values_321!$B:$B)*($C69=df_values_321!$A:$A),0))</f>
        <v>-3.7068343502355973E-2</v>
      </c>
      <c r="Q69" s="8">
        <f t="array" ref="Q69">INDEX(df_values_321!$D:$D,MATCH(1,($A69=df_values_321!$B:$B)*($C69=df_values_321!$A:$A),0))</f>
        <v>8.181415998800344E-2</v>
      </c>
      <c r="R69" s="8">
        <f t="array" ref="R69">INDEX(df_values_321!$E:$E,MATCH(1,($A69=df_values_321!$B:$B)*($C69=df_values_321!$A:$A),0))</f>
        <v>0.65052191019509986</v>
      </c>
      <c r="U69" s="3" t="s">
        <v>17</v>
      </c>
      <c r="V69" s="15" t="str">
        <f>IF(X69&lt;=0.01,ROUND(D69,2)&amp;"***",IF(AND(X69&lt;=0.05,X69&gt;0.01),ROUND(D69,2)&amp;"**",IF(AND(X69&gt;0.05,X69&lt;=0.1),ROUND(D69,2)&amp;"*", ROUND(D69,2)&amp;"")))</f>
        <v>0</v>
      </c>
      <c r="W69" s="16" t="str">
        <f>"("&amp;ROUND(E69,2)&amp;")"</f>
        <v>(0,01)</v>
      </c>
      <c r="X69" s="16">
        <f t="shared" ref="X69" si="78">ROUND(F69,2)</f>
        <v>0.88</v>
      </c>
      <c r="Y69" s="15" t="str">
        <f t="shared" si="75"/>
        <v>0</v>
      </c>
      <c r="Z69" s="16" t="str">
        <f t="shared" si="76"/>
        <v>(0,01)</v>
      </c>
      <c r="AA69" s="16">
        <f t="shared" si="77"/>
        <v>0.87</v>
      </c>
      <c r="AB69" s="15" t="str">
        <f t="shared" ref="AB69:AB70" si="79">IF(AD69&lt;=0.01,ROUND(J69,2)&amp;"***",IF(AND(AD69&lt;=0.05,AD69&gt;0.01),ROUND(J69,2)&amp;"**",IF(AND(AD69&gt;0.05,AD69&lt;=0.1),ROUND(J69,2)&amp;"*", ROUND(J69,2)&amp;"")))</f>
        <v>-0,06</v>
      </c>
      <c r="AC69" s="16" t="str">
        <f t="shared" ref="AC69:AC70" si="80">"("&amp;ROUND(K69,2)&amp;")"</f>
        <v>(0,08)</v>
      </c>
      <c r="AD69" s="16">
        <f t="shared" ref="AD69:AD70" si="81">ROUND(L69,2)</f>
        <v>0.5</v>
      </c>
      <c r="AE69" s="15" t="str">
        <f t="shared" si="69"/>
        <v>-0,06</v>
      </c>
      <c r="AF69" s="16" t="str">
        <f t="shared" si="73"/>
        <v>(0,08)</v>
      </c>
      <c r="AG69" s="16">
        <f t="shared" si="70"/>
        <v>0.5</v>
      </c>
      <c r="AH69" s="15" t="str">
        <f t="shared" si="71"/>
        <v>-0,04</v>
      </c>
      <c r="AI69" s="16" t="str">
        <f t="shared" si="74"/>
        <v>(0,08)</v>
      </c>
      <c r="AJ69" s="14">
        <f t="shared" si="72"/>
        <v>0.65</v>
      </c>
    </row>
    <row r="70" spans="1:36" x14ac:dyDescent="0.25">
      <c r="A70" s="2" t="s">
        <v>39</v>
      </c>
      <c r="C70" s="3" t="s">
        <v>19</v>
      </c>
      <c r="D70" s="8"/>
      <c r="E70" s="8"/>
      <c r="F70" s="8"/>
      <c r="G70" s="8">
        <f t="array" ref="G70">INDEX(df_values_312!$C:$C,MATCH(1,($A70=df_values_312!$B:$B)*($C70=df_values_312!$A:$A),0))</f>
        <v>11.28498365499731</v>
      </c>
      <c r="H70" s="8">
        <f t="array" ref="H70">INDEX(df_values_312!$D:$D,MATCH(1,($A70=df_values_312!$B:$B)*($C70=df_values_312!$A:$A),0))</f>
        <v>6.8923713353412426</v>
      </c>
      <c r="I70" s="8">
        <f t="array" ref="I70">INDEX(df_values_312!$E:$E,MATCH(1,($A70=df_values_312!$B:$B)*($C70=df_values_312!$A:$A),0))</f>
        <v>0.1016624223410397</v>
      </c>
      <c r="J70" s="8">
        <f t="array" ref="J70">INDEX(df_values_313!$C:$C,MATCH(1,($A70=df_values_313!$B:$B)*($C70=df_values_313!$A:$A),0))</f>
        <v>8.4271646067346424</v>
      </c>
      <c r="K70" s="8">
        <f t="array" ref="K70">INDEX(df_values_313!$D:$D,MATCH(1,($A70=df_values_313!$B:$B)*($C70=df_values_313!$A:$A),0))</f>
        <v>6.4820434229573074</v>
      </c>
      <c r="L70" s="8">
        <f t="array" ref="L70">INDEX(df_values_313!$E:$E,MATCH(1,($A70=df_values_313!$B:$B)*($C70=df_values_313!$A:$A),0))</f>
        <v>0.19366721049869851</v>
      </c>
      <c r="M70" s="8">
        <f t="array" ref="M70">INDEX(df_values_311!$C:$C,MATCH(1,($A70=df_values_311!$B:$B)*($C70=df_values_311!$A:$A),0))</f>
        <v>11.284983654997321</v>
      </c>
      <c r="N70" s="8">
        <f t="array" ref="N70">INDEX(df_values_311!$D:$D,MATCH(1,($A70=df_values_311!$B:$B)*($C70=df_values_311!$A:$A),0))</f>
        <v>6.8929745608302166</v>
      </c>
      <c r="O70" s="8">
        <f t="array" ref="O70">INDEX(df_values_311!$E:$E,MATCH(1,($A70=df_values_311!$B:$B)*($C70=df_values_311!$A:$A),0))</f>
        <v>0.1016923819642125</v>
      </c>
      <c r="P70" s="8">
        <f t="array" ref="P70">INDEX(df_values_321!$C:$C,MATCH(1,($A70=df_values_321!$B:$B)*($C70=df_values_321!$A:$A),0))</f>
        <v>9.9196717150715621</v>
      </c>
      <c r="Q70" s="8">
        <f t="array" ref="Q70">INDEX(df_values_321!$D:$D,MATCH(1,($A70=df_values_321!$B:$B)*($C70=df_values_321!$A:$A),0))</f>
        <v>6.8170177834234877</v>
      </c>
      <c r="R70" s="8">
        <f t="array" ref="R70">INDEX(df_values_321!$E:$E,MATCH(1,($A70=df_values_321!$B:$B)*($C70=df_values_321!$A:$A),0))</f>
        <v>0.14573008622391831</v>
      </c>
      <c r="U70" s="3" t="s">
        <v>19</v>
      </c>
      <c r="V70" s="16"/>
      <c r="W70" s="16"/>
      <c r="X70" s="16"/>
      <c r="Y70" s="15" t="str">
        <f t="shared" si="75"/>
        <v>11,28*</v>
      </c>
      <c r="Z70" s="16" t="str">
        <f t="shared" si="76"/>
        <v>(6,89)</v>
      </c>
      <c r="AA70" s="16">
        <f t="shared" si="77"/>
        <v>0.1</v>
      </c>
      <c r="AB70" s="15" t="str">
        <f t="shared" si="79"/>
        <v>8,43</v>
      </c>
      <c r="AC70" s="16" t="str">
        <f t="shared" si="80"/>
        <v>(6,48)</v>
      </c>
      <c r="AD70" s="16">
        <f t="shared" si="81"/>
        <v>0.19</v>
      </c>
      <c r="AE70" s="15" t="str">
        <f t="shared" si="69"/>
        <v>11,28*</v>
      </c>
      <c r="AF70" s="16" t="str">
        <f t="shared" si="73"/>
        <v>(6,89)</v>
      </c>
      <c r="AG70" s="16">
        <f t="shared" si="70"/>
        <v>0.1</v>
      </c>
      <c r="AH70" s="15" t="str">
        <f t="shared" si="71"/>
        <v>9,92</v>
      </c>
      <c r="AI70" s="16" t="str">
        <f t="shared" si="74"/>
        <v>(6,82)</v>
      </c>
      <c r="AJ70" s="14">
        <f t="shared" si="72"/>
        <v>0.15</v>
      </c>
    </row>
    <row r="71" spans="1:36" x14ac:dyDescent="0.25">
      <c r="A71" s="2" t="s">
        <v>39</v>
      </c>
      <c r="C71" s="3" t="s">
        <v>20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>
        <f t="array" ref="P71">INDEX(df_values_321!$C:$C,MATCH(1,($A71=df_values_321!$B:$B)*($C71=df_values_321!$A:$A),0))</f>
        <v>2.940627796902227</v>
      </c>
      <c r="Q71" s="8">
        <f t="array" ref="Q71">INDEX(df_values_321!$D:$D,MATCH(1,($A71=df_values_321!$B:$B)*($C71=df_values_321!$A:$A),0))</f>
        <v>0.38717797200873683</v>
      </c>
      <c r="R71" s="8">
        <f t="array" ref="R71">INDEX(df_values_321!$E:$E,MATCH(1,($A71=df_values_321!$B:$B)*($C71=df_values_321!$A:$A),0))</f>
        <v>4.010997934878678E-14</v>
      </c>
      <c r="U71" s="3" t="s">
        <v>20</v>
      </c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5" t="str">
        <f t="shared" si="71"/>
        <v>2,94***</v>
      </c>
      <c r="AI71" s="16" t="str">
        <f t="shared" si="74"/>
        <v>(0,39)</v>
      </c>
      <c r="AJ71" s="14">
        <f t="shared" si="72"/>
        <v>0</v>
      </c>
    </row>
    <row r="72" spans="1:36" x14ac:dyDescent="0.25">
      <c r="A72" s="2" t="s">
        <v>39</v>
      </c>
      <c r="C72" s="3" t="s">
        <v>22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>
        <f t="array" ref="P72">INDEX(df_values_321!$C:$C,MATCH(1,($A72=df_values_321!$B:$B)*($C72=df_values_321!$A:$A),0))</f>
        <v>0.44962219371623008</v>
      </c>
      <c r="Q72" s="8">
        <f t="array" ref="Q72">INDEX(df_values_321!$D:$D,MATCH(1,($A72=df_values_321!$B:$B)*($C72=df_values_321!$A:$A),0))</f>
        <v>0.52906909414516368</v>
      </c>
      <c r="R72" s="8">
        <f t="array" ref="R72">INDEX(df_values_321!$E:$E,MATCH(1,($A72=df_values_321!$B:$B)*($C72=df_values_321!$A:$A),0))</f>
        <v>0.39547942696329957</v>
      </c>
      <c r="U72" s="3" t="s">
        <v>22</v>
      </c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5" t="str">
        <f t="shared" si="71"/>
        <v>0,45</v>
      </c>
      <c r="AI72" s="16" t="str">
        <f t="shared" si="74"/>
        <v>(0,53)</v>
      </c>
      <c r="AJ72" s="14">
        <f t="shared" si="72"/>
        <v>0.4</v>
      </c>
    </row>
    <row r="73" spans="1:36" x14ac:dyDescent="0.25">
      <c r="A73" s="2" t="s">
        <v>39</v>
      </c>
      <c r="C73" s="3" t="s">
        <v>23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>
        <f t="array" ref="P73">INDEX(df_values_321!$C:$C,MATCH(1,($A73=df_values_321!$B:$B)*($C73=df_values_321!$A:$A),0))</f>
        <v>-4.3178121308164209E-2</v>
      </c>
      <c r="Q73" s="8">
        <f t="array" ref="Q73">INDEX(df_values_321!$D:$D,MATCH(1,($A73=df_values_321!$B:$B)*($C73=df_values_321!$A:$A),0))</f>
        <v>0.77851312943767503</v>
      </c>
      <c r="R73" s="8">
        <f t="array" ref="R73">INDEX(df_values_321!$E:$E,MATCH(1,($A73=df_values_321!$B:$B)*($C73=df_values_321!$A:$A),0))</f>
        <v>0.95577362422943812</v>
      </c>
      <c r="U73" s="3" t="s">
        <v>23</v>
      </c>
      <c r="V73" s="15"/>
      <c r="W73" s="16"/>
      <c r="X73" s="16"/>
      <c r="Y73" s="16"/>
      <c r="Z73" s="17"/>
      <c r="AA73" s="16"/>
      <c r="AB73" s="16"/>
      <c r="AC73" s="16"/>
      <c r="AD73" s="16"/>
      <c r="AE73" s="16"/>
      <c r="AF73" s="16"/>
      <c r="AG73" s="16"/>
      <c r="AH73" s="15" t="str">
        <f t="shared" si="71"/>
        <v>-0,04</v>
      </c>
      <c r="AI73" s="16" t="str">
        <f t="shared" si="74"/>
        <v>(0,78)</v>
      </c>
      <c r="AJ73" s="14">
        <f t="shared" si="72"/>
        <v>0.96</v>
      </c>
    </row>
    <row r="74" spans="1:36" x14ac:dyDescent="0.25">
      <c r="A74" s="2" t="s">
        <v>39</v>
      </c>
      <c r="C74" s="3" t="s">
        <v>25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>
        <f t="array" ref="P74">INDEX(df_values_321!$C:$C,MATCH(1,($A74=df_values_321!$B:$B)*($C74=df_values_321!$A:$A),0))</f>
        <v>0.1015642600403385</v>
      </c>
      <c r="Q74" s="8">
        <f t="array" ref="Q74">INDEX(df_values_321!$D:$D,MATCH(1,($A74=df_values_321!$B:$B)*($C74=df_values_321!$A:$A),0))</f>
        <v>1.6377629898019379</v>
      </c>
      <c r="R74" s="8">
        <f t="array" ref="R74">INDEX(df_values_321!$E:$E,MATCH(1,($A74=df_values_321!$B:$B)*($C74=df_values_321!$A:$A),0))</f>
        <v>0.95055553246041502</v>
      </c>
      <c r="U74" s="3" t="s">
        <v>25</v>
      </c>
      <c r="V74" s="16"/>
      <c r="W74" s="16"/>
      <c r="X74" s="16"/>
      <c r="Y74" s="16"/>
      <c r="Z74" s="17"/>
      <c r="AA74" s="16"/>
      <c r="AB74" s="16"/>
      <c r="AC74" s="16"/>
      <c r="AD74" s="16"/>
      <c r="AE74" s="16"/>
      <c r="AF74" s="16"/>
      <c r="AG74" s="16"/>
      <c r="AH74" s="15" t="str">
        <f t="shared" si="71"/>
        <v>0,1</v>
      </c>
      <c r="AI74" s="16" t="str">
        <f t="shared" si="74"/>
        <v>(1,64)</v>
      </c>
      <c r="AJ74" s="14">
        <f t="shared" si="72"/>
        <v>0.95</v>
      </c>
    </row>
    <row r="75" spans="1:36" x14ac:dyDescent="0.25">
      <c r="A75" s="2" t="s">
        <v>39</v>
      </c>
      <c r="C75" s="3" t="s">
        <v>26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>
        <f t="array" ref="P75">INDEX(df_values_321!$C:$C,MATCH(1,($A75=df_values_321!$B:$B)*($C75=df_values_321!$A:$A),0))</f>
        <v>-4.3178121308165097E-2</v>
      </c>
      <c r="Q75" s="8">
        <f t="array" ref="Q75">INDEX(df_values_321!$D:$D,MATCH(1,($A75=df_values_321!$B:$B)*($C75=df_values_321!$A:$A),0))</f>
        <v>0.77851312943767503</v>
      </c>
      <c r="R75" s="8">
        <f t="array" ref="R75">INDEX(df_values_321!$E:$E,MATCH(1,($A75=df_values_321!$B:$B)*($C75=df_values_321!$A:$A),0))</f>
        <v>0.95577362422943724</v>
      </c>
      <c r="U75" s="3" t="s">
        <v>26</v>
      </c>
      <c r="V75" s="16"/>
      <c r="W75" s="16"/>
      <c r="X75" s="16"/>
      <c r="Y75" s="16"/>
      <c r="Z75" s="17"/>
      <c r="AA75" s="16"/>
      <c r="AB75" s="16"/>
      <c r="AC75" s="16"/>
      <c r="AD75" s="16"/>
      <c r="AE75" s="16"/>
      <c r="AF75" s="16"/>
      <c r="AG75" s="16"/>
      <c r="AH75" s="15" t="str">
        <f t="shared" si="71"/>
        <v>-0,04</v>
      </c>
      <c r="AI75" s="16" t="str">
        <f t="shared" si="74"/>
        <v>(0,78)</v>
      </c>
      <c r="AJ75" s="14">
        <f t="shared" si="72"/>
        <v>0.96</v>
      </c>
    </row>
    <row r="76" spans="1:36" x14ac:dyDescent="0.25">
      <c r="A76" s="2" t="s">
        <v>39</v>
      </c>
      <c r="C76" s="3" t="s">
        <v>28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>
        <f t="array" ref="P76">INDEX(df_values_321!$C:$C,MATCH(1,($A76=df_values_321!$B:$B)*($C76=df_values_321!$A:$A),0))</f>
        <v>-3.3827024221652682</v>
      </c>
      <c r="Q76" s="8">
        <f t="array" ref="Q76">INDEX(df_values_321!$D:$D,MATCH(1,($A76=df_values_321!$B:$B)*($C76=df_values_321!$A:$A),0))</f>
        <v>4.0308630265092038</v>
      </c>
      <c r="R76" s="8">
        <f t="array" ref="R76">INDEX(df_values_321!$E:$E,MATCH(1,($A76=df_values_321!$B:$B)*($C76=df_values_321!$A:$A),0))</f>
        <v>0.40141929589487563</v>
      </c>
      <c r="U76" s="3" t="s">
        <v>28</v>
      </c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5" t="str">
        <f t="shared" si="71"/>
        <v>-3,38</v>
      </c>
      <c r="AI76" s="16" t="str">
        <f t="shared" si="74"/>
        <v>(4,03)</v>
      </c>
      <c r="AJ76" s="14">
        <f t="shared" si="72"/>
        <v>0.4</v>
      </c>
    </row>
    <row r="77" spans="1:36" x14ac:dyDescent="0.25">
      <c r="A77" s="2" t="s">
        <v>39</v>
      </c>
      <c r="C77" s="10" t="s">
        <v>56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>
        <f t="array" ref="P77">INDEX(df_values_321!$C:$C,MATCH(1,($A77=df_values_321!$B:$B)*($C77=df_values_321!$A:$A),0))</f>
        <v>7.9292709360719287E-3</v>
      </c>
      <c r="Q77" s="8">
        <f t="array" ref="Q77">INDEX(df_values_321!$D:$D,MATCH(1,($A77=df_values_321!$B:$B)*($C77=df_values_321!$A:$A),0))</f>
        <v>1.185610870936416E-3</v>
      </c>
      <c r="R77" s="8">
        <f t="array" ref="R77">INDEX(df_values_321!$E:$E,MATCH(1,($A77=df_values_321!$B:$B)*($C77=df_values_321!$A:$A),0))</f>
        <v>2.6598183487106331E-11</v>
      </c>
      <c r="U77" s="10" t="s">
        <v>56</v>
      </c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5" t="str">
        <f t="shared" si="71"/>
        <v>0,01***</v>
      </c>
      <c r="AI77" s="16" t="str">
        <f t="shared" si="74"/>
        <v>(0)</v>
      </c>
      <c r="AJ77" s="14">
        <f t="shared" si="72"/>
        <v>0</v>
      </c>
    </row>
    <row r="78" spans="1:36" x14ac:dyDescent="0.25">
      <c r="A78" s="2" t="s">
        <v>39</v>
      </c>
      <c r="C78" s="3" t="s">
        <v>30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>
        <f t="array" ref="P78">INDEX(df_values_321!$C:$C,MATCH(1,($A78=df_values_321!$B:$B)*($C78=df_values_321!$A:$A),0))</f>
        <v>-0.19094682010602659</v>
      </c>
      <c r="Q78" s="8">
        <f t="array" ref="Q78">INDEX(df_values_321!$D:$D,MATCH(1,($A78=df_values_321!$B:$B)*($C78=df_values_321!$A:$A),0))</f>
        <v>0.42205308175485079</v>
      </c>
      <c r="R78" s="8">
        <f t="array" ref="R78">INDEX(df_values_321!$E:$E,MATCH(1,($A78=df_values_321!$B:$B)*($C78=df_values_321!$A:$A),0))</f>
        <v>0.65099435277979145</v>
      </c>
      <c r="U78" s="3" t="s">
        <v>30</v>
      </c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5" t="str">
        <f t="shared" si="71"/>
        <v>-0,19</v>
      </c>
      <c r="AI78" s="16" t="str">
        <f t="shared" si="74"/>
        <v>(0,42)</v>
      </c>
      <c r="AJ78" s="14">
        <f t="shared" si="72"/>
        <v>0.65</v>
      </c>
    </row>
    <row r="79" spans="1:36" x14ac:dyDescent="0.25">
      <c r="A79" s="2" t="s">
        <v>39</v>
      </c>
      <c r="C79" s="3" t="s">
        <v>31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>
        <f t="array" ref="P79">INDEX(df_values_321!$C:$C,MATCH(1,($A79=df_values_321!$B:$B)*($C79=df_values_321!$A:$A),0))</f>
        <v>-0.86529054799782323</v>
      </c>
      <c r="Q79" s="8">
        <f t="array" ref="Q79">INDEX(df_values_321!$D:$D,MATCH(1,($A79=df_values_321!$B:$B)*($C79=df_values_321!$A:$A),0))</f>
        <v>0.38634877168225201</v>
      </c>
      <c r="R79" s="8">
        <f t="array" ref="R79">INDEX(df_values_321!$E:$E,MATCH(1,($A79=df_values_321!$B:$B)*($C79=df_values_321!$A:$A),0))</f>
        <v>2.5181118223349098E-2</v>
      </c>
      <c r="U79" s="3" t="s">
        <v>31</v>
      </c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5" t="str">
        <f t="shared" si="71"/>
        <v>-0,87**</v>
      </c>
      <c r="AI79" s="16" t="str">
        <f t="shared" si="74"/>
        <v>(0,39)</v>
      </c>
      <c r="AJ79" s="14">
        <f t="shared" si="72"/>
        <v>0.03</v>
      </c>
    </row>
    <row r="80" spans="1:36" x14ac:dyDescent="0.25">
      <c r="B80" s="2" t="s">
        <v>53</v>
      </c>
      <c r="C80" s="5" t="s">
        <v>52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U80" s="5" t="s">
        <v>52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x14ac:dyDescent="0.25">
      <c r="A81" s="2" t="s">
        <v>44</v>
      </c>
      <c r="C81" s="3" t="s">
        <v>5</v>
      </c>
      <c r="D81" s="8">
        <f t="array" ref="D81">INDEX(df_values_310!$C:$C,MATCH(1,($A81=df_values_310!$B:$B)*($C81=df_values_310!$A:$A),0))</f>
        <v>4.2865720978726696</v>
      </c>
      <c r="E81" s="8">
        <f t="array" ref="E81">INDEX(df_values_310!$D:$D,MATCH(1,($A81=df_values_310!$B:$B)*($C81=df_values_310!$A:$A),0))</f>
        <v>0.14755239602593409</v>
      </c>
      <c r="F81" s="8">
        <f t="array" ref="F81">INDEX(df_values_310!$E:$E,MATCH(1,($A81=df_values_310!$B:$B)*($C81=df_values_310!$A:$A),0))</f>
        <v>5.126360755229825E-165</v>
      </c>
      <c r="G81" s="8">
        <f t="array" ref="G81">INDEX(df_values_312!$C:$C,MATCH(1,($A81=df_values_312!$B:$B)*($C81=df_values_312!$A:$A),0))</f>
        <v>4.3040150137414983</v>
      </c>
      <c r="H81" s="8">
        <f t="array" ref="H81">INDEX(df_values_312!$D:$D,MATCH(1,($A81=df_values_312!$B:$B)*($C81=df_values_312!$A:$A),0))</f>
        <v>0.1492493436676966</v>
      </c>
      <c r="I81" s="8">
        <f t="array" ref="I81">INDEX(df_values_312!$E:$E,MATCH(1,($A81=df_values_312!$B:$B)*($C81=df_values_312!$A:$A),0))</f>
        <v>7.1196089792467394E-163</v>
      </c>
      <c r="J81" s="8">
        <f t="array" ref="J81">INDEX(df_values_313!$C:$C,MATCH(1,($A81=df_values_313!$B:$B)*($C81=df_values_313!$A:$A),0))</f>
        <v>4.2799576283876473</v>
      </c>
      <c r="K81" s="8">
        <f t="array" ref="K81">INDEX(df_values_313!$D:$D,MATCH(1,($A81=df_values_313!$B:$B)*($C81=df_values_313!$A:$A),0))</f>
        <v>0.1478111558408142</v>
      </c>
      <c r="L81" s="8">
        <f t="array" ref="L81">INDEX(df_values_313!$E:$E,MATCH(1,($A81=df_values_313!$B:$B)*($C81=df_values_313!$A:$A),0))</f>
        <v>4.7505835185657789E-164</v>
      </c>
      <c r="M81" s="8">
        <f t="array" ref="M81">INDEX(df_values_311!$C:$C,MATCH(1,($A81=df_values_311!$B:$B)*($C81=df_values_311!$A:$A),0))</f>
        <v>4.3026460199644552</v>
      </c>
      <c r="N81" s="8">
        <f t="array" ref="N81">INDEX(df_values_311!$D:$D,MATCH(1,($A81=df_values_311!$B:$B)*($C81=df_values_311!$A:$A),0))</f>
        <v>0.14930079040077041</v>
      </c>
      <c r="O81" s="8">
        <f t="array" ref="O81">INDEX(df_values_311!$E:$E,MATCH(1,($A81=df_values_311!$B:$B)*($C81=df_values_311!$A:$A),0))</f>
        <v>1.1172479646920591E-162</v>
      </c>
      <c r="P81" s="8">
        <f t="array" ref="P81">INDEX(df_values_321!$C:$C,MATCH(1,($A81=df_values_321!$B:$B)*($C81=df_values_321!$A:$A),0))</f>
        <v>2.2616633693518571</v>
      </c>
      <c r="Q81" s="8">
        <f t="array" ref="Q81">INDEX(df_values_321!$D:$D,MATCH(1,($A81=df_values_321!$B:$B)*($C81=df_values_321!$A:$A),0))</f>
        <v>0.44878290544274507</v>
      </c>
      <c r="R81" s="8">
        <f t="array" ref="R81">INDEX(df_values_321!$E:$E,MATCH(1,($A81=df_values_321!$B:$B)*($C81=df_values_321!$A:$A),0))</f>
        <v>4.9243223976731316E-7</v>
      </c>
      <c r="U81" s="3" t="s">
        <v>5</v>
      </c>
      <c r="V81" s="15" t="str">
        <f>IF(X81&lt;=0.01,ROUND(D81,2)&amp;"***",IF(AND(X81&lt;=0.05,X81&gt;0.01),ROUND(D81,2)&amp;"**",IF(AND(X81&gt;0.05,X81&lt;=0.1),ROUND(D81,2)&amp;"*", ROUND(D81,2)&amp;"")))</f>
        <v>4,29***</v>
      </c>
      <c r="W81" s="16" t="str">
        <f>"("&amp;ROUND(E81,2)&amp;")"</f>
        <v>(0,15)</v>
      </c>
      <c r="X81" s="16">
        <f t="shared" ref="X81" si="82">ROUND(F81,2)</f>
        <v>0</v>
      </c>
      <c r="Y81" s="15" t="str">
        <f>IF(AA81&lt;=0.01,ROUND(G81,2)&amp;"***",IF(AND(AA81&lt;=0.05,AA81&gt;0.01),ROUND(G81,2)&amp;"**",IF(AND(AA81&gt;0.05,AA81&lt;=0.1),ROUND(G81,2)&amp;"*", ROUND(G81,2)&amp;"")))</f>
        <v>4,3***</v>
      </c>
      <c r="Z81" s="16" t="str">
        <f>"("&amp;ROUND(H81,2)&amp;")"</f>
        <v>(0,15)</v>
      </c>
      <c r="AA81" s="16">
        <f t="shared" ref="AA81" si="83">ROUND(I81,2)</f>
        <v>0</v>
      </c>
      <c r="AB81" s="15" t="str">
        <f t="shared" ref="AB81:AB82" si="84">IF(AD81&lt;=0.01,ROUND(J81,2)&amp;"***",IF(AND(AD81&lt;=0.05,AD81&gt;0.01),ROUND(J81,2)&amp;"**",IF(AND(AD81&gt;0.05,AD81&lt;=0.1),ROUND(J81,2)&amp;"*", ROUND(J81,2)&amp;"")))</f>
        <v>4,28***</v>
      </c>
      <c r="AC81" s="16" t="str">
        <f>"("&amp;ROUND(K81,2)&amp;")"</f>
        <v>(0,15)</v>
      </c>
      <c r="AD81" s="16">
        <f t="shared" ref="AD81:AD82" si="85">ROUND(L81,2)</f>
        <v>0</v>
      </c>
      <c r="AE81" s="15" t="str">
        <f t="shared" ref="AE81:AE85" si="86">IF(AG81&lt;=0.01,ROUND(M81,2)&amp;"***",IF(AND(AG81&lt;=0.05,AG81&gt;0.01),ROUND(M81,2)&amp;"**",IF(AND(AG81&gt;0.05,AG81&lt;=0.1),ROUND(M81,2)&amp;"*", ROUND(M81,2)&amp;"")))</f>
        <v>4,3***</v>
      </c>
      <c r="AF81" s="16" t="str">
        <f>"("&amp;ROUND(N81,2)&amp;")"</f>
        <v>(0,15)</v>
      </c>
      <c r="AG81" s="16">
        <f t="shared" ref="AG81:AG85" si="87">ROUND(O81,2)</f>
        <v>0</v>
      </c>
      <c r="AH81" s="15" t="str">
        <f t="shared" ref="AH81:AH94" si="88">IF(AJ81&lt;=0.01,ROUND(P81,2)&amp;"***",IF(AND(AJ81&lt;=0.05,AJ81&gt;0.01),ROUND(P81,2)&amp;"**",IF(AND(AJ81&gt;0.05,AJ81&lt;=0.1),ROUND(P81,2)&amp;"*", ROUND(P81,2)&amp;"")))</f>
        <v>2,26***</v>
      </c>
      <c r="AI81" s="16" t="str">
        <f>"("&amp;ROUND(Q81,2)&amp;")"</f>
        <v>(0,45)</v>
      </c>
      <c r="AJ81" s="14">
        <f t="shared" ref="AJ81:AJ94" si="89">ROUND(R81,2)</f>
        <v>0</v>
      </c>
    </row>
    <row r="82" spans="1:36" x14ac:dyDescent="0.25">
      <c r="A82" s="2" t="s">
        <v>44</v>
      </c>
      <c r="C82" s="7" t="s">
        <v>7</v>
      </c>
      <c r="D82" s="8"/>
      <c r="E82" s="8"/>
      <c r="F82" s="8"/>
      <c r="G82" s="8"/>
      <c r="H82" s="8"/>
      <c r="I82" s="8"/>
      <c r="J82" s="8">
        <f t="array" ref="J82">INDEX(df_values_313!$C:$C,MATCH(1,($A82=df_values_313!$B:$B)*($C82=df_values_313!$A:$A),0))</f>
        <v>3.1464047183913042</v>
      </c>
      <c r="K82" s="8">
        <f t="array" ref="K82">INDEX(df_values_313!$D:$D,MATCH(1,($A82=df_values_313!$B:$B)*($C82=df_values_313!$A:$A),0))</f>
        <v>7.1319135627472852</v>
      </c>
      <c r="L82" s="8">
        <f t="array" ref="L82">INDEX(df_values_313!$E:$E,MATCH(1,($A82=df_values_313!$B:$B)*($C82=df_values_313!$A:$A),0))</f>
        <v>0.65911767183630476</v>
      </c>
      <c r="M82" s="8">
        <f t="array" ref="M82">INDEX(df_values_311!$C:$C,MATCH(1,($A82=df_values_311!$B:$B)*($C82=df_values_311!$A:$A),0))</f>
        <v>3.1237163268177328</v>
      </c>
      <c r="N82" s="8">
        <f t="array" ref="N82">INDEX(df_values_311!$D:$D,MATCH(1,($A82=df_values_311!$B:$B)*($C82=df_values_311!$A:$A),0))</f>
        <v>7.1317672897344027</v>
      </c>
      <c r="O82" s="8">
        <f t="array" ref="O82">INDEX(df_values_311!$E:$E,MATCH(1,($A82=df_values_311!$B:$B)*($C82=df_values_311!$A:$A),0))</f>
        <v>0.66141543352570054</v>
      </c>
      <c r="P82" s="8">
        <f t="array" ref="P82">INDEX(df_values_321!$C:$C,MATCH(1,($A82=df_values_321!$B:$B)*($C82=df_values_321!$A:$A),0))</f>
        <v>2.9485400701581912</v>
      </c>
      <c r="Q82" s="8">
        <f t="array" ref="Q82">INDEX(df_values_321!$D:$D,MATCH(1,($A82=df_values_321!$B:$B)*($C82=df_values_321!$A:$A),0))</f>
        <v>7.1287101826750474</v>
      </c>
      <c r="R82" s="8">
        <f t="array" ref="R82">INDEX(df_values_321!$E:$E,MATCH(1,($A82=df_values_321!$B:$B)*($C82=df_values_321!$A:$A),0))</f>
        <v>0.67918384242531693</v>
      </c>
      <c r="U82" s="7" t="s">
        <v>7</v>
      </c>
      <c r="V82" s="16"/>
      <c r="W82" s="16"/>
      <c r="X82" s="16"/>
      <c r="Y82" s="16"/>
      <c r="Z82" s="16"/>
      <c r="AA82" s="16"/>
      <c r="AB82" s="15" t="str">
        <f t="shared" si="84"/>
        <v>3,15</v>
      </c>
      <c r="AC82" s="16" t="str">
        <f>"("&amp;ROUND(K82,2)&amp;")"</f>
        <v>(7,13)</v>
      </c>
      <c r="AD82" s="16">
        <f t="shared" si="85"/>
        <v>0.66</v>
      </c>
      <c r="AE82" s="15" t="str">
        <f t="shared" si="86"/>
        <v>3,12</v>
      </c>
      <c r="AF82" s="16" t="str">
        <f t="shared" ref="AF82:AF85" si="90">"("&amp;ROUND(N82,2)&amp;")"</f>
        <v>(7,13)</v>
      </c>
      <c r="AG82" s="16">
        <f t="shared" si="87"/>
        <v>0.66</v>
      </c>
      <c r="AH82" s="15" t="str">
        <f t="shared" si="88"/>
        <v>2,95</v>
      </c>
      <c r="AI82" s="16" t="str">
        <f t="shared" ref="AI82:AI94" si="91">"("&amp;ROUND(Q82,2)&amp;")"</f>
        <v>(7,13)</v>
      </c>
      <c r="AJ82" s="14">
        <f t="shared" si="89"/>
        <v>0.68</v>
      </c>
    </row>
    <row r="83" spans="1:36" x14ac:dyDescent="0.25">
      <c r="A83" s="2" t="s">
        <v>44</v>
      </c>
      <c r="C83" s="3" t="s">
        <v>16</v>
      </c>
      <c r="D83" s="8"/>
      <c r="E83" s="8"/>
      <c r="F83" s="8"/>
      <c r="G83" s="8">
        <f t="array" ref="G83">INDEX(df_values_312!$C:$C,MATCH(1,($A83=df_values_312!$B:$B)*($C83=df_values_312!$A:$A),0))</f>
        <v>-1.141259088357595</v>
      </c>
      <c r="H83" s="8">
        <f t="array" ref="H83">INDEX(df_values_312!$D:$D,MATCH(1,($A83=df_values_312!$B:$B)*($C83=df_values_312!$A:$A),0))</f>
        <v>1.058121060458123</v>
      </c>
      <c r="I83" s="8">
        <f t="array" ref="I83">INDEX(df_values_312!$E:$E,MATCH(1,($A83=df_values_312!$B:$B)*($C83=df_values_312!$A:$A),0))</f>
        <v>0.2808596101100182</v>
      </c>
      <c r="J83" s="8"/>
      <c r="K83" s="8"/>
      <c r="L83" s="8"/>
      <c r="M83" s="8">
        <f t="array" ref="M83">INDEX(df_values_311!$C:$C,MATCH(1,($A83=df_values_311!$B:$B)*($C83=df_values_311!$A:$A),0))</f>
        <v>-1.139890094580527</v>
      </c>
      <c r="N83" s="8">
        <f t="array" ref="N83">INDEX(df_values_311!$D:$D,MATCH(1,($A83=df_values_311!$B:$B)*($C83=df_values_311!$A:$A),0))</f>
        <v>1.058258443504799</v>
      </c>
      <c r="O83" s="8">
        <f t="array" ref="O83">INDEX(df_values_311!$E:$E,MATCH(1,($A83=df_values_311!$B:$B)*($C83=df_values_311!$A:$A),0))</f>
        <v>0.28149943059811738</v>
      </c>
      <c r="P83" s="8">
        <f t="array" ref="P83">INDEX(df_values_321!$C:$C,MATCH(1,($A83=df_values_321!$B:$B)*($C83=df_values_321!$A:$A),0))</f>
        <v>-1.0902017527901851</v>
      </c>
      <c r="Q83" s="8">
        <f t="array" ref="Q83">INDEX(df_values_321!$D:$D,MATCH(1,($A83=df_values_321!$B:$B)*($C83=df_values_321!$A:$A),0))</f>
        <v>1.0552485134586549</v>
      </c>
      <c r="R83" s="8">
        <f t="array" ref="R83">INDEX(df_values_321!$E:$E,MATCH(1,($A83=df_values_321!$B:$B)*($C83=df_values_321!$A:$A),0))</f>
        <v>0.30162401276822781</v>
      </c>
      <c r="U83" s="3" t="s">
        <v>16</v>
      </c>
      <c r="V83" s="16"/>
      <c r="W83" s="16"/>
      <c r="X83" s="16"/>
      <c r="Y83" s="15" t="str">
        <f t="shared" ref="Y83:Y85" si="92">IF(AA83&lt;=0.01,ROUND(G83,2)&amp;"***",IF(AND(AA83&lt;=0.05,AA83&gt;0.01),ROUND(G83,2)&amp;"**",IF(AND(AA83&gt;0.05,AA83&lt;=0.1),ROUND(G83,2)&amp;"*", ROUND(G83,2)&amp;"")))</f>
        <v>-1,14</v>
      </c>
      <c r="Z83" s="16" t="str">
        <f t="shared" ref="Z83:Z85" si="93">"("&amp;ROUND(H83,2)&amp;")"</f>
        <v>(1,06)</v>
      </c>
      <c r="AA83" s="16">
        <f t="shared" ref="AA83:AA85" si="94">ROUND(I83,2)</f>
        <v>0.28000000000000003</v>
      </c>
      <c r="AB83" s="16"/>
      <c r="AC83" s="16"/>
      <c r="AD83" s="16"/>
      <c r="AE83" s="15" t="str">
        <f t="shared" si="86"/>
        <v>-1,14</v>
      </c>
      <c r="AF83" s="16" t="str">
        <f t="shared" si="90"/>
        <v>(1,06)</v>
      </c>
      <c r="AG83" s="16">
        <f t="shared" si="87"/>
        <v>0.28000000000000003</v>
      </c>
      <c r="AH83" s="15" t="str">
        <f t="shared" si="88"/>
        <v>-1,09</v>
      </c>
      <c r="AI83" s="16" t="str">
        <f t="shared" si="91"/>
        <v>(1,06)</v>
      </c>
      <c r="AJ83" s="14">
        <f t="shared" si="89"/>
        <v>0.3</v>
      </c>
    </row>
    <row r="84" spans="1:36" x14ac:dyDescent="0.25">
      <c r="A84" s="2" t="s">
        <v>44</v>
      </c>
      <c r="C84" s="3" t="s">
        <v>17</v>
      </c>
      <c r="D84" s="8">
        <f t="array" ref="D84">INDEX(df_values_310!$C:$C,MATCH(1,($A84=df_values_310!$B:$B)*($C84=df_values_310!$A:$A),0))</f>
        <v>-6.8112752982265757E-3</v>
      </c>
      <c r="E84" s="8">
        <f t="array" ref="E84">INDEX(df_values_310!$D:$D,MATCH(1,($A84=df_values_310!$B:$B)*($C84=df_values_310!$A:$A),0))</f>
        <v>1.7569271205434941E-2</v>
      </c>
      <c r="F84" s="8">
        <f t="array" ref="F84">INDEX(df_values_310!$E:$E,MATCH(1,($A84=df_values_310!$B:$B)*($C84=df_values_310!$A:$A),0))</f>
        <v>0.698277606188065</v>
      </c>
      <c r="G84" s="8">
        <f t="array" ref="G84">INDEX(df_values_312!$C:$C,MATCH(1,($A84=df_values_312!$B:$B)*($C84=df_values_312!$A:$A),0))</f>
        <v>-7.1164980031112888E-3</v>
      </c>
      <c r="H84" s="8">
        <f t="array" ref="H84">INDEX(df_values_312!$D:$D,MATCH(1,($A84=df_values_312!$B:$B)*($C84=df_values_312!$A:$A),0))</f>
        <v>1.7574618064836602E-2</v>
      </c>
      <c r="I84" s="8">
        <f t="array" ref="I84">INDEX(df_values_312!$E:$E,MATCH(1,($A84=df_values_312!$B:$B)*($C84=df_values_312!$A:$A),0))</f>
        <v>0.68555552471799697</v>
      </c>
      <c r="J84" s="8">
        <f t="array" ref="J84">INDEX(df_values_313!$C:$C,MATCH(1,($A84=df_values_313!$B:$B)*($C84=df_values_313!$A:$A),0))</f>
        <v>-6.1752506440453311E-2</v>
      </c>
      <c r="K84" s="8">
        <f t="array" ref="K84">INDEX(df_values_313!$D:$D,MATCH(1,($A84=df_values_313!$B:$B)*($C84=df_values_313!$A:$A),0))</f>
        <v>0.12597505983640811</v>
      </c>
      <c r="L84" s="8">
        <f t="array" ref="L84">INDEX(df_values_313!$E:$E,MATCH(1,($A84=df_values_313!$B:$B)*($C84=df_values_313!$A:$A),0))</f>
        <v>0.62402839629982298</v>
      </c>
      <c r="M84" s="8">
        <f t="array" ref="M84">INDEX(df_values_311!$C:$C,MATCH(1,($A84=df_values_311!$B:$B)*($C84=df_values_311!$A:$A),0))</f>
        <v>-6.175250644051046E-2</v>
      </c>
      <c r="N84" s="8">
        <f t="array" ref="N84">INDEX(df_values_311!$D:$D,MATCH(1,($A84=df_values_311!$B:$B)*($C84=df_values_311!$A:$A),0))</f>
        <v>0.12597192669654109</v>
      </c>
      <c r="O84" s="8">
        <f t="array" ref="O84">INDEX(df_values_311!$E:$E,MATCH(1,($A84=df_values_311!$B:$B)*($C84=df_values_311!$A:$A),0))</f>
        <v>0.62401978109423117</v>
      </c>
      <c r="P84" s="8">
        <f t="array" ref="P84">INDEX(df_values_321!$C:$C,MATCH(1,($A84=df_values_321!$B:$B)*($C84=df_values_321!$A:$A),0))</f>
        <v>-5.9315919812391371E-2</v>
      </c>
      <c r="Q84" s="8">
        <f t="array" ref="Q84">INDEX(df_values_321!$D:$D,MATCH(1,($A84=df_values_321!$B:$B)*($C84=df_values_321!$A:$A),0))</f>
        <v>0.1258767408834309</v>
      </c>
      <c r="R84" s="8">
        <f t="array" ref="R84">INDEX(df_values_321!$E:$E,MATCH(1,($A84=df_values_321!$B:$B)*($C84=df_values_321!$A:$A),0))</f>
        <v>0.63751404064848205</v>
      </c>
      <c r="U84" s="3" t="s">
        <v>17</v>
      </c>
      <c r="V84" s="15" t="str">
        <f>IF(X84&lt;=0.01,ROUND(D84,2)&amp;"***",IF(AND(X84&lt;=0.05,X84&gt;0.01),ROUND(D84,2)&amp;"**",IF(AND(X84&gt;0.05,X84&lt;=0.1),ROUND(D84,2)&amp;"*", ROUND(D84,2)&amp;"")))</f>
        <v>-0,01</v>
      </c>
      <c r="W84" s="16" t="str">
        <f>"("&amp;ROUND(E84,2)&amp;")"</f>
        <v>(0,02)</v>
      </c>
      <c r="X84" s="16">
        <f t="shared" ref="X84" si="95">ROUND(F84,2)</f>
        <v>0.7</v>
      </c>
      <c r="Y84" s="15" t="str">
        <f t="shared" si="92"/>
        <v>-0,01</v>
      </c>
      <c r="Z84" s="16" t="str">
        <f t="shared" si="93"/>
        <v>(0,02)</v>
      </c>
      <c r="AA84" s="16">
        <f t="shared" si="94"/>
        <v>0.69</v>
      </c>
      <c r="AB84" s="15" t="str">
        <f t="shared" ref="AB84:AB85" si="96">IF(AD84&lt;=0.01,ROUND(J84,2)&amp;"***",IF(AND(AD84&lt;=0.05,AD84&gt;0.01),ROUND(J84,2)&amp;"**",IF(AND(AD84&gt;0.05,AD84&lt;=0.1),ROUND(J84,2)&amp;"*", ROUND(J84,2)&amp;"")))</f>
        <v>-0,06</v>
      </c>
      <c r="AC84" s="16" t="str">
        <f t="shared" ref="AC84:AC85" si="97">"("&amp;ROUND(K84,2)&amp;")"</f>
        <v>(0,13)</v>
      </c>
      <c r="AD84" s="16">
        <f t="shared" ref="AD84:AD85" si="98">ROUND(L84,2)</f>
        <v>0.62</v>
      </c>
      <c r="AE84" s="15" t="str">
        <f t="shared" si="86"/>
        <v>-0,06</v>
      </c>
      <c r="AF84" s="16" t="str">
        <f t="shared" si="90"/>
        <v>(0,13)</v>
      </c>
      <c r="AG84" s="16">
        <f t="shared" si="87"/>
        <v>0.62</v>
      </c>
      <c r="AH84" s="15" t="str">
        <f t="shared" si="88"/>
        <v>-0,06</v>
      </c>
      <c r="AI84" s="16" t="str">
        <f t="shared" si="91"/>
        <v>(0,13)</v>
      </c>
      <c r="AJ84" s="14">
        <f t="shared" si="89"/>
        <v>0.64</v>
      </c>
    </row>
    <row r="85" spans="1:36" x14ac:dyDescent="0.25">
      <c r="A85" s="2" t="s">
        <v>44</v>
      </c>
      <c r="C85" s="3" t="s">
        <v>19</v>
      </c>
      <c r="D85" s="8"/>
      <c r="E85" s="8"/>
      <c r="F85" s="8"/>
      <c r="G85" s="8">
        <f t="array" ref="G85">INDEX(df_values_312!$C:$C,MATCH(1,($A85=df_values_312!$B:$B)*($C85=df_values_312!$A:$A),0))</f>
        <v>10.67386460052896</v>
      </c>
      <c r="H85" s="8">
        <f t="array" ref="H85">INDEX(df_values_312!$D:$D,MATCH(1,($A85=df_values_312!$B:$B)*($C85=df_values_312!$A:$A),0))</f>
        <v>10.49966649136978</v>
      </c>
      <c r="I85" s="8">
        <f t="array" ref="I85">INDEX(df_values_312!$E:$E,MATCH(1,($A85=df_values_312!$B:$B)*($C85=df_values_312!$A:$A),0))</f>
        <v>0.30942447425629788</v>
      </c>
      <c r="J85" s="8">
        <f t="array" ref="J85">INDEX(df_values_313!$C:$C,MATCH(1,($A85=df_values_313!$B:$B)*($C85=df_values_313!$A:$A),0))</f>
        <v>6.8245793101909333</v>
      </c>
      <c r="K85" s="8">
        <f t="array" ref="K85">INDEX(df_values_313!$D:$D,MATCH(1,($A85=df_values_313!$B:$B)*($C85=df_values_313!$A:$A),0))</f>
        <v>9.8744480727440944</v>
      </c>
      <c r="L85" s="8">
        <f t="array" ref="L85">INDEX(df_values_313!$E:$E,MATCH(1,($A85=df_values_313!$B:$B)*($C85=df_values_313!$A:$A),0))</f>
        <v>0.48953034473728252</v>
      </c>
      <c r="M85" s="8">
        <f t="array" ref="M85">INDEX(df_values_311!$C:$C,MATCH(1,($A85=df_values_311!$B:$B)*($C85=df_values_311!$A:$A),0))</f>
        <v>10.67386460052901</v>
      </c>
      <c r="N85" s="8">
        <f t="array" ref="N85">INDEX(df_values_311!$D:$D,MATCH(1,($A85=df_values_311!$B:$B)*($C85=df_values_311!$A:$A),0))</f>
        <v>10.500983933568969</v>
      </c>
      <c r="O85" s="8">
        <f t="array" ref="O85">INDEX(df_values_311!$E:$E,MATCH(1,($A85=df_values_311!$B:$B)*($C85=df_values_311!$A:$A),0))</f>
        <v>0.30948519063950908</v>
      </c>
      <c r="P85" s="8">
        <f t="array" ref="P85">INDEX(df_values_321!$C:$C,MATCH(1,($A85=df_values_321!$B:$B)*($C85=df_values_321!$A:$A),0))</f>
        <v>9.0029068983935066</v>
      </c>
      <c r="Q85" s="8">
        <f t="array" ref="Q85">INDEX(df_values_321!$D:$D,MATCH(1,($A85=df_values_321!$B:$B)*($C85=df_values_321!$A:$A),0))</f>
        <v>10.488449991873081</v>
      </c>
      <c r="R85" s="8">
        <f t="array" ref="R85">INDEX(df_values_321!$E:$E,MATCH(1,($A85=df_values_321!$B:$B)*($C85=df_values_321!$A:$A),0))</f>
        <v>0.39075559920093972</v>
      </c>
      <c r="U85" s="3" t="s">
        <v>19</v>
      </c>
      <c r="V85" s="16"/>
      <c r="W85" s="16"/>
      <c r="X85" s="16"/>
      <c r="Y85" s="15" t="str">
        <f t="shared" si="92"/>
        <v>10,67</v>
      </c>
      <c r="Z85" s="16" t="str">
        <f t="shared" si="93"/>
        <v>(10,5)</v>
      </c>
      <c r="AA85" s="16">
        <f t="shared" si="94"/>
        <v>0.31</v>
      </c>
      <c r="AB85" s="15" t="str">
        <f t="shared" si="96"/>
        <v>6,82</v>
      </c>
      <c r="AC85" s="16" t="str">
        <f t="shared" si="97"/>
        <v>(9,87)</v>
      </c>
      <c r="AD85" s="16">
        <f t="shared" si="98"/>
        <v>0.49</v>
      </c>
      <c r="AE85" s="15" t="str">
        <f t="shared" si="86"/>
        <v>10,67</v>
      </c>
      <c r="AF85" s="16" t="str">
        <f t="shared" si="90"/>
        <v>(10,5)</v>
      </c>
      <c r="AG85" s="16">
        <f t="shared" si="87"/>
        <v>0.31</v>
      </c>
      <c r="AH85" s="15" t="str">
        <f t="shared" si="88"/>
        <v>9</v>
      </c>
      <c r="AI85" s="16" t="str">
        <f t="shared" si="91"/>
        <v>(10,49)</v>
      </c>
      <c r="AJ85" s="14">
        <f t="shared" si="89"/>
        <v>0.39</v>
      </c>
    </row>
    <row r="86" spans="1:36" x14ac:dyDescent="0.25">
      <c r="A86" s="2" t="s">
        <v>44</v>
      </c>
      <c r="C86" s="3" t="s">
        <v>20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>
        <f t="array" ref="P86">INDEX(df_values_321!$C:$C,MATCH(1,($A86=df_values_321!$B:$B)*($C86=df_values_321!$A:$A),0))</f>
        <v>1.8036175556855569</v>
      </c>
      <c r="Q86" s="8">
        <f t="array" ref="Q86">INDEX(df_values_321!$D:$D,MATCH(1,($A86=df_values_321!$B:$B)*($C86=df_values_321!$A:$A),0))</f>
        <v>0.59568228811886281</v>
      </c>
      <c r="R86" s="8">
        <f t="array" ref="R86">INDEX(df_values_321!$E:$E,MATCH(1,($A86=df_values_321!$B:$B)*($C86=df_values_321!$A:$A),0))</f>
        <v>2.482836391921814E-3</v>
      </c>
      <c r="U86" s="3" t="s">
        <v>20</v>
      </c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5" t="str">
        <f t="shared" si="88"/>
        <v>1,8***</v>
      </c>
      <c r="AI86" s="16" t="str">
        <f t="shared" si="91"/>
        <v>(0,6)</v>
      </c>
      <c r="AJ86" s="14">
        <f t="shared" si="89"/>
        <v>0</v>
      </c>
    </row>
    <row r="87" spans="1:36" x14ac:dyDescent="0.25">
      <c r="A87" s="2" t="s">
        <v>44</v>
      </c>
      <c r="C87" s="3" t="s">
        <v>22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>
        <f t="array" ref="P87">INDEX(df_values_321!$C:$C,MATCH(1,($A87=df_values_321!$B:$B)*($C87=df_values_321!$A:$A),0))</f>
        <v>0.20125260863187139</v>
      </c>
      <c r="Q87" s="8">
        <f t="array" ref="Q87">INDEX(df_values_321!$D:$D,MATCH(1,($A87=df_values_321!$B:$B)*($C87=df_values_321!$A:$A),0))</f>
        <v>0.81400938614532103</v>
      </c>
      <c r="R87" s="8">
        <f t="array" ref="R87">INDEX(df_values_321!$E:$E,MATCH(1,($A87=df_values_321!$B:$B)*($C87=df_values_321!$A:$A),0))</f>
        <v>0.80474121226325235</v>
      </c>
      <c r="U87" s="3" t="s">
        <v>22</v>
      </c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5" t="str">
        <f t="shared" si="88"/>
        <v>0,2</v>
      </c>
      <c r="AI87" s="16" t="str">
        <f t="shared" si="91"/>
        <v>(0,81)</v>
      </c>
      <c r="AJ87" s="14">
        <f t="shared" si="89"/>
        <v>0.8</v>
      </c>
    </row>
    <row r="88" spans="1:36" x14ac:dyDescent="0.25">
      <c r="A88" s="2" t="s">
        <v>44</v>
      </c>
      <c r="C88" s="3" t="s">
        <v>23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>
        <f t="array" ref="P88">INDEX(df_values_321!$C:$C,MATCH(1,($A88=df_values_321!$B:$B)*($C88=df_values_321!$A:$A),0))</f>
        <v>5.5754362695448922E-2</v>
      </c>
      <c r="Q88" s="8">
        <f t="array" ref="Q88">INDEX(df_values_321!$D:$D,MATCH(1,($A88=df_values_321!$B:$B)*($C88=df_values_321!$A:$A),0))</f>
        <v>1.19779596235624</v>
      </c>
      <c r="R88" s="8">
        <f t="array" ref="R88">INDEX(df_values_321!$E:$E,MATCH(1,($A88=df_values_321!$B:$B)*($C88=df_values_321!$A:$A),0))</f>
        <v>0.96287679911388246</v>
      </c>
      <c r="U88" s="3" t="s">
        <v>23</v>
      </c>
      <c r="V88" s="15"/>
      <c r="W88" s="16"/>
      <c r="X88" s="16"/>
      <c r="Y88" s="16"/>
      <c r="Z88" s="17"/>
      <c r="AA88" s="16"/>
      <c r="AB88" s="16"/>
      <c r="AC88" s="16"/>
      <c r="AD88" s="16"/>
      <c r="AE88" s="16"/>
      <c r="AF88" s="16"/>
      <c r="AG88" s="16"/>
      <c r="AH88" s="15" t="str">
        <f t="shared" si="88"/>
        <v>0,06</v>
      </c>
      <c r="AI88" s="16" t="str">
        <f t="shared" si="91"/>
        <v>(1,2)</v>
      </c>
      <c r="AJ88" s="14">
        <f t="shared" si="89"/>
        <v>0.96</v>
      </c>
    </row>
    <row r="89" spans="1:36" x14ac:dyDescent="0.25">
      <c r="A89" s="2" t="s">
        <v>44</v>
      </c>
      <c r="C89" s="3" t="s">
        <v>25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>
        <f t="array" ref="P89">INDEX(df_values_321!$C:$C,MATCH(1,($A89=df_values_321!$B:$B)*($C89=df_values_321!$A:$A),0))</f>
        <v>6.8297202241540166E-3</v>
      </c>
      <c r="Q89" s="8">
        <f t="array" ref="Q89">INDEX(df_values_321!$D:$D,MATCH(1,($A89=df_values_321!$B:$B)*($C89=df_values_321!$A:$A),0))</f>
        <v>2.5198025346228059</v>
      </c>
      <c r="R89" s="8">
        <f t="array" ref="R89">INDEX(df_values_321!$E:$E,MATCH(1,($A89=df_values_321!$B:$B)*($C89=df_values_321!$A:$A),0))</f>
        <v>0.99783756963049242</v>
      </c>
      <c r="U89" s="3" t="s">
        <v>25</v>
      </c>
      <c r="V89" s="16"/>
      <c r="W89" s="16"/>
      <c r="X89" s="16"/>
      <c r="Y89" s="16"/>
      <c r="Z89" s="17"/>
      <c r="AA89" s="16"/>
      <c r="AB89" s="16"/>
      <c r="AC89" s="16"/>
      <c r="AD89" s="16"/>
      <c r="AE89" s="16"/>
      <c r="AF89" s="16"/>
      <c r="AG89" s="16"/>
      <c r="AH89" s="15" t="str">
        <f t="shared" si="88"/>
        <v>0,01</v>
      </c>
      <c r="AI89" s="16" t="str">
        <f t="shared" si="91"/>
        <v>(2,52)</v>
      </c>
      <c r="AJ89" s="14">
        <f t="shared" si="89"/>
        <v>1</v>
      </c>
    </row>
    <row r="90" spans="1:36" x14ac:dyDescent="0.25">
      <c r="A90" s="2" t="s">
        <v>44</v>
      </c>
      <c r="C90" s="3" t="s">
        <v>26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>
        <f t="array" ref="P90">INDEX(df_values_321!$C:$C,MATCH(1,($A90=df_values_321!$B:$B)*($C90=df_values_321!$A:$A),0))</f>
        <v>5.5754362695452683E-2</v>
      </c>
      <c r="Q90" s="8">
        <f t="array" ref="Q90">INDEX(df_values_321!$D:$D,MATCH(1,($A90=df_values_321!$B:$B)*($C90=df_values_321!$A:$A),0))</f>
        <v>1.197795962356236</v>
      </c>
      <c r="R90" s="8">
        <f t="array" ref="R90">INDEX(df_values_321!$E:$E,MATCH(1,($A90=df_values_321!$B:$B)*($C90=df_values_321!$A:$A),0))</f>
        <v>0.9628767991138798</v>
      </c>
      <c r="U90" s="3" t="s">
        <v>26</v>
      </c>
      <c r="V90" s="16"/>
      <c r="W90" s="16"/>
      <c r="X90" s="16"/>
      <c r="Y90" s="16"/>
      <c r="Z90" s="17"/>
      <c r="AA90" s="16"/>
      <c r="AB90" s="16"/>
      <c r="AC90" s="16"/>
      <c r="AD90" s="16"/>
      <c r="AE90" s="16"/>
      <c r="AF90" s="16"/>
      <c r="AG90" s="16"/>
      <c r="AH90" s="15" t="str">
        <f t="shared" si="88"/>
        <v>0,06</v>
      </c>
      <c r="AI90" s="16" t="str">
        <f t="shared" si="91"/>
        <v>(1,2)</v>
      </c>
      <c r="AJ90" s="14">
        <f t="shared" si="89"/>
        <v>0.96</v>
      </c>
    </row>
    <row r="91" spans="1:36" x14ac:dyDescent="0.25">
      <c r="A91" s="2" t="s">
        <v>44</v>
      </c>
      <c r="C91" s="3" t="s">
        <v>28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>
        <f t="array" ref="P91">INDEX(df_values_321!$C:$C,MATCH(1,($A91=df_values_321!$B:$B)*($C91=df_values_321!$A:$A),0))</f>
        <v>-4.2192740317641499</v>
      </c>
      <c r="Q91" s="8">
        <f t="array" ref="Q91">INDEX(df_values_321!$D:$D,MATCH(1,($A91=df_values_321!$B:$B)*($C91=df_values_321!$A:$A),0))</f>
        <v>6.2017581780555533</v>
      </c>
      <c r="R91" s="8">
        <f t="array" ref="R91">INDEX(df_values_321!$E:$E,MATCH(1,($A91=df_values_321!$B:$B)*($C91=df_values_321!$A:$A),0))</f>
        <v>0.49634131167354711</v>
      </c>
      <c r="U91" s="3" t="s">
        <v>28</v>
      </c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5" t="str">
        <f t="shared" si="88"/>
        <v>-4,22</v>
      </c>
      <c r="AI91" s="16" t="str">
        <f t="shared" si="91"/>
        <v>(6,2)</v>
      </c>
      <c r="AJ91" s="14">
        <f t="shared" si="89"/>
        <v>0.5</v>
      </c>
    </row>
    <row r="92" spans="1:36" x14ac:dyDescent="0.25">
      <c r="A92" s="2" t="s">
        <v>44</v>
      </c>
      <c r="C92" s="10" t="s">
        <v>56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>
        <f t="array" ref="P92">INDEX(df_values_321!$C:$C,MATCH(1,($A92=df_values_321!$B:$B)*($C92=df_values_321!$A:$A),0))</f>
        <v>8.5072898005737769E-3</v>
      </c>
      <c r="Q92" s="8">
        <f t="array" ref="Q92">INDEX(df_values_321!$D:$D,MATCH(1,($A92=df_values_321!$B:$B)*($C92=df_values_321!$A:$A),0))</f>
        <v>1.823897097763615E-3</v>
      </c>
      <c r="R92" s="8">
        <f t="array" ref="R92">INDEX(df_values_321!$E:$E,MATCH(1,($A92=df_values_321!$B:$B)*($C92=df_values_321!$A:$A),0))</f>
        <v>3.222308406043625E-6</v>
      </c>
      <c r="U92" s="10" t="s">
        <v>56</v>
      </c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5" t="str">
        <f t="shared" si="88"/>
        <v>0,01***</v>
      </c>
      <c r="AI92" s="16" t="str">
        <f t="shared" si="91"/>
        <v>(0)</v>
      </c>
      <c r="AJ92" s="14">
        <f t="shared" si="89"/>
        <v>0</v>
      </c>
    </row>
    <row r="93" spans="1:36" x14ac:dyDescent="0.25">
      <c r="A93" s="2" t="s">
        <v>44</v>
      </c>
      <c r="C93" s="3" t="s">
        <v>30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>
        <f t="array" ref="P93">INDEX(df_values_321!$C:$C,MATCH(1,($A93=df_values_321!$B:$B)*($C93=df_values_321!$A:$A),0))</f>
        <v>-1.2124045268906561E-4</v>
      </c>
      <c r="Q93" s="8">
        <f t="array" ref="Q93">INDEX(df_values_321!$D:$D,MATCH(1,($A93=df_values_321!$B:$B)*($C93=df_values_321!$A:$A),0))</f>
        <v>0.64933657862891381</v>
      </c>
      <c r="R93" s="8">
        <f t="array" ref="R93">INDEX(df_values_321!$E:$E,MATCH(1,($A93=df_values_321!$B:$B)*($C93=df_values_321!$A:$A),0))</f>
        <v>0.99985103510413009</v>
      </c>
      <c r="U93" s="3" t="s">
        <v>30</v>
      </c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5" t="str">
        <f t="shared" si="88"/>
        <v>0</v>
      </c>
      <c r="AI93" s="16" t="str">
        <f t="shared" si="91"/>
        <v>(0,65)</v>
      </c>
      <c r="AJ93" s="14">
        <f t="shared" si="89"/>
        <v>1</v>
      </c>
    </row>
    <row r="94" spans="1:36" x14ac:dyDescent="0.25">
      <c r="A94" s="2" t="s">
        <v>44</v>
      </c>
      <c r="C94" s="3" t="s">
        <v>31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>
        <f t="array" ref="P94">INDEX(df_values_321!$C:$C,MATCH(1,($A94=df_values_321!$B:$B)*($C94=df_values_321!$A:$A),0))</f>
        <v>-1.13681245440014E-2</v>
      </c>
      <c r="Q94" s="8">
        <f t="array" ref="Q94">INDEX(df_values_321!$D:$D,MATCH(1,($A94=df_values_321!$B:$B)*($C94=df_values_321!$A:$A),0))</f>
        <v>0.59441358213441109</v>
      </c>
      <c r="R94" s="8">
        <f t="array" ref="R94">INDEX(df_values_321!$E:$E,MATCH(1,($A94=df_values_321!$B:$B)*($C94=df_values_321!$A:$A),0))</f>
        <v>0.98474262308441662</v>
      </c>
      <c r="U94" s="3" t="s">
        <v>31</v>
      </c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5" t="str">
        <f t="shared" si="88"/>
        <v>-0,01</v>
      </c>
      <c r="AI94" s="16" t="str">
        <f t="shared" si="91"/>
        <v>(0,59)</v>
      </c>
      <c r="AJ94" s="14">
        <f t="shared" si="89"/>
        <v>0.98</v>
      </c>
    </row>
  </sheetData>
  <mergeCells count="2">
    <mergeCell ref="C1:R1"/>
    <mergeCell ref="U1:AJ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showGridLines="0" tabSelected="1" topLeftCell="G1" zoomScale="70" zoomScaleNormal="70" workbookViewId="0">
      <selection activeCell="J8" sqref="J8"/>
    </sheetView>
  </sheetViews>
  <sheetFormatPr defaultRowHeight="15" outlineLevelCol="1" x14ac:dyDescent="0.25"/>
  <cols>
    <col min="3" max="3" width="32.7109375" bestFit="1" customWidth="1"/>
    <col min="5" max="5" width="8.140625" bestFit="1" customWidth="1"/>
    <col min="6" max="6" width="8.140625" customWidth="1"/>
    <col min="21" max="21" width="32.7109375" bestFit="1" customWidth="1"/>
    <col min="24" max="24" width="0" hidden="1" customWidth="1" outlineLevel="1"/>
    <col min="25" max="25" width="9.140625" collapsed="1"/>
    <col min="27" max="27" width="0" hidden="1" customWidth="1" outlineLevel="1"/>
    <col min="28" max="28" width="9.140625" collapsed="1"/>
    <col min="30" max="30" width="0" hidden="1" customWidth="1" outlineLevel="1"/>
    <col min="31" max="31" width="9.140625" collapsed="1"/>
    <col min="33" max="33" width="0" hidden="1" customWidth="1" outlineLevel="1"/>
    <col min="34" max="34" width="9.140625" collapsed="1"/>
    <col min="36" max="36" width="0" hidden="1" customWidth="1" outlineLevel="1"/>
    <col min="37" max="37" width="9.140625" collapsed="1"/>
  </cols>
  <sheetData>
    <row r="1" spans="1:36" x14ac:dyDescent="0.25">
      <c r="C1" s="19" t="s">
        <v>55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U1" s="19" t="s">
        <v>57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5.75" thickBot="1" x14ac:dyDescent="0.3"/>
    <row r="3" spans="1:36" x14ac:dyDescent="0.25">
      <c r="C3" s="12" t="s">
        <v>54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U3" s="12" t="s">
        <v>54</v>
      </c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1:36" x14ac:dyDescent="0.25">
      <c r="D4" s="4" t="s">
        <v>9</v>
      </c>
      <c r="E4" s="4"/>
      <c r="F4" s="4"/>
      <c r="G4" s="4" t="s">
        <v>10</v>
      </c>
      <c r="H4" s="4"/>
      <c r="I4" s="4"/>
      <c r="J4" s="4" t="s">
        <v>11</v>
      </c>
      <c r="K4" s="4"/>
      <c r="L4" s="4"/>
      <c r="M4" s="4" t="s">
        <v>12</v>
      </c>
      <c r="N4" s="4"/>
      <c r="O4" s="4"/>
      <c r="P4" s="4" t="s">
        <v>13</v>
      </c>
      <c r="Q4" s="4"/>
      <c r="R4" s="4"/>
      <c r="V4" s="4" t="s">
        <v>9</v>
      </c>
      <c r="W4" s="4"/>
      <c r="X4" s="4"/>
      <c r="Y4" s="4" t="s">
        <v>10</v>
      </c>
      <c r="Z4" s="4"/>
      <c r="AA4" s="4"/>
      <c r="AB4" s="4" t="s">
        <v>11</v>
      </c>
      <c r="AC4" s="4"/>
      <c r="AD4" s="4"/>
      <c r="AE4" s="4" t="s">
        <v>12</v>
      </c>
      <c r="AF4" s="4"/>
      <c r="AG4" s="4"/>
      <c r="AH4" s="4" t="s">
        <v>13</v>
      </c>
      <c r="AI4" s="4"/>
      <c r="AJ4" s="4"/>
    </row>
    <row r="5" spans="1:36" x14ac:dyDescent="0.25">
      <c r="B5" s="2" t="s">
        <v>53</v>
      </c>
      <c r="C5" s="11" t="s">
        <v>47</v>
      </c>
      <c r="D5" s="11" t="s">
        <v>2</v>
      </c>
      <c r="E5" s="11" t="s">
        <v>58</v>
      </c>
      <c r="F5" s="11" t="s">
        <v>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U5" s="11" t="str">
        <f>C5</f>
        <v>Vencimento: 3 meses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 t="s">
        <v>4</v>
      </c>
    </row>
    <row r="6" spans="1:36" x14ac:dyDescent="0.25">
      <c r="A6" s="18" t="s">
        <v>14</v>
      </c>
      <c r="C6" s="3" t="s">
        <v>5</v>
      </c>
      <c r="D6" s="8">
        <f t="array" ref="D6">INDEX(df_values_310!$C:$C,MATCH(1,($A6=df_values_310!$B:$B)*($C6=df_values_310!$A:$A),0))</f>
        <v>1.5439157495354521</v>
      </c>
      <c r="E6" s="8">
        <f t="array" ref="E6">INDEX(df_values_310!$D:$D,MATCH(1,($A6=df_values_310!$B:$B)*($C6=df_values_310!$A:$A),0))</f>
        <v>3.7565939510094758E-2</v>
      </c>
      <c r="F6" s="8">
        <f t="array" ref="F6">INDEX(df_values_310!$E:$E,MATCH(1,($A6=df_values_310!$B:$B)*($C6=df_values_310!$A:$A),0))</f>
        <v>0</v>
      </c>
      <c r="G6" s="8">
        <f t="array" ref="G6">INDEX(df_values_312!$C:$C,MATCH(1,($A6=df_values_312!$B:$B)*($C6=df_values_312!$A:$A),0))</f>
        <v>1.543910824325269</v>
      </c>
      <c r="H6" s="8">
        <f t="array" ref="H6">INDEX(df_values_312!$D:$D,MATCH(1,($A6=df_values_312!$B:$B)*($C6=df_values_312!$A:$A),0))</f>
        <v>3.8044756412912308E-2</v>
      </c>
      <c r="I6" s="8">
        <f t="array" ref="I6">INDEX(df_values_312!$E:$E,MATCH(1,($A6=df_values_312!$B:$B)*($C6=df_values_312!$A:$A),0))</f>
        <v>0</v>
      </c>
      <c r="J6" s="8">
        <f t="array" ref="J6">INDEX(df_values_313!$C:$C,MATCH(1,($A6=df_values_313!$B:$B)*($C6=df_values_313!$A:$A),0))</f>
        <v>1.543274083041928</v>
      </c>
      <c r="K6" s="8">
        <f t="array" ref="K6">INDEX(df_values_313!$D:$D,MATCH(1,($A6=df_values_313!$B:$B)*($C6=df_values_313!$A:$A),0))</f>
        <v>3.7627076510502747E-2</v>
      </c>
      <c r="L6" s="8">
        <f t="array" ref="L6">INDEX(df_values_313!$E:$E,MATCH(1,($A6=df_values_313!$B:$B)*($C6=df_values_313!$A:$A),0))</f>
        <v>0</v>
      </c>
      <c r="M6" s="8">
        <f t="array" ref="M6">INDEX(df_values_311!$C:$C,MATCH(1,($A6=df_values_311!$B:$B)*($C6=df_values_311!$A:$A),0))</f>
        <v>1.545369865267765</v>
      </c>
      <c r="N6" s="8">
        <f t="array" ref="N6">INDEX(df_values_311!$D:$D,MATCH(1,($A6=df_values_311!$B:$B)*($C6=df_values_311!$A:$A),0))</f>
        <v>3.8049846970975007E-2</v>
      </c>
      <c r="O6" s="8">
        <f t="array" ref="O6">INDEX(df_values_311!$E:$E,MATCH(1,($A6=df_values_311!$B:$B)*($C6=df_values_311!$A:$A),0))</f>
        <v>0</v>
      </c>
      <c r="P6" s="8">
        <f t="array" ref="P6">INDEX(df_values_321!$C:$C,MATCH(1,($A6=df_values_321!$B:$B)*($C6=df_values_321!$A:$A),0))</f>
        <v>0.7860389808117747</v>
      </c>
      <c r="Q6" s="8">
        <f t="array" ref="Q6">INDEX(df_values_321!$D:$D,MATCH(1,($A6=df_values_321!$B:$B)*($C6=df_values_321!$A:$A),0))</f>
        <v>4.6186564629120602E-2</v>
      </c>
      <c r="R6" s="8">
        <f t="array" ref="R6">INDEX(df_values_321!$E:$E,MATCH(1,($A6=df_values_321!$B:$B)*($C6=df_values_321!$A:$A),0))</f>
        <v>8.5971978569281007E-64</v>
      </c>
      <c r="U6" s="3" t="s">
        <v>5</v>
      </c>
      <c r="V6" s="15" t="str">
        <f>IF(X6&lt;=0.01,ROUND(D6,2)&amp;"***",IF(AND(X6&lt;=0.05,X6&gt;0.01),ROUND(D6,2)&amp;"**",IF(AND(X6&gt;0.05,X6&lt;=0.1),ROUND(D6,2)&amp;"*", ROUND(D6,2)&amp;"")))</f>
        <v>1,54***</v>
      </c>
      <c r="W6" s="16" t="str">
        <f>"("&amp;ROUND(E6,2)&amp;")"</f>
        <v>(0,04)</v>
      </c>
      <c r="X6" s="16">
        <f t="shared" ref="X6:AJ8" si="0">ROUND(F6,2)</f>
        <v>0</v>
      </c>
      <c r="Y6" s="15" t="str">
        <f>IF(AA6&lt;=0.01,ROUND(G6,2)&amp;"***",IF(AND(AA6&lt;=0.05,AA6&gt;0.01),ROUND(G6,2)&amp;"**",IF(AND(AA6&gt;0.05,AA6&lt;=0.1),ROUND(G6,2)&amp;"*", ROUND(G6,2)&amp;"")))</f>
        <v>1,54***</v>
      </c>
      <c r="Z6" s="16" t="str">
        <f>"("&amp;ROUND(H6,2)&amp;")"</f>
        <v>(0,04)</v>
      </c>
      <c r="AA6" s="16">
        <f t="shared" si="0"/>
        <v>0</v>
      </c>
      <c r="AB6" s="15" t="str">
        <f t="shared" ref="AB6:AB7" si="1">IF(AD6&lt;=0.01,ROUND(J6,2)&amp;"***",IF(AND(AD6&lt;=0.05,AD6&gt;0.01),ROUND(J6,2)&amp;"**",IF(AND(AD6&gt;0.05,AD6&lt;=0.1),ROUND(J6,2)&amp;"*", ROUND(J6,2)&amp;"")))</f>
        <v>1,54***</v>
      </c>
      <c r="AC6" s="16" t="str">
        <f>"("&amp;ROUND(K6,2)&amp;")"</f>
        <v>(0,04)</v>
      </c>
      <c r="AD6" s="16">
        <f t="shared" si="0"/>
        <v>0</v>
      </c>
      <c r="AE6" s="15" t="str">
        <f t="shared" ref="AE6:AE10" si="2">IF(AG6&lt;=0.01,ROUND(M6,2)&amp;"***",IF(AND(AG6&lt;=0.05,AG6&gt;0.01),ROUND(M6,2)&amp;"**",IF(AND(AG6&gt;0.05,AG6&lt;=0.1),ROUND(M6,2)&amp;"*", ROUND(M6,2)&amp;"")))</f>
        <v>1,55***</v>
      </c>
      <c r="AF6" s="16" t="str">
        <f>"("&amp;ROUND(N6,2)&amp;")"</f>
        <v>(0,04)</v>
      </c>
      <c r="AG6" s="16">
        <f t="shared" si="0"/>
        <v>0</v>
      </c>
      <c r="AH6" s="15" t="str">
        <f t="shared" ref="AH6:AH19" si="3">IF(AJ6&lt;=0.01,ROUND(P6,2)&amp;"***",IF(AND(AJ6&lt;=0.05,AJ6&gt;0.01),ROUND(P6,2)&amp;"**",IF(AND(AJ6&gt;0.05,AJ6&lt;=0.1),ROUND(P6,2)&amp;"*", ROUND(P6,2)&amp;"")))</f>
        <v>0,79***</v>
      </c>
      <c r="AI6" s="16" t="str">
        <f>"("&amp;ROUND(Q6,2)&amp;")"</f>
        <v>(0,05)</v>
      </c>
      <c r="AJ6" s="14">
        <f t="shared" si="0"/>
        <v>0</v>
      </c>
    </row>
    <row r="7" spans="1:36" x14ac:dyDescent="0.25">
      <c r="A7" s="18" t="s">
        <v>14</v>
      </c>
      <c r="C7" s="10" t="s">
        <v>7</v>
      </c>
      <c r="D7" s="8"/>
      <c r="E7" s="8"/>
      <c r="F7" s="8"/>
      <c r="G7" s="8"/>
      <c r="H7" s="8"/>
      <c r="I7" s="8"/>
      <c r="J7" s="8">
        <f t="array" ref="J7">INDEX(df_values_313!$C:$C,MATCH(1,($A7=df_values_313!$B:$B)*($C7=df_values_313!$A:$A),0))</f>
        <v>-2.85530062393652</v>
      </c>
      <c r="K7" s="8">
        <f t="array" ref="K7">INDEX(df_values_313!$D:$D,MATCH(1,($A7=df_values_313!$B:$B)*($C7=df_values_313!$A:$A),0))</f>
        <v>1.6837506004700169</v>
      </c>
      <c r="L7" s="8">
        <f t="array" ref="L7">INDEX(df_values_313!$E:$E,MATCH(1,($A7=df_values_313!$B:$B)*($C7=df_values_313!$A:$A),0))</f>
        <v>8.9964446569901907E-2</v>
      </c>
      <c r="M7" s="8">
        <f t="array" ref="M7">INDEX(df_values_311!$C:$C,MATCH(1,($A7=df_values_311!$B:$B)*($C7=df_values_311!$A:$A),0))</f>
        <v>-2.8573964061623802</v>
      </c>
      <c r="N7" s="8">
        <f t="array" ref="N7">INDEX(df_values_311!$D:$D,MATCH(1,($A7=df_values_311!$B:$B)*($C7=df_values_311!$A:$A),0))</f>
        <v>1.6838539580200029</v>
      </c>
      <c r="O7" s="8">
        <f t="array" ref="O7">INDEX(df_values_311!$E:$E,MATCH(1,($A7=df_values_311!$B:$B)*($C7=df_values_311!$A:$A),0))</f>
        <v>8.9748579727048902E-2</v>
      </c>
      <c r="P7" s="8">
        <f t="array" ref="P7">INDEX(df_values_321!$C:$C,MATCH(1,($A7=df_values_321!$B:$B)*($C7=df_values_321!$A:$A),0))</f>
        <v>-2.6289692672244249</v>
      </c>
      <c r="Q7" s="8">
        <f t="array" ref="Q7">INDEX(df_values_321!$D:$D,MATCH(1,($A7=df_values_321!$B:$B)*($C7=df_values_321!$A:$A),0))</f>
        <v>1.597911080084822</v>
      </c>
      <c r="R7" s="8">
        <f t="array" ref="R7">INDEX(df_values_321!$E:$E,MATCH(1,($A7=df_values_321!$B:$B)*($C7=df_values_321!$A:$A),0))</f>
        <v>9.9958194939293449E-2</v>
      </c>
      <c r="U7" s="10" t="s">
        <v>7</v>
      </c>
      <c r="V7" s="16"/>
      <c r="W7" s="16"/>
      <c r="X7" s="16"/>
      <c r="Y7" s="16"/>
      <c r="Z7" s="16"/>
      <c r="AA7" s="16"/>
      <c r="AB7" s="15" t="str">
        <f t="shared" si="1"/>
        <v>-2,86*</v>
      </c>
      <c r="AC7" s="16" t="str">
        <f>"("&amp;ROUND(K7,2)&amp;")"</f>
        <v>(1,68)</v>
      </c>
      <c r="AD7" s="16">
        <f t="shared" si="0"/>
        <v>0.09</v>
      </c>
      <c r="AE7" s="15" t="str">
        <f t="shared" si="2"/>
        <v>-2,86*</v>
      </c>
      <c r="AF7" s="16" t="str">
        <f t="shared" ref="AF7:AF10" si="4">"("&amp;ROUND(N7,2)&amp;")"</f>
        <v>(1,68)</v>
      </c>
      <c r="AG7" s="16">
        <f t="shared" si="0"/>
        <v>0.09</v>
      </c>
      <c r="AH7" s="15" t="str">
        <f t="shared" si="3"/>
        <v>-2,63*</v>
      </c>
      <c r="AI7" s="16" t="str">
        <f t="shared" ref="AI7:AI19" si="5">"("&amp;ROUND(Q7,2)&amp;")"</f>
        <v>(1,6)</v>
      </c>
      <c r="AJ7" s="14">
        <f t="shared" si="0"/>
        <v>0.1</v>
      </c>
    </row>
    <row r="8" spans="1:36" x14ac:dyDescent="0.25">
      <c r="A8" s="18" t="s">
        <v>14</v>
      </c>
      <c r="C8" s="3" t="s">
        <v>16</v>
      </c>
      <c r="D8" s="8"/>
      <c r="E8" s="8"/>
      <c r="F8" s="8"/>
      <c r="G8" s="8">
        <f t="array" ref="G8">INDEX(df_values_312!$C:$C,MATCH(1,($A8=df_values_312!$B:$B)*($C8=df_values_312!$A:$A),0))</f>
        <v>-9.3849736580829679E-2</v>
      </c>
      <c r="H8" s="8">
        <f t="array" ref="H8">INDEX(df_values_312!$D:$D,MATCH(1,($A8=df_values_312!$B:$B)*($C8=df_values_312!$A:$A),0))</f>
        <v>0.25662363397109322</v>
      </c>
      <c r="I8" s="8">
        <f t="array" ref="I8">INDEX(df_values_312!$E:$E,MATCH(1,($A8=df_values_312!$B:$B)*($C8=df_values_312!$A:$A),0))</f>
        <v>0.71459176091066778</v>
      </c>
      <c r="J8" s="8"/>
      <c r="K8" s="8"/>
      <c r="L8" s="8"/>
      <c r="M8" s="8">
        <f t="array" ref="M8">INDEX(df_values_311!$C:$C,MATCH(1,($A8=df_values_311!$B:$B)*($C8=df_values_311!$A:$A),0))</f>
        <v>-9.5308777523327615E-2</v>
      </c>
      <c r="N8" s="8">
        <f t="array" ref="N8">INDEX(df_values_311!$D:$D,MATCH(1,($A8=df_values_311!$B:$B)*($C8=df_values_311!$A:$A),0))</f>
        <v>0.25659387631829911</v>
      </c>
      <c r="O8" s="8">
        <f t="array" ref="O8">INDEX(df_values_311!$E:$E,MATCH(1,($A8=df_values_311!$B:$B)*($C8=df_values_311!$A:$A),0))</f>
        <v>0.7103213315863518</v>
      </c>
      <c r="P8" s="8">
        <f t="array" ref="P8">INDEX(df_values_321!$C:$C,MATCH(1,($A8=df_values_321!$B:$B)*($C8=df_values_321!$A:$A),0))</f>
        <v>-0.29643108660779</v>
      </c>
      <c r="Q8" s="8">
        <f t="array" ref="Q8">INDEX(df_values_321!$D:$D,MATCH(1,($A8=df_values_321!$B:$B)*($C8=df_values_321!$A:$A),0))</f>
        <v>0.24351835280760659</v>
      </c>
      <c r="R8" s="8">
        <f t="array" ref="R8">INDEX(df_values_321!$E:$E,MATCH(1,($A8=df_values_321!$B:$B)*($C8=df_values_321!$A:$A),0))</f>
        <v>0.2235332441923375</v>
      </c>
      <c r="U8" s="3" t="s">
        <v>16</v>
      </c>
      <c r="V8" s="16"/>
      <c r="W8" s="16"/>
      <c r="X8" s="16"/>
      <c r="Y8" s="15" t="str">
        <f t="shared" ref="Y8:Y10" si="6">IF(AA8&lt;=0.01,ROUND(G8,2)&amp;"***",IF(AND(AA8&lt;=0.05,AA8&gt;0.01),ROUND(G8,2)&amp;"**",IF(AND(AA8&gt;0.05,AA8&lt;=0.1),ROUND(G8,2)&amp;"*", ROUND(G8,2)&amp;"")))</f>
        <v>-0,09</v>
      </c>
      <c r="Z8" s="16" t="str">
        <f t="shared" ref="Z8:Z10" si="7">"("&amp;ROUND(H8,2)&amp;")"</f>
        <v>(0,26)</v>
      </c>
      <c r="AA8" s="16">
        <f t="shared" ref="AA8" si="8">ROUND(I8,2)</f>
        <v>0.71</v>
      </c>
      <c r="AB8" s="16"/>
      <c r="AC8" s="16"/>
      <c r="AD8" s="16"/>
      <c r="AE8" s="15" t="str">
        <f t="shared" si="2"/>
        <v>-0,1</v>
      </c>
      <c r="AF8" s="16" t="str">
        <f t="shared" si="4"/>
        <v>(0,26)</v>
      </c>
      <c r="AG8" s="16">
        <f t="shared" si="0"/>
        <v>0.71</v>
      </c>
      <c r="AH8" s="15" t="str">
        <f t="shared" si="3"/>
        <v>-0,3</v>
      </c>
      <c r="AI8" s="16" t="str">
        <f t="shared" si="5"/>
        <v>(0,24)</v>
      </c>
      <c r="AJ8" s="14">
        <f t="shared" si="0"/>
        <v>0.22</v>
      </c>
    </row>
    <row r="9" spans="1:36" x14ac:dyDescent="0.25">
      <c r="A9" s="18" t="s">
        <v>14</v>
      </c>
      <c r="C9" s="3" t="s">
        <v>17</v>
      </c>
      <c r="D9" s="8">
        <f t="array" ref="D9">INDEX(df_values_310!$C:$C,MATCH(1,($A9=df_values_310!$B:$B)*($C9=df_values_310!$A:$A),0))</f>
        <v>-7.1155403643624441E-4</v>
      </c>
      <c r="E9" s="8">
        <f t="array" ref="E9">INDEX(df_values_310!$D:$D,MATCH(1,($A9=df_values_310!$B:$B)*($C9=df_values_310!$A:$A),0))</f>
        <v>4.5619504144342911E-3</v>
      </c>
      <c r="F9" s="8">
        <f t="array" ref="F9">INDEX(df_values_310!$E:$E,MATCH(1,($A9=df_values_310!$B:$B)*($C9=df_values_310!$A:$A),0))</f>
        <v>0.87605613939915106</v>
      </c>
      <c r="G9" s="8">
        <f t="array" ref="G9">INDEX(df_values_312!$C:$C,MATCH(1,($A9=df_values_312!$B:$B)*($C9=df_values_312!$A:$A),0))</f>
        <v>-7.1146171538330125E-4</v>
      </c>
      <c r="H9" s="8">
        <f t="array" ref="H9">INDEX(df_values_312!$D:$D,MATCH(1,($A9=df_values_312!$B:$B)*($C9=df_values_312!$A:$A),0))</f>
        <v>4.5635911618800394E-3</v>
      </c>
      <c r="I9" s="8">
        <f t="array" ref="I9">INDEX(df_values_312!$E:$E,MATCH(1,($A9=df_values_312!$B:$B)*($C9=df_values_312!$A:$A),0))</f>
        <v>0.87611628752717763</v>
      </c>
      <c r="J9" s="8">
        <f t="array" ref="J9">INDEX(df_values_313!$C:$C,MATCH(1,($A9=df_values_313!$B:$B)*($C9=df_values_313!$A:$A),0))</f>
        <v>5.282191749331093E-2</v>
      </c>
      <c r="K9" s="8">
        <f t="array" ref="K9">INDEX(df_values_313!$D:$D,MATCH(1,($A9=df_values_313!$B:$B)*($C9=df_values_313!$A:$A),0))</f>
        <v>3.1873556037365677E-2</v>
      </c>
      <c r="L9" s="8">
        <f t="array" ref="L9">INDEX(df_values_313!$E:$E,MATCH(1,($A9=df_values_313!$B:$B)*($C9=df_values_313!$A:$A),0))</f>
        <v>9.7512908442391633E-2</v>
      </c>
      <c r="M9" s="8">
        <f t="array" ref="M9">INDEX(df_values_311!$C:$C,MATCH(1,($A9=df_values_311!$B:$B)*($C9=df_values_311!$A:$A),0))</f>
        <v>5.2821917493311783E-2</v>
      </c>
      <c r="N9" s="8">
        <f t="array" ref="N9">INDEX(df_values_311!$D:$D,MATCH(1,($A9=df_values_311!$B:$B)*($C9=df_values_311!$A:$A),0))</f>
        <v>3.1875333652576721E-2</v>
      </c>
      <c r="O9" s="8">
        <f t="array" ref="O9">INDEX(df_values_311!$E:$E,MATCH(1,($A9=df_values_311!$B:$B)*($C9=df_values_311!$A:$A),0))</f>
        <v>9.7531593688051907E-2</v>
      </c>
      <c r="P9" s="8">
        <f t="array" ref="P9">INDEX(df_values_321!$C:$C,MATCH(1,($A9=df_values_321!$B:$B)*($C9=df_values_321!$A:$A),0))</f>
        <v>4.5526361577382227E-2</v>
      </c>
      <c r="Q9" s="8">
        <f t="array" ref="Q9">INDEX(df_values_321!$D:$D,MATCH(1,($A9=df_values_321!$B:$B)*($C9=df_values_321!$A:$A),0))</f>
        <v>3.0250327781155929E-2</v>
      </c>
      <c r="R9" s="8">
        <f t="array" ref="R9">INDEX(df_values_321!$E:$E,MATCH(1,($A9=df_values_321!$B:$B)*($C9=df_values_321!$A:$A),0))</f>
        <v>0.13236823118946611</v>
      </c>
      <c r="U9" s="3" t="s">
        <v>17</v>
      </c>
      <c r="V9" s="15" t="str">
        <f>IF(X9&lt;=0.01,ROUND(D9,2)&amp;"***",IF(AND(X9&lt;=0.05,X9&gt;0.01),ROUND(D9,2)&amp;"**",IF(AND(X9&gt;0.05,X9&lt;=0.1),ROUND(D9,2)&amp;"*", ROUND(D9,2)&amp;"")))</f>
        <v>0</v>
      </c>
      <c r="W9" s="16" t="str">
        <f>"("&amp;ROUND(E9,2)&amp;")"</f>
        <v>(0)</v>
      </c>
      <c r="X9" s="16">
        <f t="shared" ref="X9:AJ19" si="9">ROUND(F9,2)</f>
        <v>0.88</v>
      </c>
      <c r="Y9" s="15" t="str">
        <f t="shared" si="6"/>
        <v>0</v>
      </c>
      <c r="Z9" s="16" t="str">
        <f t="shared" si="7"/>
        <v>(0)</v>
      </c>
      <c r="AA9" s="16">
        <f t="shared" si="9"/>
        <v>0.88</v>
      </c>
      <c r="AB9" s="15" t="str">
        <f t="shared" ref="AB9:AB10" si="10">IF(AD9&lt;=0.01,ROUND(J9,2)&amp;"***",IF(AND(AD9&lt;=0.05,AD9&gt;0.01),ROUND(J9,2)&amp;"**",IF(AND(AD9&gt;0.05,AD9&lt;=0.1),ROUND(J9,2)&amp;"*", ROUND(J9,2)&amp;"")))</f>
        <v>0,05*</v>
      </c>
      <c r="AC9" s="16" t="str">
        <f t="shared" ref="AC9:AC10" si="11">"("&amp;ROUND(K9,2)&amp;")"</f>
        <v>(0,03)</v>
      </c>
      <c r="AD9" s="16">
        <f t="shared" si="9"/>
        <v>0.1</v>
      </c>
      <c r="AE9" s="15" t="str">
        <f t="shared" si="2"/>
        <v>0,05*</v>
      </c>
      <c r="AF9" s="16" t="str">
        <f t="shared" si="4"/>
        <v>(0,03)</v>
      </c>
      <c r="AG9" s="16">
        <f t="shared" si="9"/>
        <v>0.1</v>
      </c>
      <c r="AH9" s="15" t="str">
        <f t="shared" si="3"/>
        <v>0,05</v>
      </c>
      <c r="AI9" s="16" t="str">
        <f t="shared" si="5"/>
        <v>(0,03)</v>
      </c>
      <c r="AJ9" s="14">
        <f t="shared" si="9"/>
        <v>0.13</v>
      </c>
    </row>
    <row r="10" spans="1:36" x14ac:dyDescent="0.25">
      <c r="A10" s="18" t="s">
        <v>14</v>
      </c>
      <c r="C10" s="3" t="s">
        <v>19</v>
      </c>
      <c r="D10" s="8"/>
      <c r="E10" s="8"/>
      <c r="F10" s="8"/>
      <c r="G10" s="8">
        <f t="array" ref="G10">INDEX(df_values_312!$C:$C,MATCH(1,($A10=df_values_312!$B:$B)*($C10=df_values_312!$A:$A),0))</f>
        <v>2.4438050725132241</v>
      </c>
      <c r="H10" s="8">
        <f t="array" ref="H10">INDEX(df_values_312!$D:$D,MATCH(1,($A10=df_values_312!$B:$B)*($C10=df_values_312!$A:$A),0))</f>
        <v>2.2857965973271308</v>
      </c>
      <c r="I10" s="8">
        <f t="array" ref="I10">INDEX(df_values_312!$E:$E,MATCH(1,($A10=df_values_312!$B:$B)*($C10=df_values_312!$A:$A),0))</f>
        <v>0.28504618720677072</v>
      </c>
      <c r="J10" s="8">
        <f t="array" ref="J10">INDEX(df_values_313!$C:$C,MATCH(1,($A10=df_values_313!$B:$B)*($C10=df_values_313!$A:$A),0))</f>
        <v>2.1528066923544791</v>
      </c>
      <c r="K10" s="8">
        <f t="array" ref="K10">INDEX(df_values_313!$D:$D,MATCH(1,($A10=df_values_313!$B:$B)*($C10=df_values_313!$A:$A),0))</f>
        <v>2.146930000295515</v>
      </c>
      <c r="L10" s="8">
        <f t="array" ref="L10">INDEX(df_values_313!$E:$E,MATCH(1,($A10=df_values_313!$B:$B)*($C10=df_values_313!$A:$A),0))</f>
        <v>0.31601904174491552</v>
      </c>
      <c r="M10" s="8">
        <f t="array" ref="M10">INDEX(df_values_311!$C:$C,MATCH(1,($A10=df_values_311!$B:$B)*($C10=df_values_311!$A:$A),0))</f>
        <v>2.4438050725132552</v>
      </c>
      <c r="N10" s="8">
        <f t="array" ref="N10">INDEX(df_values_311!$D:$D,MATCH(1,($A10=df_values_311!$B:$B)*($C10=df_values_311!$A:$A),0))</f>
        <v>2.285518708887019</v>
      </c>
      <c r="O10" s="8">
        <f t="array" ref="O10">INDEX(df_values_311!$E:$E,MATCH(1,($A10=df_values_311!$B:$B)*($C10=df_values_311!$A:$A),0))</f>
        <v>0.28498763291802098</v>
      </c>
      <c r="P10" s="8">
        <f t="array" ref="P10">INDEX(df_values_321!$C:$C,MATCH(1,($A10=df_values_321!$B:$B)*($C10=df_values_321!$A:$A),0))</f>
        <v>3.4731030173668369</v>
      </c>
      <c r="Q10" s="8">
        <f t="array" ref="Q10">INDEX(df_values_321!$D:$D,MATCH(1,($A10=df_values_321!$B:$B)*($C10=df_values_321!$A:$A),0))</f>
        <v>2.169951984375408</v>
      </c>
      <c r="R10" s="8">
        <f t="array" ref="R10">INDEX(df_values_321!$E:$E,MATCH(1,($A10=df_values_321!$B:$B)*($C10=df_values_321!$A:$A),0))</f>
        <v>0.1095189341177872</v>
      </c>
      <c r="U10" s="3" t="s">
        <v>19</v>
      </c>
      <c r="V10" s="16"/>
      <c r="W10" s="16"/>
      <c r="X10" s="16"/>
      <c r="Y10" s="15" t="str">
        <f t="shared" si="6"/>
        <v>2,44</v>
      </c>
      <c r="Z10" s="16" t="str">
        <f t="shared" si="7"/>
        <v>(2,29)</v>
      </c>
      <c r="AA10" s="16">
        <f t="shared" si="9"/>
        <v>0.28999999999999998</v>
      </c>
      <c r="AB10" s="15" t="str">
        <f t="shared" si="10"/>
        <v>2,15</v>
      </c>
      <c r="AC10" s="16" t="str">
        <f t="shared" si="11"/>
        <v>(2,15)</v>
      </c>
      <c r="AD10" s="16">
        <f t="shared" si="9"/>
        <v>0.32</v>
      </c>
      <c r="AE10" s="15" t="str">
        <f t="shared" si="2"/>
        <v>2,44</v>
      </c>
      <c r="AF10" s="16" t="str">
        <f t="shared" si="4"/>
        <v>(2,29)</v>
      </c>
      <c r="AG10" s="16">
        <f t="shared" si="9"/>
        <v>0.28000000000000003</v>
      </c>
      <c r="AH10" s="15" t="str">
        <f t="shared" si="3"/>
        <v>3,47</v>
      </c>
      <c r="AI10" s="16" t="str">
        <f t="shared" si="5"/>
        <v>(2,17)</v>
      </c>
      <c r="AJ10" s="14">
        <f t="shared" si="9"/>
        <v>0.11</v>
      </c>
    </row>
    <row r="11" spans="1:36" x14ac:dyDescent="0.25">
      <c r="A11" s="18" t="s">
        <v>14</v>
      </c>
      <c r="C11" s="3" t="s">
        <v>20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>
        <f t="array" ref="P11">INDEX(df_values_321!$C:$C,MATCH(1,($A11=df_values_321!$B:$B)*($C11=df_values_321!$A:$A),0))</f>
        <v>2.4100696130354939</v>
      </c>
      <c r="Q11" s="8">
        <f t="array" ref="Q11">INDEX(df_values_321!$D:$D,MATCH(1,($A11=df_values_321!$B:$B)*($C11=df_values_321!$A:$A),0))</f>
        <v>0.21361600751913601</v>
      </c>
      <c r="R11" s="8">
        <f t="array" ref="R11">INDEX(df_values_321!$E:$E,MATCH(1,($A11=df_values_321!$B:$B)*($C11=df_values_321!$A:$A),0))</f>
        <v>2.720393995948883E-29</v>
      </c>
      <c r="U11" s="3" t="s">
        <v>20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5" t="str">
        <f t="shared" si="3"/>
        <v>2,41***</v>
      </c>
      <c r="AI11" s="16" t="str">
        <f t="shared" si="5"/>
        <v>(0,21)</v>
      </c>
      <c r="AJ11" s="14">
        <f t="shared" si="9"/>
        <v>0</v>
      </c>
    </row>
    <row r="12" spans="1:36" x14ac:dyDescent="0.25">
      <c r="A12" s="18" t="s">
        <v>14</v>
      </c>
      <c r="C12" s="3" t="s">
        <v>22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>
        <f t="array" ref="P12">INDEX(df_values_321!$C:$C,MATCH(1,($A12=df_values_321!$B:$B)*($C12=df_values_321!$A:$A),0))</f>
        <v>-0.2269364643537006</v>
      </c>
      <c r="Q12" s="8">
        <f t="array" ref="Q12">INDEX(df_values_321!$D:$D,MATCH(1,($A12=df_values_321!$B:$B)*($C12=df_values_321!$A:$A),0))</f>
        <v>0.26094461744797098</v>
      </c>
      <c r="R12" s="8">
        <f t="array" ref="R12">INDEX(df_values_321!$E:$E,MATCH(1,($A12=df_values_321!$B:$B)*($C12=df_values_321!$A:$A),0))</f>
        <v>0.38450621979248278</v>
      </c>
      <c r="U12" s="3" t="s">
        <v>22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5" t="str">
        <f t="shared" si="3"/>
        <v>-0,23</v>
      </c>
      <c r="AI12" s="16" t="str">
        <f t="shared" si="5"/>
        <v>(0,26)</v>
      </c>
      <c r="AJ12" s="14">
        <f t="shared" si="9"/>
        <v>0.38</v>
      </c>
    </row>
    <row r="13" spans="1:36" x14ac:dyDescent="0.25">
      <c r="A13" s="18" t="s">
        <v>14</v>
      </c>
      <c r="C13" s="3" t="s">
        <v>23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>
        <f t="array" ref="P13">INDEX(df_values_321!$C:$C,MATCH(1,($A13=df_values_321!$B:$B)*($C13=df_values_321!$A:$A),0))</f>
        <v>-0.72734946949900958</v>
      </c>
      <c r="Q13" s="8">
        <f t="array" ref="Q13">INDEX(df_values_321!$D:$D,MATCH(1,($A13=df_values_321!$B:$B)*($C13=df_values_321!$A:$A),0))</f>
        <v>0.28183441430767059</v>
      </c>
      <c r="R13" s="8">
        <f t="array" ref="R13">INDEX(df_values_321!$E:$E,MATCH(1,($A13=df_values_321!$B:$B)*($C13=df_values_321!$A:$A),0))</f>
        <v>9.8763442953623617E-3</v>
      </c>
      <c r="U13" s="3" t="s">
        <v>23</v>
      </c>
      <c r="V13" s="15"/>
      <c r="W13" s="16"/>
      <c r="X13" s="16"/>
      <c r="Y13" s="16"/>
      <c r="Z13" s="17"/>
      <c r="AA13" s="16"/>
      <c r="AB13" s="16"/>
      <c r="AC13" s="16"/>
      <c r="AD13" s="16"/>
      <c r="AE13" s="16"/>
      <c r="AF13" s="16"/>
      <c r="AG13" s="16"/>
      <c r="AH13" s="15" t="str">
        <f t="shared" si="3"/>
        <v>-0,73***</v>
      </c>
      <c r="AI13" s="16" t="str">
        <f t="shared" si="5"/>
        <v>(0,28)</v>
      </c>
      <c r="AJ13" s="14">
        <f t="shared" si="9"/>
        <v>0.01</v>
      </c>
    </row>
    <row r="14" spans="1:36" x14ac:dyDescent="0.25">
      <c r="A14" s="18" t="s">
        <v>14</v>
      </c>
      <c r="C14" s="3" t="s">
        <v>25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>
        <f t="array" ref="P14">INDEX(df_values_321!$C:$C,MATCH(1,($A14=df_values_321!$B:$B)*($C14=df_values_321!$A:$A),0))</f>
        <v>2.205611348819255</v>
      </c>
      <c r="Q14" s="8">
        <f t="array" ref="Q14">INDEX(df_values_321!$D:$D,MATCH(1,($A14=df_values_321!$B:$B)*($C14=df_values_321!$A:$A),0))</f>
        <v>0.67458317466052065</v>
      </c>
      <c r="R14" s="8">
        <f t="array" ref="R14">INDEX(df_values_321!$E:$E,MATCH(1,($A14=df_values_321!$B:$B)*($C14=df_values_321!$A:$A),0))</f>
        <v>1.08174767830721E-3</v>
      </c>
      <c r="U14" s="3" t="s">
        <v>25</v>
      </c>
      <c r="V14" s="16"/>
      <c r="W14" s="16"/>
      <c r="X14" s="16"/>
      <c r="Y14" s="16"/>
      <c r="Z14" s="17"/>
      <c r="AA14" s="16"/>
      <c r="AB14" s="16"/>
      <c r="AC14" s="16"/>
      <c r="AD14" s="16"/>
      <c r="AE14" s="16"/>
      <c r="AF14" s="16"/>
      <c r="AG14" s="16"/>
      <c r="AH14" s="15" t="str">
        <f t="shared" si="3"/>
        <v>2,21***</v>
      </c>
      <c r="AI14" s="16" t="str">
        <f t="shared" si="5"/>
        <v>(0,67)</v>
      </c>
      <c r="AJ14" s="14">
        <f t="shared" si="9"/>
        <v>0</v>
      </c>
    </row>
    <row r="15" spans="1:36" x14ac:dyDescent="0.25">
      <c r="A15" s="18" t="s">
        <v>14</v>
      </c>
      <c r="C15" s="3" t="s">
        <v>26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>
        <f t="array" ref="P15">INDEX(df_values_321!$C:$C,MATCH(1,($A15=df_values_321!$B:$B)*($C15=df_values_321!$A:$A),0))</f>
        <v>-0.72734946949898771</v>
      </c>
      <c r="Q15" s="8">
        <f t="array" ref="Q15">INDEX(df_values_321!$D:$D,MATCH(1,($A15=df_values_321!$B:$B)*($C15=df_values_321!$A:$A),0))</f>
        <v>0.28183441430765982</v>
      </c>
      <c r="R15" s="8">
        <f t="array" ref="R15">INDEX(df_values_321!$E:$E,MATCH(1,($A15=df_values_321!$B:$B)*($C15=df_values_321!$A:$A),0))</f>
        <v>9.8763442953617581E-3</v>
      </c>
      <c r="U15" s="3" t="s">
        <v>26</v>
      </c>
      <c r="V15" s="16"/>
      <c r="W15" s="16"/>
      <c r="X15" s="16"/>
      <c r="Y15" s="16"/>
      <c r="Z15" s="17"/>
      <c r="AA15" s="16"/>
      <c r="AB15" s="16"/>
      <c r="AC15" s="16"/>
      <c r="AD15" s="16"/>
      <c r="AE15" s="16"/>
      <c r="AF15" s="16"/>
      <c r="AG15" s="16"/>
      <c r="AH15" s="15" t="str">
        <f t="shared" si="3"/>
        <v>-0,73***</v>
      </c>
      <c r="AI15" s="16" t="str">
        <f t="shared" si="5"/>
        <v>(0,28)</v>
      </c>
      <c r="AJ15" s="14">
        <f t="shared" si="9"/>
        <v>0.01</v>
      </c>
    </row>
    <row r="16" spans="1:36" x14ac:dyDescent="0.25">
      <c r="A16" s="18" t="s">
        <v>14</v>
      </c>
      <c r="C16" s="3" t="s">
        <v>28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>
        <f t="array" ref="P16">INDEX(df_values_321!$C:$C,MATCH(1,($A16=df_values_321!$B:$B)*($C16=df_values_321!$A:$A),0))</f>
        <v>-0.27835557354233209</v>
      </c>
      <c r="Q16" s="8">
        <f t="array" ref="Q16">INDEX(df_values_321!$D:$D,MATCH(1,($A16=df_values_321!$B:$B)*($C16=df_values_321!$A:$A),0))</f>
        <v>1.0768993818536821</v>
      </c>
      <c r="R16" s="8">
        <f t="array" ref="R16">INDEX(df_values_321!$E:$E,MATCH(1,($A16=df_values_321!$B:$B)*($C16=df_values_321!$A:$A),0))</f>
        <v>0.79604436086074293</v>
      </c>
      <c r="U16" s="3" t="s">
        <v>28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5" t="str">
        <f t="shared" si="3"/>
        <v>-0,28</v>
      </c>
      <c r="AI16" s="16" t="str">
        <f t="shared" si="5"/>
        <v>(1,08)</v>
      </c>
      <c r="AJ16" s="14">
        <f t="shared" si="9"/>
        <v>0.8</v>
      </c>
    </row>
    <row r="17" spans="1:36" x14ac:dyDescent="0.25">
      <c r="A17" s="18" t="s">
        <v>14</v>
      </c>
      <c r="C17" s="10" t="s">
        <v>56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>
        <f t="array" ref="P17">INDEX(df_values_321!$C:$C,MATCH(1,($A17=df_values_321!$B:$B)*($C17=df_values_321!$A:$A),0))</f>
        <v>1.9814734622642161E-3</v>
      </c>
      <c r="Q17" s="8">
        <f t="array" ref="Q17">INDEX(df_values_321!$D:$D,MATCH(1,($A17=df_values_321!$B:$B)*($C17=df_values_321!$A:$A),0))</f>
        <v>7.3083192142271594E-5</v>
      </c>
      <c r="R17" s="8">
        <f t="array" ref="R17">INDEX(df_values_321!$E:$E,MATCH(1,($A17=df_values_321!$B:$B)*($C17=df_values_321!$A:$A),0))</f>
        <v>1.032709429672616E-154</v>
      </c>
      <c r="U17" s="10" t="s">
        <v>56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5" t="str">
        <f>IF(AJ17&lt;=0.01,ROUND(P17,3)&amp;"***",IF(AND(AJ17&lt;=0.05,AJ17&gt;0.01),ROUND(P17,3)&amp;"**",IF(AND(AJ17&gt;0.05,AJ17&lt;=0.1),ROUND(P17,3)&amp;"*", ROUND(P17,3)&amp;"")))</f>
        <v>0,002***</v>
      </c>
      <c r="AI17" s="16" t="str">
        <f t="shared" si="5"/>
        <v>(0)</v>
      </c>
      <c r="AJ17" s="14">
        <f t="shared" si="9"/>
        <v>0</v>
      </c>
    </row>
    <row r="18" spans="1:36" x14ac:dyDescent="0.25">
      <c r="A18" s="18" t="s">
        <v>14</v>
      </c>
      <c r="C18" s="3" t="s">
        <v>30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>
        <f t="array" ref="P18">INDEX(df_values_321!$C:$C,MATCH(1,($A18=df_values_321!$B:$B)*($C18=df_values_321!$A:$A),0))</f>
        <v>0.6470568247191647</v>
      </c>
      <c r="Q18" s="8">
        <f t="array" ref="Q18">INDEX(df_values_321!$D:$D,MATCH(1,($A18=df_values_321!$B:$B)*($C18=df_values_321!$A:$A),0))</f>
        <v>0.1672691252187799</v>
      </c>
      <c r="R18" s="8">
        <f t="array" ref="R18">INDEX(df_values_321!$E:$E,MATCH(1,($A18=df_values_321!$B:$B)*($C18=df_values_321!$A:$A),0))</f>
        <v>1.104718321090762E-4</v>
      </c>
      <c r="U18" s="3" t="s">
        <v>30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5" t="str">
        <f t="shared" si="3"/>
        <v>0,65***</v>
      </c>
      <c r="AI18" s="16" t="str">
        <f t="shared" si="5"/>
        <v>(0,17)</v>
      </c>
      <c r="AJ18" s="14">
        <f t="shared" si="9"/>
        <v>0</v>
      </c>
    </row>
    <row r="19" spans="1:36" x14ac:dyDescent="0.25">
      <c r="A19" s="18" t="s">
        <v>14</v>
      </c>
      <c r="C19" s="3" t="s">
        <v>31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>
        <f t="array" ref="P19">INDEX(df_values_321!$C:$C,MATCH(1,($A19=df_values_321!$B:$B)*($C19=df_values_321!$A:$A),0))</f>
        <v>-0.43188891474843122</v>
      </c>
      <c r="Q19" s="8">
        <f t="array" ref="Q19">INDEX(df_values_321!$D:$D,MATCH(1,($A19=df_values_321!$B:$B)*($C19=df_values_321!$A:$A),0))</f>
        <v>0.155725448504445</v>
      </c>
      <c r="R19" s="8">
        <f t="array" ref="R19">INDEX(df_values_321!$E:$E,MATCH(1,($A19=df_values_321!$B:$B)*($C19=df_values_321!$A:$A),0))</f>
        <v>5.5607099062661997E-3</v>
      </c>
      <c r="U19" s="3" t="s">
        <v>31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5" t="str">
        <f t="shared" si="3"/>
        <v>-0,43***</v>
      </c>
      <c r="AI19" s="16" t="str">
        <f t="shared" si="5"/>
        <v>(0,16)</v>
      </c>
      <c r="AJ19" s="14">
        <f t="shared" si="9"/>
        <v>0.01</v>
      </c>
    </row>
    <row r="20" spans="1:36" x14ac:dyDescent="0.25">
      <c r="B20" s="2" t="s">
        <v>53</v>
      </c>
      <c r="C20" s="11" t="s">
        <v>60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U20" s="11" t="str">
        <f>C20</f>
        <v>Vencimento: 9 meses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5">
      <c r="A21" s="18" t="s">
        <v>29</v>
      </c>
      <c r="C21" s="3" t="s">
        <v>5</v>
      </c>
      <c r="D21" s="8">
        <f t="array" ref="D21">INDEX(df_values_310!$C:$C,MATCH(1,($A21=df_values_310!$B:$B)*($C21=df_values_310!$A:$A),0))</f>
        <v>2.7542237024922138</v>
      </c>
      <c r="E21" s="8">
        <f t="array" ref="E21">INDEX(df_values_310!$D:$D,MATCH(1,($A21=df_values_310!$B:$B)*($C21=df_values_310!$A:$A),0))</f>
        <v>8.5874808589916807E-2</v>
      </c>
      <c r="F21" s="8">
        <f t="array" ref="F21">INDEX(df_values_310!$E:$E,MATCH(1,($A21=df_values_310!$B:$B)*($C21=df_values_310!$A:$A),0))</f>
        <v>5.191528047467002E-212</v>
      </c>
      <c r="G21" s="8">
        <f t="array" ref="G21">INDEX(df_values_312!$C:$C,MATCH(1,($A21=df_values_312!$B:$B)*($C21=df_values_312!$A:$A),0))</f>
        <v>2.763508076172013</v>
      </c>
      <c r="H21" s="8">
        <f t="array" ref="H21">INDEX(df_values_312!$D:$D,MATCH(1,($A21=df_values_312!$B:$B)*($C21=df_values_312!$A:$A),0))</f>
        <v>8.696606414971203E-2</v>
      </c>
      <c r="I21" s="8">
        <f t="array" ref="I21">INDEX(df_values_312!$E:$E,MATCH(1,($A21=df_values_312!$B:$B)*($C21=df_values_312!$A:$A),0))</f>
        <v>2.2086527658245382E-208</v>
      </c>
      <c r="J21" s="8">
        <f t="array" ref="J21">INDEX(df_values_313!$C:$C,MATCH(1,($A21=df_values_313!$B:$B)*($C21=df_values_313!$A:$A),0))</f>
        <v>2.7506746668493198</v>
      </c>
      <c r="K21" s="8">
        <f t="array" ref="K21">INDEX(df_values_313!$D:$D,MATCH(1,($A21=df_values_313!$B:$B)*($C21=df_values_313!$A:$A),0))</f>
        <v>8.603218453663905E-2</v>
      </c>
      <c r="L21" s="8">
        <f t="array" ref="L21">INDEX(df_values_313!$E:$E,MATCH(1,($A21=df_values_313!$B:$B)*($C21=df_values_313!$A:$A),0))</f>
        <v>8.8431751907987809E-211</v>
      </c>
      <c r="M21" s="8">
        <f t="array" ref="M21">INDEX(df_values_311!$C:$C,MATCH(1,($A21=df_values_311!$B:$B)*($C21=df_values_311!$A:$A),0))</f>
        <v>2.763869969822673</v>
      </c>
      <c r="N21" s="8">
        <f t="array" ref="N21">INDEX(df_values_311!$D:$D,MATCH(1,($A21=df_values_311!$B:$B)*($C21=df_values_311!$A:$A),0))</f>
        <v>8.6993713104279405E-2</v>
      </c>
      <c r="O21" s="8">
        <f t="array" ref="O21">INDEX(df_values_311!$E:$E,MATCH(1,($A21=df_values_311!$B:$B)*($C21=df_values_311!$A:$A),0))</f>
        <v>2.619784021173295E-208</v>
      </c>
      <c r="P21" s="8">
        <f t="array" ref="P21">INDEX(df_values_321!$C:$C,MATCH(1,($A21=df_values_321!$B:$B)*($C21=df_values_321!$A:$A),0))</f>
        <v>1.91202131956277</v>
      </c>
      <c r="Q21" s="8">
        <f t="array" ref="Q21">INDEX(df_values_321!$D:$D,MATCH(1,($A21=df_values_321!$B:$B)*($C21=df_values_321!$A:$A),0))</f>
        <v>0.1097206794416829</v>
      </c>
      <c r="R21" s="8">
        <f t="array" ref="R21">INDEX(df_values_321!$E:$E,MATCH(1,($A21=df_values_321!$B:$B)*($C21=df_values_321!$A:$A),0))</f>
        <v>9.760932379505653E-67</v>
      </c>
      <c r="U21" s="3" t="s">
        <v>5</v>
      </c>
      <c r="V21" s="15" t="str">
        <f>IF(X21&lt;=0.01,ROUND(D21,2)&amp;"***",IF(AND(X21&lt;=0.05,X21&gt;0.01),ROUND(D21,2)&amp;"**",IF(AND(X21&gt;0.05,X21&lt;=0.1),ROUND(D21,2)&amp;"*", ROUND(D21,2)&amp;"")))</f>
        <v>2,75***</v>
      </c>
      <c r="W21" s="16" t="str">
        <f>"("&amp;ROUND(E21,2)&amp;")"</f>
        <v>(0,09)</v>
      </c>
      <c r="X21" s="16">
        <f t="shared" ref="X21" si="12">ROUND(F21,2)</f>
        <v>0</v>
      </c>
      <c r="Y21" s="15" t="str">
        <f>IF(AA21&lt;=0.01,ROUND(G21,2)&amp;"***",IF(AND(AA21&lt;=0.05,AA21&gt;0.01),ROUND(G21,2)&amp;"**",IF(AND(AA21&gt;0.05,AA21&lt;=0.1),ROUND(G21,2)&amp;"*", ROUND(G21,2)&amp;"")))</f>
        <v>2,76***</v>
      </c>
      <c r="Z21" s="16" t="str">
        <f>"("&amp;ROUND(H21,2)&amp;")"</f>
        <v>(0,09)</v>
      </c>
      <c r="AA21" s="16">
        <f t="shared" ref="AA21" si="13">ROUND(I21,2)</f>
        <v>0</v>
      </c>
      <c r="AB21" s="15" t="str">
        <f t="shared" ref="AB21:AB22" si="14">IF(AD21&lt;=0.01,ROUND(J21,2)&amp;"***",IF(AND(AD21&lt;=0.05,AD21&gt;0.01),ROUND(J21,2)&amp;"**",IF(AND(AD21&gt;0.05,AD21&lt;=0.1),ROUND(J21,2)&amp;"*", ROUND(J21,2)&amp;"")))</f>
        <v>2,75***</v>
      </c>
      <c r="AC21" s="16" t="str">
        <f>"("&amp;ROUND(K21,2)&amp;")"</f>
        <v>(0,09)</v>
      </c>
      <c r="AD21" s="16">
        <f t="shared" ref="AD21:AD22" si="15">ROUND(L21,2)</f>
        <v>0</v>
      </c>
      <c r="AE21" s="15" t="str">
        <f t="shared" ref="AE21:AE25" si="16">IF(AG21&lt;=0.01,ROUND(M21,2)&amp;"***",IF(AND(AG21&lt;=0.05,AG21&gt;0.01),ROUND(M21,2)&amp;"**",IF(AND(AG21&gt;0.05,AG21&lt;=0.1),ROUND(M21,2)&amp;"*", ROUND(M21,2)&amp;"")))</f>
        <v>2,76***</v>
      </c>
      <c r="AF21" s="16" t="str">
        <f>"("&amp;ROUND(N21,2)&amp;")"</f>
        <v>(0,09)</v>
      </c>
      <c r="AG21" s="16">
        <f t="shared" ref="AG21:AG25" si="17">ROUND(O21,2)</f>
        <v>0</v>
      </c>
      <c r="AH21" s="15" t="str">
        <f t="shared" ref="AH21:AH34" si="18">IF(AJ21&lt;=0.01,ROUND(P21,2)&amp;"***",IF(AND(AJ21&lt;=0.05,AJ21&gt;0.01),ROUND(P21,2)&amp;"**",IF(AND(AJ21&gt;0.05,AJ21&lt;=0.1),ROUND(P21,2)&amp;"*", ROUND(P21,2)&amp;"")))</f>
        <v>1,91***</v>
      </c>
      <c r="AI21" s="16" t="str">
        <f>"("&amp;ROUND(Q21,2)&amp;")"</f>
        <v>(0,11)</v>
      </c>
      <c r="AJ21" s="14">
        <f t="shared" ref="AJ21:AJ34" si="19">ROUND(R21,2)</f>
        <v>0</v>
      </c>
    </row>
    <row r="22" spans="1:36" x14ac:dyDescent="0.25">
      <c r="A22" s="18" t="s">
        <v>29</v>
      </c>
      <c r="C22" s="7" t="s">
        <v>7</v>
      </c>
      <c r="D22" s="8"/>
      <c r="E22" s="8"/>
      <c r="F22" s="8"/>
      <c r="G22" s="8"/>
      <c r="H22" s="8"/>
      <c r="I22" s="8"/>
      <c r="J22" s="8">
        <f t="array" ref="J22">INDEX(df_values_313!$C:$C,MATCH(1,($A22=df_values_313!$B:$B)*($C22=df_values_313!$A:$A),0))</f>
        <v>-0.69553985769474835</v>
      </c>
      <c r="K22" s="8">
        <f t="array" ref="K22">INDEX(df_values_313!$D:$D,MATCH(1,($A22=df_values_313!$B:$B)*($C22=df_values_313!$A:$A),0))</f>
        <v>3.8498006171933068</v>
      </c>
      <c r="L22" s="8">
        <f t="array" ref="L22">INDEX(df_values_313!$E:$E,MATCH(1,($A22=df_values_313!$B:$B)*($C22=df_values_313!$A:$A),0))</f>
        <v>0.85663208274766789</v>
      </c>
      <c r="M22" s="8">
        <f t="array" ref="M22">INDEX(df_values_311!$C:$C,MATCH(1,($A22=df_values_311!$B:$B)*($C22=df_values_311!$A:$A),0))</f>
        <v>-0.70873516066814324</v>
      </c>
      <c r="N22" s="8">
        <f t="array" ref="N22">INDEX(df_values_311!$D:$D,MATCH(1,($A22=df_values_311!$B:$B)*($C22=df_values_311!$A:$A),0))</f>
        <v>3.8498107034500881</v>
      </c>
      <c r="O22" s="8">
        <f t="array" ref="O22">INDEX(df_values_311!$E:$E,MATCH(1,($A22=df_values_311!$B:$B)*($C22=df_values_311!$A:$A),0))</f>
        <v>0.85394289117256583</v>
      </c>
      <c r="P22" s="8">
        <f t="array" ref="P22">INDEX(df_values_321!$C:$C,MATCH(1,($A22=df_values_321!$B:$B)*($C22=df_values_321!$A:$A),0))</f>
        <v>-0.64707143617191565</v>
      </c>
      <c r="Q22" s="8">
        <f t="array" ref="Q22">INDEX(df_values_321!$D:$D,MATCH(1,($A22=df_values_321!$B:$B)*($C22=df_values_321!$A:$A),0))</f>
        <v>3.7959932894372148</v>
      </c>
      <c r="R22" s="8">
        <f t="array" ref="R22">INDEX(df_values_321!$E:$E,MATCH(1,($A22=df_values_321!$B:$B)*($C22=df_values_321!$A:$A),0))</f>
        <v>0.86465152629948094</v>
      </c>
      <c r="U22" s="7" t="s">
        <v>7</v>
      </c>
      <c r="V22" s="16"/>
      <c r="W22" s="16"/>
      <c r="X22" s="16"/>
      <c r="Y22" s="16"/>
      <c r="Z22" s="16"/>
      <c r="AA22" s="16"/>
      <c r="AB22" s="15" t="str">
        <f t="shared" si="14"/>
        <v>-0,7</v>
      </c>
      <c r="AC22" s="16" t="str">
        <f>"("&amp;ROUND(K22,2)&amp;")"</f>
        <v>(3,85)</v>
      </c>
      <c r="AD22" s="16">
        <f t="shared" si="15"/>
        <v>0.86</v>
      </c>
      <c r="AE22" s="15" t="str">
        <f t="shared" si="16"/>
        <v>-0,71</v>
      </c>
      <c r="AF22" s="16" t="str">
        <f t="shared" ref="AF22:AF25" si="20">"("&amp;ROUND(N22,2)&amp;")"</f>
        <v>(3,85)</v>
      </c>
      <c r="AG22" s="16">
        <f t="shared" si="17"/>
        <v>0.85</v>
      </c>
      <c r="AH22" s="15" t="str">
        <f t="shared" si="18"/>
        <v>-0,65</v>
      </c>
      <c r="AI22" s="16" t="str">
        <f t="shared" ref="AI22:AI34" si="21">"("&amp;ROUND(Q22,2)&amp;")"</f>
        <v>(3,8)</v>
      </c>
      <c r="AJ22" s="14">
        <f t="shared" si="19"/>
        <v>0.86</v>
      </c>
    </row>
    <row r="23" spans="1:36" x14ac:dyDescent="0.25">
      <c r="A23" s="18" t="s">
        <v>29</v>
      </c>
      <c r="C23" s="3" t="s">
        <v>16</v>
      </c>
      <c r="D23" s="8"/>
      <c r="E23" s="8"/>
      <c r="F23" s="8"/>
      <c r="G23" s="8">
        <f t="array" ref="G23">INDEX(df_values_312!$C:$C,MATCH(1,($A23=df_values_312!$B:$B)*($C23=df_values_312!$A:$A),0))</f>
        <v>-0.59971390618005416</v>
      </c>
      <c r="H23" s="8">
        <f t="array" ref="H23">INDEX(df_values_312!$D:$D,MATCH(1,($A23=df_values_312!$B:$B)*($C23=df_values_312!$A:$A),0))</f>
        <v>0.58661296637157012</v>
      </c>
      <c r="I23" s="8">
        <f t="array" ref="I23">INDEX(df_values_312!$E:$E,MATCH(1,($A23=df_values_312!$B:$B)*($C23=df_values_312!$A:$A),0))</f>
        <v>0.30665522578426252</v>
      </c>
      <c r="J23" s="8"/>
      <c r="K23" s="8"/>
      <c r="L23" s="8"/>
      <c r="M23" s="8">
        <f t="array" ref="M23">INDEX(df_values_311!$C:$C,MATCH(1,($A23=df_values_311!$B:$B)*($C23=df_values_311!$A:$A),0))</f>
        <v>-0.60007579983071702</v>
      </c>
      <c r="N23" s="8">
        <f t="array" ref="N23">INDEX(df_values_311!$D:$D,MATCH(1,($A23=df_values_311!$B:$B)*($C23=df_values_311!$A:$A),0))</f>
        <v>0.58665292603611918</v>
      </c>
      <c r="O23" s="8">
        <f t="array" ref="O23">INDEX(df_values_311!$E:$E,MATCH(1,($A23=df_values_311!$B:$B)*($C23=df_values_311!$A:$A),0))</f>
        <v>0.30639639923114348</v>
      </c>
      <c r="P23" s="8">
        <f t="array" ref="P23">INDEX(df_values_321!$C:$C,MATCH(1,($A23=df_values_321!$B:$B)*($C23=df_values_321!$A:$A),0))</f>
        <v>-0.83267122861838538</v>
      </c>
      <c r="Q23" s="8">
        <f t="array" ref="Q23">INDEX(df_values_321!$D:$D,MATCH(1,($A23=df_values_321!$B:$B)*($C23=df_values_321!$A:$A),0))</f>
        <v>0.57850154782292951</v>
      </c>
      <c r="R23" s="8">
        <f t="array" ref="R23">INDEX(df_values_321!$E:$E,MATCH(1,($A23=df_values_321!$B:$B)*($C23=df_values_321!$A:$A),0))</f>
        <v>0.15008946723953201</v>
      </c>
      <c r="U23" s="3" t="s">
        <v>16</v>
      </c>
      <c r="V23" s="16"/>
      <c r="W23" s="16"/>
      <c r="X23" s="16"/>
      <c r="Y23" s="15" t="str">
        <f t="shared" ref="Y23:Y25" si="22">IF(AA23&lt;=0.01,ROUND(G23,2)&amp;"***",IF(AND(AA23&lt;=0.05,AA23&gt;0.01),ROUND(G23,2)&amp;"**",IF(AND(AA23&gt;0.05,AA23&lt;=0.1),ROUND(G23,2)&amp;"*", ROUND(G23,2)&amp;"")))</f>
        <v>-0,6</v>
      </c>
      <c r="Z23" s="16" t="str">
        <f t="shared" ref="Z23:Z25" si="23">"("&amp;ROUND(H23,2)&amp;")"</f>
        <v>(0,59)</v>
      </c>
      <c r="AA23" s="16">
        <f t="shared" ref="AA23:AA25" si="24">ROUND(I23,2)</f>
        <v>0.31</v>
      </c>
      <c r="AB23" s="16"/>
      <c r="AC23" s="16"/>
      <c r="AD23" s="16"/>
      <c r="AE23" s="15" t="str">
        <f t="shared" si="16"/>
        <v>-0,6</v>
      </c>
      <c r="AF23" s="16" t="str">
        <f t="shared" si="20"/>
        <v>(0,59)</v>
      </c>
      <c r="AG23" s="16">
        <f t="shared" si="17"/>
        <v>0.31</v>
      </c>
      <c r="AH23" s="15" t="str">
        <f t="shared" si="18"/>
        <v>-0,83</v>
      </c>
      <c r="AI23" s="16" t="str">
        <f t="shared" si="21"/>
        <v>(0,58)</v>
      </c>
      <c r="AJ23" s="14">
        <f t="shared" si="19"/>
        <v>0.15</v>
      </c>
    </row>
    <row r="24" spans="1:36" x14ac:dyDescent="0.25">
      <c r="A24" s="18" t="s">
        <v>29</v>
      </c>
      <c r="C24" s="3" t="s">
        <v>17</v>
      </c>
      <c r="D24" s="8">
        <f t="array" ref="D24">INDEX(df_values_310!$C:$C,MATCH(1,($A24=df_values_310!$B:$B)*($C24=df_values_310!$A:$A),0))</f>
        <v>-1.345943929264222E-2</v>
      </c>
      <c r="E24" s="8">
        <f t="array" ref="E24">INDEX(df_values_310!$D:$D,MATCH(1,($A24=df_values_310!$B:$B)*($C24=df_values_310!$A:$A),0))</f>
        <v>1.0428505815246901E-2</v>
      </c>
      <c r="F24" s="8">
        <f t="array" ref="F24">INDEX(df_values_310!$E:$E,MATCH(1,($A24=df_values_310!$B:$B)*($C24=df_values_310!$A:$A),0))</f>
        <v>0.19686738274000959</v>
      </c>
      <c r="G24" s="8">
        <f t="array" ref="G24">INDEX(df_values_312!$C:$C,MATCH(1,($A24=df_values_312!$B:$B)*($C24=df_values_312!$A:$A),0))</f>
        <v>-1.363347108443431E-2</v>
      </c>
      <c r="H24" s="8">
        <f t="array" ref="H24">INDEX(df_values_312!$D:$D,MATCH(1,($A24=df_values_312!$B:$B)*($C24=df_values_312!$A:$A),0))</f>
        <v>1.043185971358773E-2</v>
      </c>
      <c r="I24" s="8">
        <f t="array" ref="I24">INDEX(df_values_312!$E:$E,MATCH(1,($A24=df_values_312!$B:$B)*($C24=df_values_312!$A:$A),0))</f>
        <v>0.19128316076262331</v>
      </c>
      <c r="J24" s="8">
        <f t="array" ref="J24">INDEX(df_values_313!$C:$C,MATCH(1,($A24=df_values_313!$B:$B)*($C24=df_values_313!$A:$A),0))</f>
        <v>-3.553035775546641E-4</v>
      </c>
      <c r="K24" s="8">
        <f t="array" ref="K24">INDEX(df_values_313!$D:$D,MATCH(1,($A24=df_values_313!$B:$B)*($C24=df_values_313!$A:$A),0))</f>
        <v>7.2877085044864953E-2</v>
      </c>
      <c r="L24" s="8">
        <f t="array" ref="L24">INDEX(df_values_313!$E:$E,MATCH(1,($A24=df_values_313!$B:$B)*($C24=df_values_313!$A:$A),0))</f>
        <v>0.99611014976785484</v>
      </c>
      <c r="M24" s="8">
        <f t="array" ref="M24">INDEX(df_values_311!$C:$C,MATCH(1,($A24=df_values_311!$B:$B)*($C24=df_values_311!$A:$A),0))</f>
        <v>-3.5530357755321528E-4</v>
      </c>
      <c r="N24" s="8">
        <f t="array" ref="N24">INDEX(df_values_311!$D:$D,MATCH(1,($A24=df_values_311!$B:$B)*($C24=df_values_311!$A:$A),0))</f>
        <v>7.2876866837091131E-2</v>
      </c>
      <c r="O24" s="8">
        <f t="array" ref="O24">INDEX(df_values_311!$E:$E,MATCH(1,($A24=df_values_311!$B:$B)*($C24=df_values_311!$A:$A),0))</f>
        <v>0.99611013813726235</v>
      </c>
      <c r="P24" s="8">
        <f t="array" ref="P24">INDEX(df_values_321!$C:$C,MATCH(1,($A24=df_values_321!$B:$B)*($C24=df_values_321!$A:$A),0))</f>
        <v>-4.6427256955584306E-3</v>
      </c>
      <c r="Q24" s="8">
        <f t="array" ref="Q24">INDEX(df_values_321!$D:$D,MATCH(1,($A24=df_values_321!$B:$B)*($C24=df_values_321!$A:$A),0))</f>
        <v>7.186259779514674E-2</v>
      </c>
      <c r="R24" s="8">
        <f t="array" ref="R24">INDEX(df_values_321!$E:$E,MATCH(1,($A24=df_values_321!$B:$B)*($C24=df_values_321!$A:$A),0))</f>
        <v>0.94848970473429184</v>
      </c>
      <c r="U24" s="3" t="s">
        <v>17</v>
      </c>
      <c r="V24" s="15" t="str">
        <f>IF(X24&lt;=0.01,ROUND(D24,2)&amp;"***",IF(AND(X24&lt;=0.05,X24&gt;0.01),ROUND(D24,2)&amp;"**",IF(AND(X24&gt;0.05,X24&lt;=0.1),ROUND(D24,2)&amp;"*", ROUND(D24,2)&amp;"")))</f>
        <v>-0,01</v>
      </c>
      <c r="W24" s="16" t="str">
        <f>"("&amp;ROUND(E24,2)&amp;")"</f>
        <v>(0,01)</v>
      </c>
      <c r="X24" s="16">
        <f t="shared" ref="X24" si="25">ROUND(F24,2)</f>
        <v>0.2</v>
      </c>
      <c r="Y24" s="15" t="str">
        <f t="shared" si="22"/>
        <v>-0,01</v>
      </c>
      <c r="Z24" s="16" t="str">
        <f t="shared" si="23"/>
        <v>(0,01)</v>
      </c>
      <c r="AA24" s="16">
        <f t="shared" si="24"/>
        <v>0.19</v>
      </c>
      <c r="AB24" s="15" t="str">
        <f t="shared" ref="AB24:AB25" si="26">IF(AD24&lt;=0.01,ROUND(J24,2)&amp;"***",IF(AND(AD24&lt;=0.05,AD24&gt;0.01),ROUND(J24,2)&amp;"**",IF(AND(AD24&gt;0.05,AD24&lt;=0.1),ROUND(J24,2)&amp;"*", ROUND(J24,2)&amp;"")))</f>
        <v>0</v>
      </c>
      <c r="AC24" s="16" t="str">
        <f t="shared" ref="AC24:AC25" si="27">"("&amp;ROUND(K24,2)&amp;")"</f>
        <v>(0,07)</v>
      </c>
      <c r="AD24" s="16">
        <f t="shared" ref="AD24:AD25" si="28">ROUND(L24,2)</f>
        <v>1</v>
      </c>
      <c r="AE24" s="15" t="str">
        <f t="shared" si="16"/>
        <v>0</v>
      </c>
      <c r="AF24" s="16" t="str">
        <f t="shared" si="20"/>
        <v>(0,07)</v>
      </c>
      <c r="AG24" s="16">
        <f t="shared" si="17"/>
        <v>1</v>
      </c>
      <c r="AH24" s="15" t="str">
        <f t="shared" si="18"/>
        <v>0</v>
      </c>
      <c r="AI24" s="16" t="str">
        <f t="shared" si="21"/>
        <v>(0,07)</v>
      </c>
      <c r="AJ24" s="14">
        <f t="shared" si="19"/>
        <v>0.95</v>
      </c>
    </row>
    <row r="25" spans="1:36" x14ac:dyDescent="0.25">
      <c r="A25" s="18" t="s">
        <v>29</v>
      </c>
      <c r="C25" s="3" t="s">
        <v>19</v>
      </c>
      <c r="D25" s="8"/>
      <c r="E25" s="8"/>
      <c r="F25" s="8"/>
      <c r="G25" s="8">
        <f t="array" ref="G25">INDEX(df_values_312!$C:$C,MATCH(1,($A25=df_values_312!$B:$B)*($C25=df_values_312!$A:$A),0))</f>
        <v>5.8964366589343484</v>
      </c>
      <c r="H25" s="8">
        <f t="array" ref="H25">INDEX(df_values_312!$D:$D,MATCH(1,($A25=df_values_312!$B:$B)*($C25=df_values_312!$A:$A),0))</f>
        <v>5.2250757334032212</v>
      </c>
      <c r="I25" s="8">
        <f t="array" ref="I25">INDEX(df_values_312!$E:$E,MATCH(1,($A25=df_values_312!$B:$B)*($C25=df_values_312!$A:$A),0))</f>
        <v>0.25914879579695221</v>
      </c>
      <c r="J25" s="8">
        <f t="array" ref="J25">INDEX(df_values_313!$C:$C,MATCH(1,($A25=df_values_313!$B:$B)*($C25=df_values_313!$A:$A),0))</f>
        <v>4.0642750232397438</v>
      </c>
      <c r="K25" s="8">
        <f t="array" ref="K25">INDEX(df_values_313!$D:$D,MATCH(1,($A25=df_values_313!$B:$B)*($C25=df_values_313!$A:$A),0))</f>
        <v>4.908834145568389</v>
      </c>
      <c r="L25" s="8">
        <f t="array" ref="L25">INDEX(df_values_313!$E:$E,MATCH(1,($A25=df_values_313!$B:$B)*($C25=df_values_313!$A:$A),0))</f>
        <v>0.4077237122507259</v>
      </c>
      <c r="M25" s="8">
        <f t="array" ref="M25">INDEX(df_values_311!$C:$C,MATCH(1,($A25=df_values_311!$B:$B)*($C25=df_values_311!$A:$A),0))</f>
        <v>5.8964366589343928</v>
      </c>
      <c r="N25" s="8">
        <f t="array" ref="N25">INDEX(df_values_311!$D:$D,MATCH(1,($A25=df_values_311!$B:$B)*($C25=df_values_311!$A:$A),0))</f>
        <v>5.2254023257188829</v>
      </c>
      <c r="O25" s="8">
        <f t="array" ref="O25">INDEX(df_values_311!$E:$E,MATCH(1,($A25=df_values_311!$B:$B)*($C25=df_values_311!$A:$A),0))</f>
        <v>0.25917857038520858</v>
      </c>
      <c r="P25" s="8">
        <f t="array" ref="P25">INDEX(df_values_321!$C:$C,MATCH(1,($A25=df_values_321!$B:$B)*($C25=df_values_321!$A:$A),0))</f>
        <v>7.6684289181541541</v>
      </c>
      <c r="Q25" s="8">
        <f t="array" ref="Q25">INDEX(df_values_321!$D:$D,MATCH(1,($A25=df_values_321!$B:$B)*($C25=df_values_321!$A:$A),0))</f>
        <v>5.1549321321764454</v>
      </c>
      <c r="R25" s="8">
        <f t="array" ref="R25">INDEX(df_values_321!$E:$E,MATCH(1,($A25=df_values_321!$B:$B)*($C25=df_values_321!$A:$A),0))</f>
        <v>0.13689971856349381</v>
      </c>
      <c r="U25" s="3" t="s">
        <v>19</v>
      </c>
      <c r="V25" s="16"/>
      <c r="W25" s="16"/>
      <c r="X25" s="16"/>
      <c r="Y25" s="15" t="str">
        <f t="shared" si="22"/>
        <v>5,9</v>
      </c>
      <c r="Z25" s="16" t="str">
        <f t="shared" si="23"/>
        <v>(5,23)</v>
      </c>
      <c r="AA25" s="16">
        <f t="shared" si="24"/>
        <v>0.26</v>
      </c>
      <c r="AB25" s="15" t="str">
        <f t="shared" si="26"/>
        <v>4,06</v>
      </c>
      <c r="AC25" s="16" t="str">
        <f t="shared" si="27"/>
        <v>(4,91)</v>
      </c>
      <c r="AD25" s="16">
        <f t="shared" si="28"/>
        <v>0.41</v>
      </c>
      <c r="AE25" s="15" t="str">
        <f t="shared" si="16"/>
        <v>5,9</v>
      </c>
      <c r="AF25" s="16" t="str">
        <f t="shared" si="20"/>
        <v>(5,23)</v>
      </c>
      <c r="AG25" s="16">
        <f t="shared" si="17"/>
        <v>0.26</v>
      </c>
      <c r="AH25" s="15" t="str">
        <f t="shared" si="18"/>
        <v>7,67</v>
      </c>
      <c r="AI25" s="16" t="str">
        <f t="shared" si="21"/>
        <v>(5,15)</v>
      </c>
      <c r="AJ25" s="14">
        <f t="shared" si="19"/>
        <v>0.14000000000000001</v>
      </c>
    </row>
    <row r="26" spans="1:36" x14ac:dyDescent="0.25">
      <c r="A26" s="18" t="s">
        <v>29</v>
      </c>
      <c r="C26" s="3" t="s">
        <v>20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>
        <f t="array" ref="P26">INDEX(df_values_321!$C:$C,MATCH(1,($A26=df_values_321!$B:$B)*($C26=df_values_321!$A:$A),0))</f>
        <v>4.9568592567454921</v>
      </c>
      <c r="Q26" s="8">
        <f t="array" ref="Q26">INDEX(df_values_321!$D:$D,MATCH(1,($A26=df_values_321!$B:$B)*($C26=df_values_321!$A:$A),0))</f>
        <v>0.50746561630698839</v>
      </c>
      <c r="R26" s="8">
        <f t="array" ref="R26">INDEX(df_values_321!$E:$E,MATCH(1,($A26=df_values_321!$B:$B)*($C26=df_values_321!$A:$A),0))</f>
        <v>2.0846504527392649E-22</v>
      </c>
      <c r="U26" s="3" t="s">
        <v>20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5" t="str">
        <f t="shared" si="18"/>
        <v>4,96***</v>
      </c>
      <c r="AI26" s="16" t="str">
        <f t="shared" si="21"/>
        <v>(0,51)</v>
      </c>
      <c r="AJ26" s="14">
        <f t="shared" si="19"/>
        <v>0</v>
      </c>
    </row>
    <row r="27" spans="1:36" x14ac:dyDescent="0.25">
      <c r="A27" s="18" t="s">
        <v>29</v>
      </c>
      <c r="C27" s="3" t="s">
        <v>22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>
        <f t="array" ref="P27">INDEX(df_values_321!$C:$C,MATCH(1,($A27=df_values_321!$B:$B)*($C27=df_values_321!$A:$A),0))</f>
        <v>-9.9079679702885698E-2</v>
      </c>
      <c r="Q27" s="8">
        <f t="array" ref="Q27">INDEX(df_values_321!$D:$D,MATCH(1,($A27=df_values_321!$B:$B)*($C27=df_values_321!$A:$A),0))</f>
        <v>0.61989933550913101</v>
      </c>
      <c r="R27" s="8">
        <f t="array" ref="R27">INDEX(df_values_321!$E:$E,MATCH(1,($A27=df_values_321!$B:$B)*($C27=df_values_321!$A:$A),0))</f>
        <v>0.87301768730148899</v>
      </c>
      <c r="U27" s="3" t="s">
        <v>22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5" t="str">
        <f t="shared" si="18"/>
        <v>-0,1</v>
      </c>
      <c r="AI27" s="16" t="str">
        <f t="shared" si="21"/>
        <v>(0,62)</v>
      </c>
      <c r="AJ27" s="14">
        <f t="shared" si="19"/>
        <v>0.87</v>
      </c>
    </row>
    <row r="28" spans="1:36" x14ac:dyDescent="0.25">
      <c r="A28" s="18" t="s">
        <v>29</v>
      </c>
      <c r="C28" s="3" t="s">
        <v>23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>
        <f t="array" ref="P28">INDEX(df_values_321!$C:$C,MATCH(1,($A28=df_values_321!$B:$B)*($C28=df_values_321!$A:$A),0))</f>
        <v>-0.68512446322278464</v>
      </c>
      <c r="Q28" s="8">
        <f t="array" ref="Q28">INDEX(df_values_321!$D:$D,MATCH(1,($A28=df_values_321!$B:$B)*($C28=df_values_321!$A:$A),0))</f>
        <v>0.66952508107497122</v>
      </c>
      <c r="R28" s="8">
        <f t="array" ref="R28">INDEX(df_values_321!$E:$E,MATCH(1,($A28=df_values_321!$B:$B)*($C28=df_values_321!$A:$A),0))</f>
        <v>0.30619847743310502</v>
      </c>
      <c r="U28" s="3" t="s">
        <v>23</v>
      </c>
      <c r="V28" s="15"/>
      <c r="W28" s="16"/>
      <c r="X28" s="16"/>
      <c r="Y28" s="16"/>
      <c r="Z28" s="17"/>
      <c r="AA28" s="16"/>
      <c r="AB28" s="16"/>
      <c r="AC28" s="16"/>
      <c r="AD28" s="16"/>
      <c r="AE28" s="16"/>
      <c r="AF28" s="16"/>
      <c r="AG28" s="16"/>
      <c r="AH28" s="15" t="str">
        <f t="shared" si="18"/>
        <v>-0,69</v>
      </c>
      <c r="AI28" s="16" t="str">
        <f t="shared" si="21"/>
        <v>(0,67)</v>
      </c>
      <c r="AJ28" s="14">
        <f t="shared" si="19"/>
        <v>0.31</v>
      </c>
    </row>
    <row r="29" spans="1:36" x14ac:dyDescent="0.25">
      <c r="A29" s="18" t="s">
        <v>29</v>
      </c>
      <c r="C29" s="3" t="s">
        <v>25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>
        <f t="array" ref="P29">INDEX(df_values_321!$C:$C,MATCH(1,($A29=df_values_321!$B:$B)*($C29=df_values_321!$A:$A),0))</f>
        <v>2.0475171928293672</v>
      </c>
      <c r="Q29" s="8">
        <f t="array" ref="Q29">INDEX(df_values_321!$D:$D,MATCH(1,($A29=df_values_321!$B:$B)*($C29=df_values_321!$A:$A),0))</f>
        <v>1.6025379860578091</v>
      </c>
      <c r="R29" s="8">
        <f t="array" ref="R29">INDEX(df_values_321!$E:$E,MATCH(1,($A29=df_values_321!$B:$B)*($C29=df_values_321!$A:$A),0))</f>
        <v>0.20140367950869939</v>
      </c>
      <c r="U29" s="3" t="s">
        <v>25</v>
      </c>
      <c r="V29" s="16"/>
      <c r="W29" s="16"/>
      <c r="X29" s="16"/>
      <c r="Y29" s="16"/>
      <c r="Z29" s="17"/>
      <c r="AA29" s="16"/>
      <c r="AB29" s="16"/>
      <c r="AC29" s="16"/>
      <c r="AD29" s="16"/>
      <c r="AE29" s="16"/>
      <c r="AF29" s="16"/>
      <c r="AG29" s="16"/>
      <c r="AH29" s="15" t="str">
        <f t="shared" si="18"/>
        <v>2,05</v>
      </c>
      <c r="AI29" s="16" t="str">
        <f t="shared" si="21"/>
        <v>(1,6)</v>
      </c>
      <c r="AJ29" s="14">
        <f t="shared" si="19"/>
        <v>0.2</v>
      </c>
    </row>
    <row r="30" spans="1:36" x14ac:dyDescent="0.25">
      <c r="A30" s="18" t="s">
        <v>29</v>
      </c>
      <c r="C30" s="3" t="s">
        <v>26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>
        <f t="array" ref="P30">INDEX(df_values_321!$C:$C,MATCH(1,($A30=df_values_321!$B:$B)*($C30=df_values_321!$A:$A),0))</f>
        <v>-0.6851244632227651</v>
      </c>
      <c r="Q30" s="8">
        <f t="array" ref="Q30">INDEX(df_values_321!$D:$D,MATCH(1,($A30=df_values_321!$B:$B)*($C30=df_values_321!$A:$A),0))</f>
        <v>0.66952508107494557</v>
      </c>
      <c r="R30" s="8">
        <f t="array" ref="R30">INDEX(df_values_321!$E:$E,MATCH(1,($A30=df_values_321!$B:$B)*($C30=df_values_321!$A:$A),0))</f>
        <v>0.30619847743310008</v>
      </c>
      <c r="U30" s="3" t="s">
        <v>26</v>
      </c>
      <c r="V30" s="16"/>
      <c r="W30" s="16"/>
      <c r="X30" s="16"/>
      <c r="Y30" s="16"/>
      <c r="Z30" s="17"/>
      <c r="AA30" s="16"/>
      <c r="AB30" s="16"/>
      <c r="AC30" s="16"/>
      <c r="AD30" s="16"/>
      <c r="AE30" s="16"/>
      <c r="AF30" s="16"/>
      <c r="AG30" s="16"/>
      <c r="AH30" s="15" t="str">
        <f t="shared" si="18"/>
        <v>-0,69</v>
      </c>
      <c r="AI30" s="16" t="str">
        <f t="shared" si="21"/>
        <v>(0,67)</v>
      </c>
      <c r="AJ30" s="14">
        <f t="shared" si="19"/>
        <v>0.31</v>
      </c>
    </row>
    <row r="31" spans="1:36" x14ac:dyDescent="0.25">
      <c r="A31" s="18" t="s">
        <v>29</v>
      </c>
      <c r="C31" s="3" t="s">
        <v>28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>
        <f t="array" ref="P31">INDEX(df_values_321!$C:$C,MATCH(1,($A31=df_values_321!$B:$B)*($C31=df_values_321!$A:$A),0))</f>
        <v>-1.365458445973297</v>
      </c>
      <c r="Q31" s="8">
        <f t="array" ref="Q31">INDEX(df_values_321!$D:$D,MATCH(1,($A31=df_values_321!$B:$B)*($C31=df_values_321!$A:$A),0))</f>
        <v>2.5582792921735429</v>
      </c>
      <c r="R31" s="8">
        <f t="array" ref="R31">INDEX(df_values_321!$E:$E,MATCH(1,($A31=df_values_321!$B:$B)*($C31=df_values_321!$A:$A),0))</f>
        <v>0.59353613300980357</v>
      </c>
      <c r="U31" s="3" t="s">
        <v>28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5" t="str">
        <f t="shared" si="18"/>
        <v>-1,37</v>
      </c>
      <c r="AI31" s="16" t="str">
        <f t="shared" si="21"/>
        <v>(2,56)</v>
      </c>
      <c r="AJ31" s="14">
        <f t="shared" si="19"/>
        <v>0.59</v>
      </c>
    </row>
    <row r="32" spans="1:36" x14ac:dyDescent="0.25">
      <c r="A32" s="18" t="s">
        <v>29</v>
      </c>
      <c r="C32" s="10" t="s">
        <v>56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>
        <f t="array" ref="P32">INDEX(df_values_321!$C:$C,MATCH(1,($A32=df_values_321!$B:$B)*($C32=df_values_321!$A:$A),0))</f>
        <v>2.1354086600515101E-3</v>
      </c>
      <c r="Q32" s="8">
        <f t="array" ref="Q32">INDEX(df_values_321!$D:$D,MATCH(1,($A32=df_values_321!$B:$B)*($C32=df_values_321!$A:$A),0))</f>
        <v>1.7361623584710801E-4</v>
      </c>
      <c r="R32" s="8">
        <f t="array" ref="R32">INDEX(df_values_321!$E:$E,MATCH(1,($A32=df_values_321!$B:$B)*($C32=df_values_321!$A:$A),0))</f>
        <v>1.910394001678191E-34</v>
      </c>
      <c r="U32" s="10" t="s">
        <v>56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5" t="str">
        <f>IF(AJ32&lt;=0.01,ROUND(P32,3)&amp;"***",IF(AND(AJ32&lt;=0.05,AJ32&gt;0.01),ROUND(P32,3)&amp;"**",IF(AND(AJ32&gt;0.05,AJ32&lt;=0.1),ROUND(P32,3)&amp;"*", ROUND(P32,3)&amp;"")))</f>
        <v>0,002***</v>
      </c>
      <c r="AI32" s="16" t="str">
        <f t="shared" si="21"/>
        <v>(0)</v>
      </c>
      <c r="AJ32" s="14">
        <f t="shared" si="19"/>
        <v>0</v>
      </c>
    </row>
    <row r="33" spans="1:36" x14ac:dyDescent="0.25">
      <c r="A33" s="18" t="s">
        <v>29</v>
      </c>
      <c r="C33" s="3" t="s">
        <v>30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>
        <f t="array" ref="P33">INDEX(df_values_321!$C:$C,MATCH(1,($A33=df_values_321!$B:$B)*($C33=df_values_321!$A:$A),0))</f>
        <v>-0.18797415813856941</v>
      </c>
      <c r="Q33" s="8">
        <f t="array" ref="Q33">INDEX(df_values_321!$D:$D,MATCH(1,($A33=df_values_321!$B:$B)*($C33=df_values_321!$A:$A),0))</f>
        <v>0.39736408663416772</v>
      </c>
      <c r="R33" s="8">
        <f t="array" ref="R33">INDEX(df_values_321!$E:$E,MATCH(1,($A33=df_values_321!$B:$B)*($C33=df_values_321!$A:$A),0))</f>
        <v>0.63618894838946694</v>
      </c>
      <c r="U33" s="3" t="s">
        <v>30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5" t="str">
        <f t="shared" si="18"/>
        <v>-0,19</v>
      </c>
      <c r="AI33" s="16" t="str">
        <f t="shared" si="21"/>
        <v>(0,4)</v>
      </c>
      <c r="AJ33" s="14">
        <f t="shared" si="19"/>
        <v>0.64</v>
      </c>
    </row>
    <row r="34" spans="1:36" x14ac:dyDescent="0.25">
      <c r="A34" s="18" t="s">
        <v>29</v>
      </c>
      <c r="C34" s="3" t="s">
        <v>31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>
        <f t="array" ref="P34">INDEX(df_values_321!$C:$C,MATCH(1,($A34=df_values_321!$B:$B)*($C34=df_values_321!$A:$A),0))</f>
        <v>-0.21742884435516499</v>
      </c>
      <c r="Q34" s="8">
        <f t="array" ref="Q34">INDEX(df_values_321!$D:$D,MATCH(1,($A34=df_values_321!$B:$B)*($C34=df_values_321!$A:$A),0))</f>
        <v>0.3699409590964815</v>
      </c>
      <c r="R34" s="8">
        <f t="array" ref="R34">INDEX(df_values_321!$E:$E,MATCH(1,($A34=df_values_321!$B:$B)*($C34=df_values_321!$A:$A),0))</f>
        <v>0.55672447571403227</v>
      </c>
      <c r="U34" s="3" t="s">
        <v>31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5" t="str">
        <f t="shared" si="18"/>
        <v>-0,22</v>
      </c>
      <c r="AI34" s="16" t="str">
        <f t="shared" si="21"/>
        <v>(0,37)</v>
      </c>
      <c r="AJ34" s="14">
        <f t="shared" si="19"/>
        <v>0.56000000000000005</v>
      </c>
    </row>
    <row r="35" spans="1:36" x14ac:dyDescent="0.25">
      <c r="B35" s="2" t="s">
        <v>53</v>
      </c>
      <c r="C35" s="11" t="s">
        <v>50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U35" s="5" t="str">
        <f>C35</f>
        <v>Vencimento: 2 anos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x14ac:dyDescent="0.25">
      <c r="A36" s="18" t="s">
        <v>37</v>
      </c>
      <c r="C36" s="3" t="s">
        <v>5</v>
      </c>
      <c r="D36" s="8">
        <f t="array" ref="D36">INDEX(df_values_310!$C:$C,MATCH(1,($A36=df_values_310!$B:$B)*($C36=df_values_310!$A:$A),0))</f>
        <v>3.552450138933398</v>
      </c>
      <c r="E36" s="8">
        <f t="array" ref="E36">INDEX(df_values_310!$D:$D,MATCH(1,($A36=df_values_310!$B:$B)*($C36=df_values_310!$A:$A),0))</f>
        <v>5.8427381717329412E-2</v>
      </c>
      <c r="F36" s="8">
        <f t="array" ref="F36">INDEX(df_values_310!$E:$E,MATCH(1,($A36=df_values_310!$B:$B)*($C36=df_values_310!$A:$A),0))</f>
        <v>0</v>
      </c>
      <c r="G36" s="8">
        <f t="array" ref="G36">INDEX(df_values_312!$C:$C,MATCH(1,($A36=df_values_312!$B:$B)*($C36=df_values_312!$A:$A),0))</f>
        <v>3.561950118192605</v>
      </c>
      <c r="H36" s="8">
        <f t="array" ref="H36">INDEX(df_values_312!$D:$D,MATCH(1,($A36=df_values_312!$B:$B)*($C36=df_values_312!$A:$A),0))</f>
        <v>5.9136953244410033E-2</v>
      </c>
      <c r="I36" s="8">
        <f t="array" ref="I36">INDEX(df_values_312!$E:$E,MATCH(1,($A36=df_values_312!$B:$B)*($C36=df_values_312!$A:$A),0))</f>
        <v>0</v>
      </c>
      <c r="J36" s="8">
        <f t="array" ref="J36">INDEX(df_values_313!$C:$C,MATCH(1,($A36=df_values_313!$B:$B)*($C36=df_values_313!$A:$A),0))</f>
        <v>3.546823856761621</v>
      </c>
      <c r="K36" s="8">
        <f t="array" ref="K36">INDEX(df_values_313!$D:$D,MATCH(1,($A36=df_values_313!$B:$B)*($C36=df_values_313!$A:$A),0))</f>
        <v>5.8520875583424538E-2</v>
      </c>
      <c r="L36" s="8">
        <f t="array" ref="L36">INDEX(df_values_313!$E:$E,MATCH(1,($A36=df_values_313!$B:$B)*($C36=df_values_313!$A:$A),0))</f>
        <v>0</v>
      </c>
      <c r="M36" s="8">
        <f t="array" ref="M36">INDEX(df_values_311!$C:$C,MATCH(1,($A36=df_values_311!$B:$B)*($C36=df_values_311!$A:$A),0))</f>
        <v>3.5630963028982898</v>
      </c>
      <c r="N36" s="8">
        <f t="array" ref="N36">INDEX(df_values_311!$D:$D,MATCH(1,($A36=df_values_311!$B:$B)*($C36=df_values_311!$A:$A),0))</f>
        <v>5.9153369422418438E-2</v>
      </c>
      <c r="O36" s="8">
        <f t="array" ref="O36">INDEX(df_values_311!$E:$E,MATCH(1,($A36=df_values_311!$B:$B)*($C36=df_values_311!$A:$A),0))</f>
        <v>0</v>
      </c>
      <c r="P36" s="8">
        <f t="array" ref="P36">INDEX(df_values_321!$C:$C,MATCH(1,($A36=df_values_321!$B:$B)*($C36=df_values_321!$A:$A),0))</f>
        <v>3.1439049062471658</v>
      </c>
      <c r="Q36" s="8">
        <f t="array" ref="Q36">INDEX(df_values_321!$D:$D,MATCH(1,($A36=df_values_321!$B:$B)*($C36=df_values_321!$A:$A),0))</f>
        <v>7.3361874799778848E-2</v>
      </c>
      <c r="R36" s="8">
        <f t="array" ref="R36">INDEX(df_values_321!$E:$E,MATCH(1,($A36=df_values_321!$B:$B)*($C36=df_values_321!$A:$A),0))</f>
        <v>0</v>
      </c>
      <c r="U36" s="3" t="s">
        <v>5</v>
      </c>
      <c r="V36" s="15" t="str">
        <f>IF(X36&lt;=0.01,ROUND(D36,2)&amp;"***",IF(AND(X36&lt;=0.05,X36&gt;0.01),ROUND(D36,2)&amp;"**",IF(AND(X36&gt;0.05,X36&lt;=0.1),ROUND(D36,2)&amp;"*", ROUND(D36,2)&amp;"")))</f>
        <v>3,55***</v>
      </c>
      <c r="W36" s="16" t="str">
        <f>"("&amp;ROUND(E36,2)&amp;")"</f>
        <v>(0,06)</v>
      </c>
      <c r="X36" s="16">
        <f t="shared" ref="X36" si="29">ROUND(F36,2)</f>
        <v>0</v>
      </c>
      <c r="Y36" s="15" t="str">
        <f>IF(AA36&lt;=0.01,ROUND(G36,2)&amp;"***",IF(AND(AA36&lt;=0.05,AA36&gt;0.01),ROUND(G36,2)&amp;"**",IF(AND(AA36&gt;0.05,AA36&lt;=0.1),ROUND(G36,2)&amp;"*", ROUND(G36,2)&amp;"")))</f>
        <v>3,56***</v>
      </c>
      <c r="Z36" s="16" t="str">
        <f>"("&amp;ROUND(H36,2)&amp;")"</f>
        <v>(0,06)</v>
      </c>
      <c r="AA36" s="16">
        <f t="shared" ref="AA36" si="30">ROUND(I36,2)</f>
        <v>0</v>
      </c>
      <c r="AB36" s="15" t="str">
        <f t="shared" ref="AB36:AB37" si="31">IF(AD36&lt;=0.01,ROUND(J36,2)&amp;"***",IF(AND(AD36&lt;=0.05,AD36&gt;0.01),ROUND(J36,2)&amp;"**",IF(AND(AD36&gt;0.05,AD36&lt;=0.1),ROUND(J36,2)&amp;"*", ROUND(J36,2)&amp;"")))</f>
        <v>3,55***</v>
      </c>
      <c r="AC36" s="16" t="str">
        <f>"("&amp;ROUND(K36,2)&amp;")"</f>
        <v>(0,06)</v>
      </c>
      <c r="AD36" s="16">
        <f t="shared" ref="AD36:AD37" si="32">ROUND(L36,2)</f>
        <v>0</v>
      </c>
      <c r="AE36" s="15" t="str">
        <f t="shared" ref="AE36:AE40" si="33">IF(AG36&lt;=0.01,ROUND(M36,2)&amp;"***",IF(AND(AG36&lt;=0.05,AG36&gt;0.01),ROUND(M36,2)&amp;"**",IF(AND(AG36&gt;0.05,AG36&lt;=0.1),ROUND(M36,2)&amp;"*", ROUND(M36,2)&amp;"")))</f>
        <v>3,56***</v>
      </c>
      <c r="AF36" s="16" t="str">
        <f>"("&amp;ROUND(N36,2)&amp;")"</f>
        <v>(0,06)</v>
      </c>
      <c r="AG36" s="16">
        <f t="shared" ref="AG36:AG40" si="34">ROUND(O36,2)</f>
        <v>0</v>
      </c>
      <c r="AH36" s="15" t="str">
        <f t="shared" ref="AH36:AH49" si="35">IF(AJ36&lt;=0.01,ROUND(P36,2)&amp;"***",IF(AND(AJ36&lt;=0.05,AJ36&gt;0.01),ROUND(P36,2)&amp;"**",IF(AND(AJ36&gt;0.05,AJ36&lt;=0.1),ROUND(P36,2)&amp;"*", ROUND(P36,2)&amp;"")))</f>
        <v>3,14***</v>
      </c>
      <c r="AI36" s="16" t="str">
        <f>"("&amp;ROUND(Q36,2)&amp;")"</f>
        <v>(0,07)</v>
      </c>
      <c r="AJ36" s="14">
        <f t="shared" ref="AJ36:AJ49" si="36">ROUND(R36,2)</f>
        <v>0</v>
      </c>
    </row>
    <row r="37" spans="1:36" x14ac:dyDescent="0.25">
      <c r="A37" s="18" t="s">
        <v>37</v>
      </c>
      <c r="C37" s="7" t="s">
        <v>7</v>
      </c>
      <c r="D37" s="8"/>
      <c r="E37" s="8"/>
      <c r="F37" s="8"/>
      <c r="G37" s="8"/>
      <c r="H37" s="8"/>
      <c r="I37" s="8"/>
      <c r="J37" s="8">
        <f t="array" ref="J37">INDEX(df_values_313!$C:$C,MATCH(1,($A37=df_values_313!$B:$B)*($C37=df_values_313!$A:$A),0))</f>
        <v>-2.1956358700364218</v>
      </c>
      <c r="K37" s="8">
        <f t="array" ref="K37">INDEX(df_values_313!$D:$D,MATCH(1,($A37=df_values_313!$B:$B)*($C37=df_values_313!$A:$A),0))</f>
        <v>2.5989978442545509</v>
      </c>
      <c r="L37" s="8">
        <f t="array" ref="L37">INDEX(df_values_313!$E:$E,MATCH(1,($A37=df_values_313!$B:$B)*($C37=df_values_313!$A:$A),0))</f>
        <v>0.39824897354072208</v>
      </c>
      <c r="M37" s="8">
        <f t="array" ref="M37">INDEX(df_values_311!$C:$C,MATCH(1,($A37=df_values_311!$B:$B)*($C37=df_values_311!$A:$A),0))</f>
        <v>-2.211908316173147</v>
      </c>
      <c r="N37" s="8">
        <f t="array" ref="N37">INDEX(df_values_311!$D:$D,MATCH(1,($A37=df_values_311!$B:$B)*($C37=df_values_311!$A:$A),0))</f>
        <v>2.5985779179913169</v>
      </c>
      <c r="O37" s="8">
        <f t="array" ref="O37">INDEX(df_values_311!$E:$E,MATCH(1,($A37=df_values_311!$B:$B)*($C37=df_values_311!$A:$A),0))</f>
        <v>0.39468574732550099</v>
      </c>
      <c r="P37" s="8">
        <f t="array" ref="P37">INDEX(df_values_321!$C:$C,MATCH(1,($A37=df_values_321!$B:$B)*($C37=df_values_321!$A:$A),0))</f>
        <v>-2.6184368358721399</v>
      </c>
      <c r="Q37" s="8">
        <f t="array" ref="Q37">INDEX(df_values_321!$D:$D,MATCH(1,($A37=df_values_321!$B:$B)*($C37=df_values_321!$A:$A),0))</f>
        <v>2.553738427201639</v>
      </c>
      <c r="R37" s="8">
        <f t="array" ref="R37">INDEX(df_values_321!$E:$E,MATCH(1,($A37=df_values_321!$B:$B)*($C37=df_values_321!$A:$A),0))</f>
        <v>0.30523841457890732</v>
      </c>
      <c r="U37" s="7" t="s">
        <v>7</v>
      </c>
      <c r="V37" s="16"/>
      <c r="W37" s="16"/>
      <c r="X37" s="16"/>
      <c r="Y37" s="16"/>
      <c r="Z37" s="16"/>
      <c r="AA37" s="16"/>
      <c r="AB37" s="15" t="str">
        <f t="shared" si="31"/>
        <v>-2,2</v>
      </c>
      <c r="AC37" s="16" t="str">
        <f>"("&amp;ROUND(K37,2)&amp;")"</f>
        <v>(2,6)</v>
      </c>
      <c r="AD37" s="16">
        <f t="shared" si="32"/>
        <v>0.4</v>
      </c>
      <c r="AE37" s="15" t="str">
        <f t="shared" si="33"/>
        <v>-2,21</v>
      </c>
      <c r="AF37" s="16" t="str">
        <f t="shared" ref="AF37:AF40" si="37">"("&amp;ROUND(N37,2)&amp;")"</f>
        <v>(2,6)</v>
      </c>
      <c r="AG37" s="16">
        <f t="shared" si="34"/>
        <v>0.39</v>
      </c>
      <c r="AH37" s="15" t="str">
        <f t="shared" si="35"/>
        <v>-2,62</v>
      </c>
      <c r="AI37" s="16" t="str">
        <f t="shared" ref="AI37:AI49" si="38">"("&amp;ROUND(Q37,2)&amp;")"</f>
        <v>(2,55)</v>
      </c>
      <c r="AJ37" s="14">
        <f t="shared" si="36"/>
        <v>0.31</v>
      </c>
    </row>
    <row r="38" spans="1:36" x14ac:dyDescent="0.25">
      <c r="A38" s="18" t="s">
        <v>37</v>
      </c>
      <c r="C38" s="3" t="s">
        <v>16</v>
      </c>
      <c r="D38" s="8"/>
      <c r="E38" s="8"/>
      <c r="F38" s="8"/>
      <c r="G38" s="8">
        <f t="array" ref="G38">INDEX(df_values_312!$C:$C,MATCH(1,($A38=df_values_312!$B:$B)*($C38=df_values_312!$A:$A),0))</f>
        <v>-0.75228638716042706</v>
      </c>
      <c r="H38" s="8">
        <f t="array" ref="H38">INDEX(df_values_312!$D:$D,MATCH(1,($A38=df_values_312!$B:$B)*($C38=df_values_312!$A:$A),0))</f>
        <v>0.4024990337874888</v>
      </c>
      <c r="I38" s="8">
        <f t="array" ref="I38">INDEX(df_values_312!$E:$E,MATCH(1,($A38=df_values_312!$B:$B)*($C38=df_values_312!$A:$A),0))</f>
        <v>6.1656402933976152E-2</v>
      </c>
      <c r="J38" s="8"/>
      <c r="K38" s="8"/>
      <c r="L38" s="8"/>
      <c r="M38" s="8">
        <f t="array" ref="M38">INDEX(df_values_311!$C:$C,MATCH(1,($A38=df_values_311!$B:$B)*($C38=df_values_311!$A:$A),0))</f>
        <v>-0.75343257186611989</v>
      </c>
      <c r="N38" s="8">
        <f t="array" ref="N38">INDEX(df_values_311!$D:$D,MATCH(1,($A38=df_values_311!$B:$B)*($C38=df_values_311!$A:$A),0))</f>
        <v>0.40250869068472039</v>
      </c>
      <c r="O38" s="8">
        <f t="array" ref="O38">INDEX(df_values_311!$E:$E,MATCH(1,($A38=df_values_311!$B:$B)*($C38=df_values_311!$A:$A),0))</f>
        <v>6.1267463236616623E-2</v>
      </c>
      <c r="P38" s="8">
        <f t="array" ref="P38">INDEX(df_values_321!$C:$C,MATCH(1,($A38=df_values_321!$B:$B)*($C38=df_values_321!$A:$A),0))</f>
        <v>-0.86275295550255859</v>
      </c>
      <c r="Q38" s="8">
        <f t="array" ref="Q38">INDEX(df_values_321!$D:$D,MATCH(1,($A38=df_values_321!$B:$B)*($C38=df_values_321!$A:$A),0))</f>
        <v>0.39560104969198528</v>
      </c>
      <c r="R38" s="8">
        <f t="array" ref="R38">INDEX(df_values_321!$E:$E,MATCH(1,($A38=df_values_321!$B:$B)*($C38=df_values_321!$A:$A),0))</f>
        <v>2.9224369339247418E-2</v>
      </c>
      <c r="U38" s="3" t="s">
        <v>16</v>
      </c>
      <c r="V38" s="16"/>
      <c r="W38" s="16"/>
      <c r="X38" s="16"/>
      <c r="Y38" s="15" t="str">
        <f t="shared" ref="Y38:Y40" si="39">IF(AA38&lt;=0.01,ROUND(G38,2)&amp;"***",IF(AND(AA38&lt;=0.05,AA38&gt;0.01),ROUND(G38,2)&amp;"**",IF(AND(AA38&gt;0.05,AA38&lt;=0.1),ROUND(G38,2)&amp;"*", ROUND(G38,2)&amp;"")))</f>
        <v>-0,75*</v>
      </c>
      <c r="Z38" s="16" t="str">
        <f t="shared" ref="Z38:Z40" si="40">"("&amp;ROUND(H38,2)&amp;")"</f>
        <v>(0,4)</v>
      </c>
      <c r="AA38" s="16">
        <f t="shared" ref="AA38:AA40" si="41">ROUND(I38,2)</f>
        <v>0.06</v>
      </c>
      <c r="AB38" s="16"/>
      <c r="AC38" s="16"/>
      <c r="AD38" s="16"/>
      <c r="AE38" s="15" t="str">
        <f t="shared" si="33"/>
        <v>-0,75*</v>
      </c>
      <c r="AF38" s="16" t="str">
        <f t="shared" si="37"/>
        <v>(0,4)</v>
      </c>
      <c r="AG38" s="16">
        <f t="shared" si="34"/>
        <v>0.06</v>
      </c>
      <c r="AH38" s="15" t="str">
        <f t="shared" si="35"/>
        <v>-0,86**</v>
      </c>
      <c r="AI38" s="16" t="str">
        <f t="shared" si="38"/>
        <v>(0,4)</v>
      </c>
      <c r="AJ38" s="14">
        <f t="shared" si="36"/>
        <v>0.03</v>
      </c>
    </row>
    <row r="39" spans="1:36" x14ac:dyDescent="0.25">
      <c r="A39" s="18" t="s">
        <v>37</v>
      </c>
      <c r="C39" s="3" t="s">
        <v>17</v>
      </c>
      <c r="D39" s="8">
        <f t="array" ref="D39">INDEX(df_values_310!$C:$C,MATCH(1,($A39=df_values_310!$B:$B)*($C39=df_values_310!$A:$A),0))</f>
        <v>-9.046161607276039E-3</v>
      </c>
      <c r="E39" s="8">
        <f t="array" ref="E39">INDEX(df_values_310!$D:$D,MATCH(1,($A39=df_values_310!$B:$B)*($C39=df_values_310!$A:$A),0))</f>
        <v>7.146223430961861E-3</v>
      </c>
      <c r="F39" s="8">
        <f t="array" ref="F39">INDEX(df_values_310!$E:$E,MATCH(1,($A39=df_values_310!$B:$B)*($C39=df_values_310!$A:$A),0))</f>
        <v>0.20560042116166791</v>
      </c>
      <c r="G39" s="8">
        <f t="array" ref="G39">INDEX(df_values_312!$C:$C,MATCH(1,($A39=df_values_312!$B:$B)*($C39=df_values_312!$A:$A),0))</f>
        <v>-9.2244169818329561E-3</v>
      </c>
      <c r="H39" s="8">
        <f t="array" ref="H39">INDEX(df_values_312!$D:$D,MATCH(1,($A39=df_values_312!$B:$B)*($C39=df_values_312!$A:$A),0))</f>
        <v>7.1455819583978973E-3</v>
      </c>
      <c r="I39" s="8">
        <f t="array" ref="I39">INDEX(df_values_312!$E:$E,MATCH(1,($A39=df_values_312!$B:$B)*($C39=df_values_312!$A:$A),0))</f>
        <v>0.1967692244213588</v>
      </c>
      <c r="J39" s="8">
        <f t="array" ref="J39">INDEX(df_values_313!$C:$C,MATCH(1,($A39=df_values_313!$B:$B)*($C39=df_values_313!$A:$A),0))</f>
        <v>3.2257803247124697E-2</v>
      </c>
      <c r="K39" s="8">
        <f t="array" ref="K39">INDEX(df_values_313!$D:$D,MATCH(1,($A39=df_values_313!$B:$B)*($C39=df_values_313!$A:$A),0))</f>
        <v>4.9263165737954327E-2</v>
      </c>
      <c r="L39" s="8">
        <f t="array" ref="L39">INDEX(df_values_313!$E:$E,MATCH(1,($A39=df_values_313!$B:$B)*($C39=df_values_313!$A:$A),0))</f>
        <v>0.51261295586506117</v>
      </c>
      <c r="M39" s="8">
        <f t="array" ref="M39">INDEX(df_values_311!$C:$C,MATCH(1,($A39=df_values_311!$B:$B)*($C39=df_values_311!$A:$A),0))</f>
        <v>3.2257803247125877E-2</v>
      </c>
      <c r="N39" s="8">
        <f t="array" ref="N39">INDEX(df_values_311!$D:$D,MATCH(1,($A39=df_values_311!$B:$B)*($C39=df_values_311!$A:$A),0))</f>
        <v>4.9254930545657188E-2</v>
      </c>
      <c r="O39" s="8">
        <f t="array" ref="O39">INDEX(df_values_311!$E:$E,MATCH(1,($A39=df_values_311!$B:$B)*($C39=df_values_311!$A:$A),0))</f>
        <v>0.51254246808587145</v>
      </c>
      <c r="P39" s="8">
        <f t="array" ref="P39">INDEX(df_values_321!$C:$C,MATCH(1,($A39=df_values_321!$B:$B)*($C39=df_values_321!$A:$A),0))</f>
        <v>3.8761384543395568E-2</v>
      </c>
      <c r="Q39" s="8">
        <f t="array" ref="Q39">INDEX(df_values_321!$D:$D,MATCH(1,($A39=df_values_321!$B:$B)*($C39=df_values_321!$A:$A),0))</f>
        <v>4.8407803125505432E-2</v>
      </c>
      <c r="R39" s="8">
        <f t="array" ref="R39">INDEX(df_values_321!$E:$E,MATCH(1,($A39=df_values_321!$B:$B)*($C39=df_values_321!$A:$A),0))</f>
        <v>0.4233157498664305</v>
      </c>
      <c r="U39" s="3" t="s">
        <v>17</v>
      </c>
      <c r="V39" s="15" t="str">
        <f>IF(X39&lt;=0.01,ROUND(D39,2)&amp;"***",IF(AND(X39&lt;=0.05,X39&gt;0.01),ROUND(D39,2)&amp;"**",IF(AND(X39&gt;0.05,X39&lt;=0.1),ROUND(D39,2)&amp;"*", ROUND(D39,2)&amp;"")))</f>
        <v>-0,01</v>
      </c>
      <c r="W39" s="16" t="str">
        <f>"("&amp;ROUND(E39,2)&amp;")"</f>
        <v>(0,01)</v>
      </c>
      <c r="X39" s="16">
        <f t="shared" ref="X39" si="42">ROUND(F39,2)</f>
        <v>0.21</v>
      </c>
      <c r="Y39" s="15" t="str">
        <f t="shared" si="39"/>
        <v>-0,01</v>
      </c>
      <c r="Z39" s="16" t="str">
        <f t="shared" si="40"/>
        <v>(0,01)</v>
      </c>
      <c r="AA39" s="16">
        <f t="shared" si="41"/>
        <v>0.2</v>
      </c>
      <c r="AB39" s="15" t="str">
        <f t="shared" ref="AB39:AB40" si="43">IF(AD39&lt;=0.01,ROUND(J39,2)&amp;"***",IF(AND(AD39&lt;=0.05,AD39&gt;0.01),ROUND(J39,2)&amp;"**",IF(AND(AD39&gt;0.05,AD39&lt;=0.1),ROUND(J39,2)&amp;"*", ROUND(J39,2)&amp;"")))</f>
        <v>0,03</v>
      </c>
      <c r="AC39" s="16" t="str">
        <f t="shared" ref="AC39:AC40" si="44">"("&amp;ROUND(K39,2)&amp;")"</f>
        <v>(0,05)</v>
      </c>
      <c r="AD39" s="16">
        <f t="shared" ref="AD39:AD40" si="45">ROUND(L39,2)</f>
        <v>0.51</v>
      </c>
      <c r="AE39" s="15" t="str">
        <f t="shared" si="33"/>
        <v>0,03</v>
      </c>
      <c r="AF39" s="16" t="str">
        <f t="shared" si="37"/>
        <v>(0,05)</v>
      </c>
      <c r="AG39" s="16">
        <f t="shared" si="34"/>
        <v>0.51</v>
      </c>
      <c r="AH39" s="15" t="str">
        <f t="shared" si="35"/>
        <v>0,04</v>
      </c>
      <c r="AI39" s="16" t="str">
        <f t="shared" si="38"/>
        <v>(0,05)</v>
      </c>
      <c r="AJ39" s="14">
        <f t="shared" si="36"/>
        <v>0.42</v>
      </c>
    </row>
    <row r="40" spans="1:36" x14ac:dyDescent="0.25">
      <c r="A40" s="18" t="s">
        <v>37</v>
      </c>
      <c r="C40" s="3" t="s">
        <v>19</v>
      </c>
      <c r="D40" s="8"/>
      <c r="E40" s="8"/>
      <c r="F40" s="8"/>
      <c r="G40" s="8">
        <f t="array" ref="G40">INDEX(df_values_312!$C:$C,MATCH(1,($A40=df_values_312!$B:$B)*($C40=df_values_312!$A:$A),0))</f>
        <v>9.1115520115281008</v>
      </c>
      <c r="H40" s="8">
        <f t="array" ref="H40">INDEX(df_values_312!$D:$D,MATCH(1,($A40=df_values_312!$B:$B)*($C40=df_values_312!$A:$A),0))</f>
        <v>3.5087306705283798</v>
      </c>
      <c r="I40" s="8">
        <f t="array" ref="I40">INDEX(df_values_312!$E:$E,MATCH(1,($A40=df_values_312!$B:$B)*($C40=df_values_312!$A:$A),0))</f>
        <v>9.4274425227682621E-3</v>
      </c>
      <c r="J40" s="8">
        <f t="array" ref="J40">INDEX(df_values_313!$C:$C,MATCH(1,($A40=df_values_313!$B:$B)*($C40=df_values_313!$A:$A),0))</f>
        <v>6.8102376741843704</v>
      </c>
      <c r="K40" s="8">
        <f t="array" ref="K40">INDEX(df_values_313!$D:$D,MATCH(1,($A40=df_values_313!$B:$B)*($C40=df_values_313!$A:$A),0))</f>
        <v>3.286903799799588</v>
      </c>
      <c r="L40" s="8">
        <f t="array" ref="L40">INDEX(df_values_313!$E:$E,MATCH(1,($A40=df_values_313!$B:$B)*($C40=df_values_313!$A:$A),0))</f>
        <v>3.8306039902689097E-2</v>
      </c>
      <c r="M40" s="8">
        <f t="array" ref="M40">INDEX(df_values_311!$C:$C,MATCH(1,($A40=df_values_311!$B:$B)*($C40=df_values_311!$A:$A),0))</f>
        <v>9.1115520115281043</v>
      </c>
      <c r="N40" s="8">
        <f t="array" ref="N40">INDEX(df_values_311!$D:$D,MATCH(1,($A40=df_values_311!$B:$B)*($C40=df_values_311!$A:$A),0))</f>
        <v>3.508795218367601</v>
      </c>
      <c r="O40" s="8">
        <f t="array" ref="O40">INDEX(df_values_311!$E:$E,MATCH(1,($A40=df_values_311!$B:$B)*($C40=df_values_311!$A:$A),0))</f>
        <v>9.4287549236459246E-3</v>
      </c>
      <c r="P40" s="8">
        <f t="array" ref="P40">INDEX(df_values_321!$C:$C,MATCH(1,($A40=df_values_321!$B:$B)*($C40=df_values_321!$A:$A),0))</f>
        <v>10.15737485500741</v>
      </c>
      <c r="Q40" s="8">
        <f t="array" ref="Q40">INDEX(df_values_321!$D:$D,MATCH(1,($A40=df_values_321!$B:$B)*($C40=df_values_321!$A:$A),0))</f>
        <v>3.450157931884632</v>
      </c>
      <c r="R40" s="8">
        <f t="array" ref="R40">INDEX(df_values_321!$E:$E,MATCH(1,($A40=df_values_321!$B:$B)*($C40=df_values_321!$A:$A),0))</f>
        <v>3.2496344290420631E-3</v>
      </c>
      <c r="U40" s="3" t="s">
        <v>19</v>
      </c>
      <c r="V40" s="16"/>
      <c r="W40" s="16"/>
      <c r="X40" s="16"/>
      <c r="Y40" s="15" t="str">
        <f t="shared" si="39"/>
        <v>9,11***</v>
      </c>
      <c r="Z40" s="16" t="str">
        <f t="shared" si="40"/>
        <v>(3,51)</v>
      </c>
      <c r="AA40" s="16">
        <f t="shared" si="41"/>
        <v>0.01</v>
      </c>
      <c r="AB40" s="15" t="str">
        <f t="shared" si="43"/>
        <v>6,81**</v>
      </c>
      <c r="AC40" s="16" t="str">
        <f t="shared" si="44"/>
        <v>(3,29)</v>
      </c>
      <c r="AD40" s="16">
        <f t="shared" si="45"/>
        <v>0.04</v>
      </c>
      <c r="AE40" s="15" t="str">
        <f t="shared" si="33"/>
        <v>9,11***</v>
      </c>
      <c r="AF40" s="16" t="str">
        <f t="shared" si="37"/>
        <v>(3,51)</v>
      </c>
      <c r="AG40" s="16">
        <f t="shared" si="34"/>
        <v>0.01</v>
      </c>
      <c r="AH40" s="15" t="str">
        <f t="shared" si="35"/>
        <v>10,16***</v>
      </c>
      <c r="AI40" s="16" t="str">
        <f t="shared" si="38"/>
        <v>(3,45)</v>
      </c>
      <c r="AJ40" s="14">
        <f t="shared" si="36"/>
        <v>0</v>
      </c>
    </row>
    <row r="41" spans="1:36" x14ac:dyDescent="0.25">
      <c r="A41" s="18" t="s">
        <v>37</v>
      </c>
      <c r="C41" s="3" t="s">
        <v>20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>
        <f t="array" ref="P41">INDEX(df_values_321!$C:$C,MATCH(1,($A41=df_values_321!$B:$B)*($C41=df_values_321!$A:$A),0))</f>
        <v>5.097804764341733</v>
      </c>
      <c r="Q41" s="8">
        <f t="array" ref="Q41">INDEX(df_values_321!$D:$D,MATCH(1,($A41=df_values_321!$B:$B)*($C41=df_values_321!$A:$A),0))</f>
        <v>0.33901816339962931</v>
      </c>
      <c r="R41" s="8">
        <f t="array" ref="R41">INDEX(df_values_321!$E:$E,MATCH(1,($A41=df_values_321!$B:$B)*($C41=df_values_321!$A:$A),0))</f>
        <v>2.2790926491355091E-50</v>
      </c>
      <c r="U41" s="3" t="s">
        <v>20</v>
      </c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5" t="str">
        <f t="shared" si="35"/>
        <v>5,1***</v>
      </c>
      <c r="AI41" s="16" t="str">
        <f t="shared" si="38"/>
        <v>(0,34)</v>
      </c>
      <c r="AJ41" s="14">
        <f t="shared" si="36"/>
        <v>0</v>
      </c>
    </row>
    <row r="42" spans="1:36" x14ac:dyDescent="0.25">
      <c r="A42" s="18" t="s">
        <v>37</v>
      </c>
      <c r="C42" s="3" t="s">
        <v>22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>
        <f t="array" ref="P42">INDEX(df_values_321!$C:$C,MATCH(1,($A42=df_values_321!$B:$B)*($C42=df_values_321!$A:$A),0))</f>
        <v>-1.513535052321878E-2</v>
      </c>
      <c r="Q42" s="8">
        <f t="array" ref="Q42">INDEX(df_values_321!$D:$D,MATCH(1,($A42=df_values_321!$B:$B)*($C42=df_values_321!$A:$A),0))</f>
        <v>0.41593146751560978</v>
      </c>
      <c r="R42" s="8">
        <f t="array" ref="R42">INDEX(df_values_321!$E:$E,MATCH(1,($A42=df_values_321!$B:$B)*($C42=df_values_321!$A:$A),0))</f>
        <v>0.97097311736675551</v>
      </c>
      <c r="U42" s="3" t="s">
        <v>22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5" t="str">
        <f t="shared" si="35"/>
        <v>-0,02</v>
      </c>
      <c r="AI42" s="16" t="str">
        <f t="shared" si="38"/>
        <v>(0,42)</v>
      </c>
      <c r="AJ42" s="14">
        <f t="shared" si="36"/>
        <v>0.97</v>
      </c>
    </row>
    <row r="43" spans="1:36" x14ac:dyDescent="0.25">
      <c r="A43" s="18" t="s">
        <v>37</v>
      </c>
      <c r="C43" s="3" t="s">
        <v>23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>
        <f t="array" ref="P43">INDEX(df_values_321!$C:$C,MATCH(1,($A43=df_values_321!$B:$B)*($C43=df_values_321!$A:$A),0))</f>
        <v>-0.42412380979051739</v>
      </c>
      <c r="Q43" s="8">
        <f t="array" ref="Q43">INDEX(df_values_321!$D:$D,MATCH(1,($A43=df_values_321!$B:$B)*($C43=df_values_321!$A:$A),0))</f>
        <v>0.4469948228319558</v>
      </c>
      <c r="R43" s="8">
        <f t="array" ref="R43">INDEX(df_values_321!$E:$E,MATCH(1,($A43=df_values_321!$B:$B)*($C43=df_values_321!$A:$A),0))</f>
        <v>0.34273579449828923</v>
      </c>
      <c r="U43" s="3" t="s">
        <v>23</v>
      </c>
      <c r="V43" s="15"/>
      <c r="W43" s="16"/>
      <c r="X43" s="16"/>
      <c r="Y43" s="16"/>
      <c r="Z43" s="17"/>
      <c r="AA43" s="16"/>
      <c r="AB43" s="16"/>
      <c r="AC43" s="16"/>
      <c r="AD43" s="16"/>
      <c r="AE43" s="16"/>
      <c r="AF43" s="16"/>
      <c r="AG43" s="16"/>
      <c r="AH43" s="15" t="str">
        <f t="shared" si="35"/>
        <v>-0,42</v>
      </c>
      <c r="AI43" s="16" t="str">
        <f t="shared" si="38"/>
        <v>(0,45)</v>
      </c>
      <c r="AJ43" s="14">
        <f t="shared" si="36"/>
        <v>0.34</v>
      </c>
    </row>
    <row r="44" spans="1:36" x14ac:dyDescent="0.25">
      <c r="A44" s="18" t="s">
        <v>37</v>
      </c>
      <c r="C44" s="3" t="s">
        <v>25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>
        <f t="array" ref="P44">INDEX(df_values_321!$C:$C,MATCH(1,($A44=df_values_321!$B:$B)*($C44=df_values_321!$A:$A),0))</f>
        <v>1.3778806964256289</v>
      </c>
      <c r="Q44" s="8">
        <f t="array" ref="Q44">INDEX(df_values_321!$D:$D,MATCH(1,($A44=df_values_321!$B:$B)*($C44=df_values_321!$A:$A),0))</f>
        <v>1.079596588807892</v>
      </c>
      <c r="R44" s="8">
        <f t="array" ref="R44">INDEX(df_values_321!$E:$E,MATCH(1,($A44=df_values_321!$B:$B)*($C44=df_values_321!$A:$A),0))</f>
        <v>0.20189188549866149</v>
      </c>
      <c r="U44" s="3" t="s">
        <v>25</v>
      </c>
      <c r="V44" s="16"/>
      <c r="W44" s="16"/>
      <c r="X44" s="16"/>
      <c r="Y44" s="16"/>
      <c r="Z44" s="17"/>
      <c r="AA44" s="16"/>
      <c r="AB44" s="16"/>
      <c r="AC44" s="16"/>
      <c r="AD44" s="16"/>
      <c r="AE44" s="16"/>
      <c r="AF44" s="16"/>
      <c r="AG44" s="16"/>
      <c r="AH44" s="15" t="str">
        <f t="shared" si="35"/>
        <v>1,38</v>
      </c>
      <c r="AI44" s="16" t="str">
        <f t="shared" si="38"/>
        <v>(1,08)</v>
      </c>
      <c r="AJ44" s="14">
        <f t="shared" si="36"/>
        <v>0.2</v>
      </c>
    </row>
    <row r="45" spans="1:36" x14ac:dyDescent="0.25">
      <c r="A45" s="18" t="s">
        <v>37</v>
      </c>
      <c r="C45" s="3" t="s">
        <v>26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>
        <f t="array" ref="P45">INDEX(df_values_321!$C:$C,MATCH(1,($A45=df_values_321!$B:$B)*($C45=df_values_321!$A:$A),0))</f>
        <v>-0.42412380979050379</v>
      </c>
      <c r="Q45" s="8">
        <f t="array" ref="Q45">INDEX(df_values_321!$D:$D,MATCH(1,($A45=df_values_321!$B:$B)*($C45=df_values_321!$A:$A),0))</f>
        <v>0.44699482283193698</v>
      </c>
      <c r="R45" s="8">
        <f t="array" ref="R45">INDEX(df_values_321!$E:$E,MATCH(1,($A45=df_values_321!$B:$B)*($C45=df_values_321!$A:$A),0))</f>
        <v>0.34273579449828451</v>
      </c>
      <c r="U45" s="3" t="s">
        <v>26</v>
      </c>
      <c r="V45" s="16"/>
      <c r="W45" s="16"/>
      <c r="X45" s="16"/>
      <c r="Y45" s="16"/>
      <c r="Z45" s="17"/>
      <c r="AA45" s="16"/>
      <c r="AB45" s="16"/>
      <c r="AC45" s="16"/>
      <c r="AD45" s="16"/>
      <c r="AE45" s="16"/>
      <c r="AF45" s="16"/>
      <c r="AG45" s="16"/>
      <c r="AH45" s="15" t="str">
        <f t="shared" si="35"/>
        <v>-0,42</v>
      </c>
      <c r="AI45" s="16" t="str">
        <f t="shared" si="38"/>
        <v>(0,45)</v>
      </c>
      <c r="AJ45" s="14">
        <f t="shared" si="36"/>
        <v>0.34</v>
      </c>
    </row>
    <row r="46" spans="1:36" x14ac:dyDescent="0.25">
      <c r="A46" s="18" t="s">
        <v>37</v>
      </c>
      <c r="C46" s="3" t="s">
        <v>28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>
        <f t="array" ref="P46">INDEX(df_values_321!$C:$C,MATCH(1,($A46=df_values_321!$B:$B)*($C46=df_values_321!$A:$A),0))</f>
        <v>-1.7259825066783101</v>
      </c>
      <c r="Q46" s="8">
        <f t="array" ref="Q46">INDEX(df_values_321!$D:$D,MATCH(1,($A46=df_values_321!$B:$B)*($C46=df_values_321!$A:$A),0))</f>
        <v>1.7108172186849351</v>
      </c>
      <c r="R46" s="8">
        <f t="array" ref="R46">INDEX(df_values_321!$E:$E,MATCH(1,($A46=df_values_321!$B:$B)*($C46=df_values_321!$A:$A),0))</f>
        <v>0.31307233510824928</v>
      </c>
      <c r="U46" s="3" t="s">
        <v>28</v>
      </c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5" t="str">
        <f t="shared" si="35"/>
        <v>-1,73</v>
      </c>
      <c r="AI46" s="16" t="str">
        <f t="shared" si="38"/>
        <v>(1,71)</v>
      </c>
      <c r="AJ46" s="14">
        <f t="shared" si="36"/>
        <v>0.31</v>
      </c>
    </row>
    <row r="47" spans="1:36" x14ac:dyDescent="0.25">
      <c r="A47" s="18" t="s">
        <v>37</v>
      </c>
      <c r="C47" s="10" t="s">
        <v>56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>
        <f t="array" ref="P47">INDEX(df_values_321!$C:$C,MATCH(1,($A47=df_values_321!$B:$B)*($C47=df_values_321!$A:$A),0))</f>
        <v>9.3230870716711726E-4</v>
      </c>
      <c r="Q47" s="8">
        <f t="array" ref="Q47">INDEX(df_values_321!$D:$D,MATCH(1,($A47=df_values_321!$B:$B)*($C47=df_values_321!$A:$A),0))</f>
        <v>1.1851614854652231E-4</v>
      </c>
      <c r="R47" s="8">
        <f t="array" ref="R47">INDEX(df_values_321!$E:$E,MATCH(1,($A47=df_values_321!$B:$B)*($C47=df_values_321!$A:$A),0))</f>
        <v>4.1587792123580712E-15</v>
      </c>
      <c r="U47" s="10" t="s">
        <v>56</v>
      </c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5" t="str">
        <f>IF(AJ47&lt;=0.01,ROUND(P47,3)&amp;"***",IF(AND(AJ47&lt;=0.05,AJ47&gt;0.01),ROUND(P47,3)&amp;"**",IF(AND(AJ47&gt;0.05,AJ47&lt;=0.1),ROUND(P47,3)&amp;"*", ROUND(P47,3)&amp;"")))</f>
        <v>0,001***</v>
      </c>
      <c r="AI47" s="16" t="str">
        <f t="shared" si="38"/>
        <v>(0)</v>
      </c>
      <c r="AJ47" s="14">
        <f t="shared" si="36"/>
        <v>0</v>
      </c>
    </row>
    <row r="48" spans="1:36" x14ac:dyDescent="0.25">
      <c r="A48" s="18" t="s">
        <v>37</v>
      </c>
      <c r="C48" s="3" t="s">
        <v>30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>
        <f t="array" ref="P48">INDEX(df_values_321!$C:$C,MATCH(1,($A48=df_values_321!$B:$B)*($C48=df_values_321!$A:$A),0))</f>
        <v>-0.33617381241408578</v>
      </c>
      <c r="Q48" s="8">
        <f t="array" ref="Q48">INDEX(df_values_321!$D:$D,MATCH(1,($A48=df_values_321!$B:$B)*($C48=df_values_321!$A:$A),0))</f>
        <v>0.27591641593193561</v>
      </c>
      <c r="R48" s="8">
        <f t="array" ref="R48">INDEX(df_values_321!$E:$E,MATCH(1,($A48=df_values_321!$B:$B)*($C48=df_values_321!$A:$A),0))</f>
        <v>0.223114226147198</v>
      </c>
      <c r="U48" s="3" t="s">
        <v>30</v>
      </c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5" t="str">
        <f t="shared" si="35"/>
        <v>-0,34</v>
      </c>
      <c r="AI48" s="16" t="str">
        <f t="shared" si="38"/>
        <v>(0,28)</v>
      </c>
      <c r="AJ48" s="14">
        <f t="shared" si="36"/>
        <v>0.22</v>
      </c>
    </row>
    <row r="49" spans="1:36" x14ac:dyDescent="0.25">
      <c r="A49" s="18" t="s">
        <v>37</v>
      </c>
      <c r="C49" s="3" t="s">
        <v>31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>
        <f t="array" ref="P49">INDEX(df_values_321!$C:$C,MATCH(1,($A49=df_values_321!$B:$B)*($C49=df_values_321!$A:$A),0))</f>
        <v>-0.33220314551233082</v>
      </c>
      <c r="Q49" s="8">
        <f t="array" ref="Q49">INDEX(df_values_321!$D:$D,MATCH(1,($A49=df_values_321!$B:$B)*($C49=df_values_321!$A:$A),0))</f>
        <v>0.2470147115897702</v>
      </c>
      <c r="R49" s="8">
        <f t="array" ref="R49">INDEX(df_values_321!$E:$E,MATCH(1,($A49=df_values_321!$B:$B)*($C49=df_values_321!$A:$A),0))</f>
        <v>0.1787073909866147</v>
      </c>
      <c r="U49" s="3" t="s">
        <v>31</v>
      </c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5" t="str">
        <f t="shared" si="35"/>
        <v>-0,33</v>
      </c>
      <c r="AI49" s="16" t="str">
        <f t="shared" si="38"/>
        <v>(0,25)</v>
      </c>
      <c r="AJ49" s="14">
        <f t="shared" si="36"/>
        <v>0.18</v>
      </c>
    </row>
    <row r="50" spans="1:36" x14ac:dyDescent="0.25">
      <c r="B50" s="2" t="s">
        <v>53</v>
      </c>
      <c r="C50" s="11" t="s">
        <v>61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U50" s="5" t="str">
        <f>C50</f>
        <v>Vencimento: 3 anos</v>
      </c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x14ac:dyDescent="0.25">
      <c r="A51" s="18" t="s">
        <v>38</v>
      </c>
      <c r="C51" s="3" t="s">
        <v>5</v>
      </c>
      <c r="D51" s="8">
        <f t="array" ref="D51">INDEX(df_values_310!$C:$C,MATCH(1,($A51=df_values_310!$B:$B)*($C51=df_values_310!$A:$A),0))</f>
        <v>4.6993642205622326</v>
      </c>
      <c r="E51" s="8">
        <f t="array" ref="E51">INDEX(df_values_310!$D:$D,MATCH(1,($A51=df_values_310!$B:$B)*($C51=df_values_310!$A:$A),0))</f>
        <v>9.3395248747876788E-2</v>
      </c>
      <c r="F51" s="8">
        <f t="array" ref="F51">INDEX(df_values_310!$E:$E,MATCH(1,($A51=df_values_310!$B:$B)*($C51=df_values_310!$A:$A),0))</f>
        <v>0</v>
      </c>
      <c r="G51" s="8">
        <f t="array" ref="G51">INDEX(df_values_312!$C:$C,MATCH(1,($A51=df_values_312!$B:$B)*($C51=df_values_312!$A:$A),0))</f>
        <v>4.6971713897615306</v>
      </c>
      <c r="H51" s="8">
        <f t="array" ref="H51">INDEX(df_values_312!$D:$D,MATCH(1,($A51=df_values_312!$B:$B)*($C51=df_values_312!$A:$A),0))</f>
        <v>9.4557931504227963E-2</v>
      </c>
      <c r="I51" s="8">
        <f t="array" ref="I51">INDEX(df_values_312!$E:$E,MATCH(1,($A51=df_values_312!$B:$B)*($C51=df_values_312!$A:$A),0))</f>
        <v>0</v>
      </c>
      <c r="J51" s="8">
        <f t="array" ref="J51">INDEX(df_values_313!$C:$C,MATCH(1,($A51=df_values_313!$B:$B)*($C51=df_values_313!$A:$A),0))</f>
        <v>4.6902512075008396</v>
      </c>
      <c r="K51" s="8">
        <f t="array" ref="K51">INDEX(df_values_313!$D:$D,MATCH(1,($A51=df_values_313!$B:$B)*($C51=df_values_313!$A:$A),0))</f>
        <v>9.3557004605038033E-2</v>
      </c>
      <c r="L51" s="8">
        <f t="array" ref="L51">INDEX(df_values_313!$E:$E,MATCH(1,($A51=df_values_313!$B:$B)*($C51=df_values_313!$A:$A),0))</f>
        <v>0</v>
      </c>
      <c r="M51" s="8">
        <f t="array" ref="M51">INDEX(df_values_311!$C:$C,MATCH(1,($A51=df_values_311!$B:$B)*($C51=df_values_311!$A:$A),0))</f>
        <v>4.6971219844237364</v>
      </c>
      <c r="N51" s="8">
        <f t="array" ref="N51">INDEX(df_values_311!$D:$D,MATCH(1,($A51=df_values_311!$B:$B)*($C51=df_values_311!$A:$A),0))</f>
        <v>9.4588754181398685E-2</v>
      </c>
      <c r="O51" s="8">
        <f t="array" ref="O51">INDEX(df_values_311!$E:$E,MATCH(1,($A51=df_values_311!$B:$B)*($C51=df_values_311!$A:$A),0))</f>
        <v>0</v>
      </c>
      <c r="P51" s="8">
        <f t="array" ref="P51">INDEX(df_values_321!$C:$C,MATCH(1,($A51=df_values_321!$B:$B)*($C51=df_values_321!$A:$A),0))</f>
        <v>3.6185105885769611</v>
      </c>
      <c r="Q51" s="8">
        <f t="array" ref="Q51">INDEX(df_values_321!$D:$D,MATCH(1,($A51=df_values_321!$B:$B)*($C51=df_values_321!$A:$A),0))</f>
        <v>0.1169365867741298</v>
      </c>
      <c r="R51" s="8">
        <f t="array" ref="R51">INDEX(df_values_321!$E:$E,MATCH(1,($A51=df_values_321!$B:$B)*($C51=df_values_321!$A:$A),0))</f>
        <v>6.081043839592229E-198</v>
      </c>
      <c r="U51" s="3" t="s">
        <v>5</v>
      </c>
      <c r="V51" s="15" t="str">
        <f>IF(X51&lt;=0.01,ROUND(D51,2)&amp;"***",IF(AND(X51&lt;=0.05,X51&gt;0.01),ROUND(D51,2)&amp;"**",IF(AND(X51&gt;0.05,X51&lt;=0.1),ROUND(D51,2)&amp;"*", ROUND(D51,2)&amp;"")))</f>
        <v>4,7***</v>
      </c>
      <c r="W51" s="16" t="str">
        <f>"("&amp;ROUND(E51,2)&amp;")"</f>
        <v>(0,09)</v>
      </c>
      <c r="X51" s="16">
        <f t="shared" ref="X51" si="46">ROUND(F51,2)</f>
        <v>0</v>
      </c>
      <c r="Y51" s="15" t="str">
        <f>IF(AA51&lt;=0.01,ROUND(G51,2)&amp;"***",IF(AND(AA51&lt;=0.05,AA51&gt;0.01),ROUND(G51,2)&amp;"**",IF(AND(AA51&gt;0.05,AA51&lt;=0.1),ROUND(G51,2)&amp;"*", ROUND(G51,2)&amp;"")))</f>
        <v>4,7***</v>
      </c>
      <c r="Z51" s="16" t="str">
        <f>"("&amp;ROUND(H51,2)&amp;")"</f>
        <v>(0,09)</v>
      </c>
      <c r="AA51" s="16">
        <f t="shared" ref="AA51" si="47">ROUND(I51,2)</f>
        <v>0</v>
      </c>
      <c r="AB51" s="15" t="str">
        <f t="shared" ref="AB51:AB52" si="48">IF(AD51&lt;=0.01,ROUND(J51,2)&amp;"***",IF(AND(AD51&lt;=0.05,AD51&gt;0.01),ROUND(J51,2)&amp;"**",IF(AND(AD51&gt;0.05,AD51&lt;=0.1),ROUND(J51,2)&amp;"*", ROUND(J51,2)&amp;"")))</f>
        <v>4,69***</v>
      </c>
      <c r="AC51" s="16" t="str">
        <f>"("&amp;ROUND(K51,2)&amp;")"</f>
        <v>(0,09)</v>
      </c>
      <c r="AD51" s="16">
        <f t="shared" ref="AD51:AD52" si="49">ROUND(L51,2)</f>
        <v>0</v>
      </c>
      <c r="AE51" s="15" t="str">
        <f t="shared" ref="AE51:AE55" si="50">IF(AG51&lt;=0.01,ROUND(M51,2)&amp;"***",IF(AND(AG51&lt;=0.05,AG51&gt;0.01),ROUND(M51,2)&amp;"**",IF(AND(AG51&gt;0.05,AG51&lt;=0.1),ROUND(M51,2)&amp;"*", ROUND(M51,2)&amp;"")))</f>
        <v>4,7***</v>
      </c>
      <c r="AF51" s="16" t="str">
        <f>"("&amp;ROUND(N51,2)&amp;")"</f>
        <v>(0,09)</v>
      </c>
      <c r="AG51" s="16">
        <f t="shared" ref="AG51:AG55" si="51">ROUND(O51,2)</f>
        <v>0</v>
      </c>
      <c r="AH51" s="15" t="str">
        <f t="shared" ref="AH51:AH64" si="52">IF(AJ51&lt;=0.01,ROUND(P51,2)&amp;"***",IF(AND(AJ51&lt;=0.05,AJ51&gt;0.01),ROUND(P51,2)&amp;"**",IF(AND(AJ51&gt;0.05,AJ51&lt;=0.1),ROUND(P51,2)&amp;"*", ROUND(P51,2)&amp;"")))</f>
        <v>3,62***</v>
      </c>
      <c r="AI51" s="16" t="str">
        <f>"("&amp;ROUND(Q51,2)&amp;")"</f>
        <v>(0,12)</v>
      </c>
      <c r="AJ51" s="14">
        <f t="shared" ref="AJ51:AJ64" si="53">ROUND(R51,2)</f>
        <v>0</v>
      </c>
    </row>
    <row r="52" spans="1:36" x14ac:dyDescent="0.25">
      <c r="A52" s="18" t="s">
        <v>38</v>
      </c>
      <c r="C52" s="7" t="s">
        <v>7</v>
      </c>
      <c r="D52" s="8"/>
      <c r="E52" s="8"/>
      <c r="F52" s="8"/>
      <c r="G52" s="8"/>
      <c r="H52" s="8"/>
      <c r="I52" s="8"/>
      <c r="J52" s="8">
        <f t="array" ref="J52">INDEX(df_values_313!$C:$C,MATCH(1,($A52=df_values_313!$B:$B)*($C52=df_values_313!$A:$A),0))</f>
        <v>0.1022132439708255</v>
      </c>
      <c r="K52" s="8">
        <f t="array" ref="K52">INDEX(df_values_313!$D:$D,MATCH(1,($A52=df_values_313!$B:$B)*($C52=df_values_313!$A:$A),0))</f>
        <v>4.1550036779059756</v>
      </c>
      <c r="L52" s="8">
        <f t="array" ref="L52">INDEX(df_values_313!$E:$E,MATCH(1,($A52=df_values_313!$B:$B)*($C52=df_values_313!$A:$A),0))</f>
        <v>0.98037464542367703</v>
      </c>
      <c r="M52" s="8">
        <f t="array" ref="M52">INDEX(df_values_311!$C:$C,MATCH(1,($A52=df_values_311!$B:$B)*($C52=df_values_311!$A:$A),0))</f>
        <v>9.5342467047944329E-2</v>
      </c>
      <c r="N52" s="8">
        <f t="array" ref="N52">INDEX(df_values_311!$D:$D,MATCH(1,($A52=df_values_311!$B:$B)*($C52=df_values_311!$A:$A),0))</f>
        <v>4.1552366383534789</v>
      </c>
      <c r="O52" s="8">
        <f t="array" ref="O52">INDEX(df_values_311!$E:$E,MATCH(1,($A52=df_values_311!$B:$B)*($C52=df_values_311!$A:$A),0))</f>
        <v>0.98169464860775935</v>
      </c>
      <c r="P52" s="8">
        <f t="array" ref="P52">INDEX(df_values_321!$C:$C,MATCH(1,($A52=df_values_321!$B:$B)*($C52=df_values_321!$A:$A),0))</f>
        <v>0.46610600691022791</v>
      </c>
      <c r="Q52" s="8">
        <f t="array" ref="Q52">INDEX(df_values_321!$D:$D,MATCH(1,($A52=df_values_321!$B:$B)*($C52=df_values_321!$A:$A),0))</f>
        <v>4.0705810205356761</v>
      </c>
      <c r="R52" s="8">
        <f t="array" ref="R52">INDEX(df_values_321!$E:$E,MATCH(1,($A52=df_values_321!$B:$B)*($C52=df_values_321!$A:$A),0))</f>
        <v>0.90883975351064716</v>
      </c>
      <c r="U52" s="7" t="s">
        <v>7</v>
      </c>
      <c r="V52" s="16"/>
      <c r="W52" s="16"/>
      <c r="X52" s="16"/>
      <c r="Y52" s="16"/>
      <c r="Z52" s="16"/>
      <c r="AA52" s="16"/>
      <c r="AB52" s="15" t="str">
        <f t="shared" si="48"/>
        <v>0,1</v>
      </c>
      <c r="AC52" s="16" t="str">
        <f>"("&amp;ROUND(K52,2)&amp;")"</f>
        <v>(4,16)</v>
      </c>
      <c r="AD52" s="16">
        <f t="shared" si="49"/>
        <v>0.98</v>
      </c>
      <c r="AE52" s="15" t="str">
        <f t="shared" si="50"/>
        <v>0,1</v>
      </c>
      <c r="AF52" s="16" t="str">
        <f t="shared" ref="AF52:AF55" si="54">"("&amp;ROUND(N52,2)&amp;")"</f>
        <v>(4,16)</v>
      </c>
      <c r="AG52" s="16">
        <f t="shared" si="51"/>
        <v>0.98</v>
      </c>
      <c r="AH52" s="15" t="str">
        <f t="shared" si="52"/>
        <v>0,47</v>
      </c>
      <c r="AI52" s="16" t="str">
        <f t="shared" ref="AI52:AI64" si="55">"("&amp;ROUND(Q52,2)&amp;")"</f>
        <v>(4,07)</v>
      </c>
      <c r="AJ52" s="14">
        <f t="shared" si="53"/>
        <v>0.91</v>
      </c>
    </row>
    <row r="53" spans="1:36" x14ac:dyDescent="0.25">
      <c r="A53" s="18" t="s">
        <v>38</v>
      </c>
      <c r="C53" s="3" t="s">
        <v>16</v>
      </c>
      <c r="D53" s="8"/>
      <c r="E53" s="8"/>
      <c r="F53" s="8"/>
      <c r="G53" s="8">
        <f t="array" ref="G53">INDEX(df_values_312!$C:$C,MATCH(1,($A53=df_values_312!$B:$B)*($C53=df_values_312!$A:$A),0))</f>
        <v>-0.31817411039200161</v>
      </c>
      <c r="H53" s="8">
        <f t="array" ref="H53">INDEX(df_values_312!$D:$D,MATCH(1,($A53=df_values_312!$B:$B)*($C53=df_values_312!$A:$A),0))</f>
        <v>0.64358195644772942</v>
      </c>
      <c r="I53" s="8">
        <f t="array" ref="I53">INDEX(df_values_312!$E:$E,MATCH(1,($A53=df_values_312!$B:$B)*($C53=df_values_312!$A:$A),0))</f>
        <v>0.62105227199724367</v>
      </c>
      <c r="J53" s="8"/>
      <c r="K53" s="8"/>
      <c r="L53" s="8"/>
      <c r="M53" s="8">
        <f t="array" ref="M53">INDEX(df_values_311!$C:$C,MATCH(1,($A53=df_values_311!$B:$B)*($C53=df_values_311!$A:$A),0))</f>
        <v>-0.31812470505421608</v>
      </c>
      <c r="N53" s="8">
        <f t="array" ref="N53">INDEX(df_values_311!$D:$D,MATCH(1,($A53=df_values_311!$B:$B)*($C53=df_values_311!$A:$A),0))</f>
        <v>0.64362851974116819</v>
      </c>
      <c r="O53" s="8">
        <f t="array" ref="O53">INDEX(df_values_311!$E:$E,MATCH(1,($A53=df_values_311!$B:$B)*($C53=df_values_311!$A:$A),0))</f>
        <v>0.62113172745365597</v>
      </c>
      <c r="P53" s="8">
        <f t="array" ref="P53">INDEX(df_values_321!$C:$C,MATCH(1,($A53=df_values_321!$B:$B)*($C53=df_values_321!$A:$A),0))</f>
        <v>-0.63396935112084629</v>
      </c>
      <c r="Q53" s="8">
        <f t="array" ref="Q53">INDEX(df_values_321!$D:$D,MATCH(1,($A53=df_values_321!$B:$B)*($C53=df_values_321!$A:$A),0))</f>
        <v>0.6305759851625703</v>
      </c>
      <c r="R53" s="8">
        <f t="array" ref="R53">INDEX(df_values_321!$E:$E,MATCH(1,($A53=df_values_321!$B:$B)*($C53=df_values_321!$A:$A),0))</f>
        <v>0.31474577484761751</v>
      </c>
      <c r="U53" s="3" t="s">
        <v>16</v>
      </c>
      <c r="V53" s="16"/>
      <c r="W53" s="16"/>
      <c r="X53" s="16"/>
      <c r="Y53" s="15" t="str">
        <f t="shared" ref="Y53:Y55" si="56">IF(AA53&lt;=0.01,ROUND(G53,2)&amp;"***",IF(AND(AA53&lt;=0.05,AA53&gt;0.01),ROUND(G53,2)&amp;"**",IF(AND(AA53&gt;0.05,AA53&lt;=0.1),ROUND(G53,2)&amp;"*", ROUND(G53,2)&amp;"")))</f>
        <v>-0,32</v>
      </c>
      <c r="Z53" s="16" t="str">
        <f t="shared" ref="Z53:Z55" si="57">"("&amp;ROUND(H53,2)&amp;")"</f>
        <v>(0,64)</v>
      </c>
      <c r="AA53" s="16">
        <f t="shared" ref="AA53:AA55" si="58">ROUND(I53,2)</f>
        <v>0.62</v>
      </c>
      <c r="AB53" s="16"/>
      <c r="AC53" s="16"/>
      <c r="AD53" s="16"/>
      <c r="AE53" s="15" t="str">
        <f t="shared" si="50"/>
        <v>-0,32</v>
      </c>
      <c r="AF53" s="16" t="str">
        <f t="shared" si="54"/>
        <v>(0,64)</v>
      </c>
      <c r="AG53" s="16">
        <f t="shared" si="51"/>
        <v>0.62</v>
      </c>
      <c r="AH53" s="15" t="str">
        <f t="shared" si="52"/>
        <v>-0,63</v>
      </c>
      <c r="AI53" s="16" t="str">
        <f t="shared" si="55"/>
        <v>(0,63)</v>
      </c>
      <c r="AJ53" s="14">
        <f t="shared" si="53"/>
        <v>0.31</v>
      </c>
    </row>
    <row r="54" spans="1:36" x14ac:dyDescent="0.25">
      <c r="A54" s="18" t="s">
        <v>38</v>
      </c>
      <c r="C54" s="3" t="s">
        <v>17</v>
      </c>
      <c r="D54" s="8">
        <f t="array" ref="D54">INDEX(df_values_310!$C:$C,MATCH(1,($A54=df_values_310!$B:$B)*($C54=df_values_310!$A:$A),0))</f>
        <v>7.9375281491656062E-3</v>
      </c>
      <c r="E54" s="8">
        <f t="array" ref="E54">INDEX(df_values_310!$D:$D,MATCH(1,($A54=df_values_310!$B:$B)*($C54=df_values_310!$A:$A),0))</f>
        <v>1.142312551624459E-2</v>
      </c>
      <c r="F54" s="8">
        <f t="array" ref="F54">INDEX(df_values_310!$E:$E,MATCH(1,($A54=df_values_310!$B:$B)*($C54=df_values_310!$A:$A),0))</f>
        <v>0.48716157351492628</v>
      </c>
      <c r="G54" s="8">
        <f t="array" ref="G54">INDEX(df_values_312!$C:$C,MATCH(1,($A54=df_values_312!$B:$B)*($C54=df_values_312!$A:$A),0))</f>
        <v>7.9786739101249393E-3</v>
      </c>
      <c r="H54" s="8">
        <f t="array" ref="H54">INDEX(df_values_312!$D:$D,MATCH(1,($A54=df_values_312!$B:$B)*($C54=df_values_312!$A:$A),0))</f>
        <v>1.142553703413701E-2</v>
      </c>
      <c r="I54" s="8">
        <f t="array" ref="I54">INDEX(df_values_312!$E:$E,MATCH(1,($A54=df_values_312!$B:$B)*($C54=df_values_312!$A:$A),0))</f>
        <v>0.48499917172880902</v>
      </c>
      <c r="J54" s="8">
        <f t="array" ref="J54">INDEX(df_values_313!$C:$C,MATCH(1,($A54=df_values_313!$B:$B)*($C54=df_values_313!$A:$A),0))</f>
        <v>6.1906173318582629E-3</v>
      </c>
      <c r="K54" s="8">
        <f t="array" ref="K54">INDEX(df_values_313!$D:$D,MATCH(1,($A54=df_values_313!$B:$B)*($C54=df_values_313!$A:$A),0))</f>
        <v>7.8756754369375404E-2</v>
      </c>
      <c r="L54" s="8">
        <f t="array" ref="L54">INDEX(df_values_313!$E:$E,MATCH(1,($A54=df_values_313!$B:$B)*($C54=df_values_313!$A:$A),0))</f>
        <v>0.93734949020172442</v>
      </c>
      <c r="M54" s="8">
        <f t="array" ref="M54">INDEX(df_values_311!$C:$C,MATCH(1,($A54=df_values_311!$B:$B)*($C54=df_values_311!$A:$A),0))</f>
        <v>6.1906173318581901E-3</v>
      </c>
      <c r="N54" s="8">
        <f t="array" ref="N54">INDEX(df_values_311!$D:$D,MATCH(1,($A54=df_values_311!$B:$B)*($C54=df_values_311!$A:$A),0))</f>
        <v>7.8760729322704323E-2</v>
      </c>
      <c r="O54" s="8">
        <f t="array" ref="O54">INDEX(df_values_311!$E:$E,MATCH(1,($A54=df_values_311!$B:$B)*($C54=df_values_311!$A:$A),0))</f>
        <v>0.93735264586639067</v>
      </c>
      <c r="P54" s="8">
        <f t="array" ref="P54">INDEX(df_values_321!$C:$C,MATCH(1,($A54=df_values_321!$B:$B)*($C54=df_values_321!$A:$A),0))</f>
        <v>-6.1786682400232973E-3</v>
      </c>
      <c r="Q54" s="8">
        <f t="array" ref="Q54">INDEX(df_values_321!$D:$D,MATCH(1,($A54=df_values_321!$B:$B)*($C54=df_values_321!$A:$A),0))</f>
        <v>7.7160559025786002E-2</v>
      </c>
      <c r="R54" s="8">
        <f t="array" ref="R54">INDEX(df_values_321!$E:$E,MATCH(1,($A54=df_values_321!$B:$B)*($C54=df_values_321!$A:$A),0))</f>
        <v>0.93617937276343999</v>
      </c>
      <c r="U54" s="3" t="s">
        <v>17</v>
      </c>
      <c r="V54" s="15" t="str">
        <f>IF(X54&lt;=0.01,ROUND(D54,2)&amp;"***",IF(AND(X54&lt;=0.05,X54&gt;0.01),ROUND(D54,2)&amp;"**",IF(AND(X54&gt;0.05,X54&lt;=0.1),ROUND(D54,2)&amp;"*", ROUND(D54,2)&amp;"")))</f>
        <v>0,01</v>
      </c>
      <c r="W54" s="16" t="str">
        <f>"("&amp;ROUND(E54,2)&amp;")"</f>
        <v>(0,01)</v>
      </c>
      <c r="X54" s="16">
        <f t="shared" ref="X54" si="59">ROUND(F54,2)</f>
        <v>0.49</v>
      </c>
      <c r="Y54" s="15" t="str">
        <f t="shared" si="56"/>
        <v>0,01</v>
      </c>
      <c r="Z54" s="16" t="str">
        <f t="shared" si="57"/>
        <v>(0,01)</v>
      </c>
      <c r="AA54" s="16">
        <f t="shared" si="58"/>
        <v>0.48</v>
      </c>
      <c r="AB54" s="15" t="str">
        <f t="shared" ref="AB54:AB55" si="60">IF(AD54&lt;=0.01,ROUND(J54,2)&amp;"***",IF(AND(AD54&lt;=0.05,AD54&gt;0.01),ROUND(J54,2)&amp;"**",IF(AND(AD54&gt;0.05,AD54&lt;=0.1),ROUND(J54,2)&amp;"*", ROUND(J54,2)&amp;"")))</f>
        <v>0,01</v>
      </c>
      <c r="AC54" s="16" t="str">
        <f t="shared" ref="AC54:AC55" si="61">"("&amp;ROUND(K54,2)&amp;")"</f>
        <v>(0,08)</v>
      </c>
      <c r="AD54" s="16">
        <f t="shared" ref="AD54:AD55" si="62">ROUND(L54,2)</f>
        <v>0.94</v>
      </c>
      <c r="AE54" s="15" t="str">
        <f t="shared" si="50"/>
        <v>0,01</v>
      </c>
      <c r="AF54" s="16" t="str">
        <f t="shared" si="54"/>
        <v>(0,08)</v>
      </c>
      <c r="AG54" s="16">
        <f t="shared" si="51"/>
        <v>0.94</v>
      </c>
      <c r="AH54" s="15" t="str">
        <f t="shared" si="52"/>
        <v>-0,01</v>
      </c>
      <c r="AI54" s="16" t="str">
        <f t="shared" si="55"/>
        <v>(0,08)</v>
      </c>
      <c r="AJ54" s="14">
        <f t="shared" si="53"/>
        <v>0.94</v>
      </c>
    </row>
    <row r="55" spans="1:36" x14ac:dyDescent="0.25">
      <c r="A55" s="18" t="s">
        <v>38</v>
      </c>
      <c r="C55" s="3" t="s">
        <v>19</v>
      </c>
      <c r="D55" s="8"/>
      <c r="E55" s="8"/>
      <c r="F55" s="8"/>
      <c r="G55" s="8">
        <f t="array" ref="G55">INDEX(df_values_312!$C:$C,MATCH(1,($A55=df_values_312!$B:$B)*($C55=df_values_312!$A:$A),0))</f>
        <v>10.132858742694101</v>
      </c>
      <c r="H55" s="8">
        <f t="array" ref="H55">INDEX(df_values_312!$D:$D,MATCH(1,($A55=df_values_312!$B:$B)*($C55=df_values_312!$A:$A),0))</f>
        <v>5.6103383114680172</v>
      </c>
      <c r="I55" s="8">
        <f t="array" ref="I55">INDEX(df_values_312!$E:$E,MATCH(1,($A55=df_values_312!$B:$B)*($C55=df_values_312!$A:$A),0))</f>
        <v>7.0942119049510283E-2</v>
      </c>
      <c r="J55" s="8">
        <f t="array" ref="J55">INDEX(df_values_313!$C:$C,MATCH(1,($A55=df_values_313!$B:$B)*($C55=df_values_313!$A:$A),0))</f>
        <v>9.1611660230773211</v>
      </c>
      <c r="K55" s="8">
        <f t="array" ref="K55">INDEX(df_values_313!$D:$D,MATCH(1,($A55=df_values_313!$B:$B)*($C55=df_values_313!$A:$A),0))</f>
        <v>5.2547551769930632</v>
      </c>
      <c r="L55" s="8">
        <f t="array" ref="L55">INDEX(df_values_313!$E:$E,MATCH(1,($A55=df_values_313!$B:$B)*($C55=df_values_313!$A:$A),0))</f>
        <v>8.1303956960033813E-2</v>
      </c>
      <c r="M55" s="8">
        <f t="array" ref="M55">INDEX(df_values_311!$C:$C,MATCH(1,($A55=df_values_311!$B:$B)*($C55=df_values_311!$A:$A),0))</f>
        <v>10.132858742694079</v>
      </c>
      <c r="N55" s="8">
        <f t="array" ref="N55">INDEX(df_values_311!$D:$D,MATCH(1,($A55=df_values_311!$B:$B)*($C55=df_values_311!$A:$A),0))</f>
        <v>5.6107128236934667</v>
      </c>
      <c r="O55" s="8">
        <f t="array" ref="O55">INDEX(df_values_311!$E:$E,MATCH(1,($A55=df_values_311!$B:$B)*($C55=df_values_311!$A:$A),0))</f>
        <v>7.0960955957798125E-2</v>
      </c>
      <c r="P55" s="8">
        <f t="array" ref="P55">INDEX(df_values_321!$C:$C,MATCH(1,($A55=df_values_321!$B:$B)*($C55=df_values_321!$A:$A),0))</f>
        <v>12.373535445694211</v>
      </c>
      <c r="Q55" s="8">
        <f t="array" ref="Q55">INDEX(df_values_321!$D:$D,MATCH(1,($A55=df_values_321!$B:$B)*($C55=df_values_321!$A:$A),0))</f>
        <v>5.4994463198682562</v>
      </c>
      <c r="R55" s="8">
        <f t="array" ref="R55">INDEX(df_values_321!$E:$E,MATCH(1,($A55=df_values_321!$B:$B)*($C55=df_values_321!$A:$A),0))</f>
        <v>2.4480424911842741E-2</v>
      </c>
      <c r="U55" s="3" t="s">
        <v>19</v>
      </c>
      <c r="V55" s="16"/>
      <c r="W55" s="16"/>
      <c r="X55" s="16"/>
      <c r="Y55" s="15" t="str">
        <f t="shared" si="56"/>
        <v>10,13*</v>
      </c>
      <c r="Z55" s="16" t="str">
        <f t="shared" si="57"/>
        <v>(5,61)</v>
      </c>
      <c r="AA55" s="16">
        <f t="shared" si="58"/>
        <v>7.0000000000000007E-2</v>
      </c>
      <c r="AB55" s="15" t="str">
        <f t="shared" si="60"/>
        <v>9,16*</v>
      </c>
      <c r="AC55" s="16" t="str">
        <f t="shared" si="61"/>
        <v>(5,25)</v>
      </c>
      <c r="AD55" s="16">
        <f t="shared" si="62"/>
        <v>0.08</v>
      </c>
      <c r="AE55" s="15" t="str">
        <f t="shared" si="50"/>
        <v>10,13*</v>
      </c>
      <c r="AF55" s="16" t="str">
        <f t="shared" si="54"/>
        <v>(5,61)</v>
      </c>
      <c r="AG55" s="16">
        <f t="shared" si="51"/>
        <v>7.0000000000000007E-2</v>
      </c>
      <c r="AH55" s="15" t="str">
        <f t="shared" si="52"/>
        <v>12,37**</v>
      </c>
      <c r="AI55" s="16" t="str">
        <f t="shared" si="55"/>
        <v>(5,5)</v>
      </c>
      <c r="AJ55" s="14">
        <f t="shared" si="53"/>
        <v>0.02</v>
      </c>
    </row>
    <row r="56" spans="1:36" x14ac:dyDescent="0.25">
      <c r="A56" s="18" t="s">
        <v>38</v>
      </c>
      <c r="C56" s="3" t="s">
        <v>20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>
        <f t="array" ref="P56">INDEX(df_values_321!$C:$C,MATCH(1,($A56=df_values_321!$B:$B)*($C56=df_values_321!$A:$A),0))</f>
        <v>3.6157519740791351</v>
      </c>
      <c r="Q56" s="8">
        <f t="array" ref="Q56">INDEX(df_values_321!$D:$D,MATCH(1,($A56=df_values_321!$B:$B)*($C56=df_values_321!$A:$A),0))</f>
        <v>0.54038459336792166</v>
      </c>
      <c r="R56" s="8">
        <f t="array" ref="R56">INDEX(df_values_321!$E:$E,MATCH(1,($A56=df_values_321!$B:$B)*($C56=df_values_321!$A:$A),0))</f>
        <v>2.3753457604492409E-11</v>
      </c>
      <c r="U56" s="3" t="s">
        <v>20</v>
      </c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5" t="str">
        <f t="shared" si="52"/>
        <v>3,62***</v>
      </c>
      <c r="AI56" s="16" t="str">
        <f t="shared" si="55"/>
        <v>(0,54)</v>
      </c>
      <c r="AJ56" s="14">
        <f t="shared" si="53"/>
        <v>0</v>
      </c>
    </row>
    <row r="57" spans="1:36" x14ac:dyDescent="0.25">
      <c r="A57" s="18" t="s">
        <v>38</v>
      </c>
      <c r="C57" s="3" t="s">
        <v>22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>
        <f t="array" ref="P57">INDEX(df_values_321!$C:$C,MATCH(1,($A57=df_values_321!$B:$B)*($C57=df_values_321!$A:$A),0))</f>
        <v>7.2556419986788662E-2</v>
      </c>
      <c r="Q57" s="8">
        <f t="array" ref="Q57">INDEX(df_values_321!$D:$D,MATCH(1,($A57=df_values_321!$B:$B)*($C57=df_values_321!$A:$A),0))</f>
        <v>0.66298204995405718</v>
      </c>
      <c r="R57" s="8">
        <f t="array" ref="R57">INDEX(df_values_321!$E:$E,MATCH(1,($A57=df_values_321!$B:$B)*($C57=df_values_321!$A:$A),0))</f>
        <v>0.91285684678987133</v>
      </c>
      <c r="U57" s="3" t="s">
        <v>22</v>
      </c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5" t="str">
        <f t="shared" si="52"/>
        <v>0,07</v>
      </c>
      <c r="AI57" s="16" t="str">
        <f t="shared" si="55"/>
        <v>(0,66)</v>
      </c>
      <c r="AJ57" s="14">
        <f t="shared" si="53"/>
        <v>0.91</v>
      </c>
    </row>
    <row r="58" spans="1:36" x14ac:dyDescent="0.25">
      <c r="A58" s="18" t="s">
        <v>38</v>
      </c>
      <c r="C58" s="3" t="s">
        <v>23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>
        <f t="array" ref="P58">INDEX(df_values_321!$C:$C,MATCH(1,($A58=df_values_321!$B:$B)*($C58=df_values_321!$A:$A),0))</f>
        <v>0.7311687695232767</v>
      </c>
      <c r="Q58" s="8">
        <f t="array" ref="Q58">INDEX(df_values_321!$D:$D,MATCH(1,($A58=df_values_321!$B:$B)*($C58=df_values_321!$A:$A),0))</f>
        <v>0.71249608915165497</v>
      </c>
      <c r="R58" s="8">
        <f t="array" ref="R58">INDEX(df_values_321!$E:$E,MATCH(1,($A58=df_values_321!$B:$B)*($C58=df_values_321!$A:$A),0))</f>
        <v>0.30482702023950731</v>
      </c>
      <c r="U58" s="3" t="s">
        <v>23</v>
      </c>
      <c r="V58" s="15"/>
      <c r="W58" s="16"/>
      <c r="X58" s="16"/>
      <c r="Y58" s="16"/>
      <c r="Z58" s="17"/>
      <c r="AA58" s="16"/>
      <c r="AB58" s="16"/>
      <c r="AC58" s="16"/>
      <c r="AD58" s="16"/>
      <c r="AE58" s="16"/>
      <c r="AF58" s="16"/>
      <c r="AG58" s="16"/>
      <c r="AH58" s="15" t="str">
        <f t="shared" si="52"/>
        <v>0,73</v>
      </c>
      <c r="AI58" s="16" t="str">
        <f t="shared" si="55"/>
        <v>(0,71)</v>
      </c>
      <c r="AJ58" s="14">
        <f t="shared" si="53"/>
        <v>0.3</v>
      </c>
    </row>
    <row r="59" spans="1:36" x14ac:dyDescent="0.25">
      <c r="A59" s="18" t="s">
        <v>38</v>
      </c>
      <c r="C59" s="3" t="s">
        <v>25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>
        <f t="array" ref="P59">INDEX(df_values_321!$C:$C,MATCH(1,($A59=df_values_321!$B:$B)*($C59=df_values_321!$A:$A),0))</f>
        <v>1.4733767355735381</v>
      </c>
      <c r="Q59" s="8">
        <f t="array" ref="Q59">INDEX(df_values_321!$D:$D,MATCH(1,($A59=df_values_321!$B:$B)*($C59=df_values_321!$A:$A),0))</f>
        <v>1.720843974240543</v>
      </c>
      <c r="R59" s="8">
        <f t="array" ref="R59">INDEX(df_values_321!$E:$E,MATCH(1,($A59=df_values_321!$B:$B)*($C59=df_values_321!$A:$A),0))</f>
        <v>0.3919177700406713</v>
      </c>
      <c r="U59" s="3" t="s">
        <v>25</v>
      </c>
      <c r="V59" s="16"/>
      <c r="W59" s="16"/>
      <c r="X59" s="16"/>
      <c r="Y59" s="16"/>
      <c r="Z59" s="17"/>
      <c r="AA59" s="16"/>
      <c r="AB59" s="16"/>
      <c r="AC59" s="16"/>
      <c r="AD59" s="16"/>
      <c r="AE59" s="16"/>
      <c r="AF59" s="16"/>
      <c r="AG59" s="16"/>
      <c r="AH59" s="15" t="str">
        <f t="shared" si="52"/>
        <v>1,47</v>
      </c>
      <c r="AI59" s="16" t="str">
        <f t="shared" si="55"/>
        <v>(1,72)</v>
      </c>
      <c r="AJ59" s="14">
        <f t="shared" si="53"/>
        <v>0.39</v>
      </c>
    </row>
    <row r="60" spans="1:36" x14ac:dyDescent="0.25">
      <c r="A60" s="18" t="s">
        <v>38</v>
      </c>
      <c r="C60" s="3" t="s">
        <v>26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>
        <f t="array" ref="P60">INDEX(df_values_321!$C:$C,MATCH(1,($A60=df_values_321!$B:$B)*($C60=df_values_321!$A:$A),0))</f>
        <v>0.73116876952324428</v>
      </c>
      <c r="Q60" s="8">
        <f t="array" ref="Q60">INDEX(df_values_321!$D:$D,MATCH(1,($A60=df_values_321!$B:$B)*($C60=df_values_321!$A:$A),0))</f>
        <v>0.7124960891516251</v>
      </c>
      <c r="R60" s="8">
        <f t="array" ref="R60">INDEX(df_values_321!$E:$E,MATCH(1,($A60=df_values_321!$B:$B)*($C60=df_values_321!$A:$A),0))</f>
        <v>0.30482702023950842</v>
      </c>
      <c r="U60" s="3" t="s">
        <v>26</v>
      </c>
      <c r="V60" s="16"/>
      <c r="W60" s="16"/>
      <c r="X60" s="16"/>
      <c r="Y60" s="16"/>
      <c r="Z60" s="17"/>
      <c r="AA60" s="16"/>
      <c r="AB60" s="16"/>
      <c r="AC60" s="16"/>
      <c r="AD60" s="16"/>
      <c r="AE60" s="16"/>
      <c r="AF60" s="16"/>
      <c r="AG60" s="16"/>
      <c r="AH60" s="15" t="str">
        <f t="shared" si="52"/>
        <v>0,73</v>
      </c>
      <c r="AI60" s="16" t="str">
        <f t="shared" si="55"/>
        <v>(0,71)</v>
      </c>
      <c r="AJ60" s="14">
        <f t="shared" si="53"/>
        <v>0.3</v>
      </c>
    </row>
    <row r="61" spans="1:36" x14ac:dyDescent="0.25">
      <c r="A61" s="18" t="s">
        <v>38</v>
      </c>
      <c r="C61" s="3" t="s">
        <v>28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>
        <f t="array" ref="P61">INDEX(df_values_321!$C:$C,MATCH(1,($A61=df_values_321!$B:$B)*($C61=df_values_321!$A:$A),0))</f>
        <v>-5.0751703496283822</v>
      </c>
      <c r="Q61" s="8">
        <f t="array" ref="Q61">INDEX(df_values_321!$D:$D,MATCH(1,($A61=df_values_321!$B:$B)*($C61=df_values_321!$A:$A),0))</f>
        <v>2.7269903705900029</v>
      </c>
      <c r="R61" s="8">
        <f t="array" ref="R61">INDEX(df_values_321!$E:$E,MATCH(1,($A61=df_values_321!$B:$B)*($C61=df_values_321!$A:$A),0))</f>
        <v>6.2770897464605888E-2</v>
      </c>
      <c r="U61" s="3" t="s">
        <v>28</v>
      </c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5" t="str">
        <f t="shared" si="52"/>
        <v>-5,08*</v>
      </c>
      <c r="AI61" s="16" t="str">
        <f t="shared" si="55"/>
        <v>(2,73)</v>
      </c>
      <c r="AJ61" s="14">
        <f t="shared" si="53"/>
        <v>0.06</v>
      </c>
    </row>
    <row r="62" spans="1:36" x14ac:dyDescent="0.25">
      <c r="A62" s="18" t="s">
        <v>38</v>
      </c>
      <c r="C62" s="10" t="s">
        <v>56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>
        <f t="array" ref="P62">INDEX(df_values_321!$C:$C,MATCH(1,($A62=df_values_321!$B:$B)*($C62=df_values_321!$A:$A),0))</f>
        <v>3.2066107815405609E-3</v>
      </c>
      <c r="Q62" s="8">
        <f t="array" ref="Q62">INDEX(df_values_321!$D:$D,MATCH(1,($A62=df_values_321!$B:$B)*($C62=df_values_321!$A:$A),0))</f>
        <v>1.8891111938551289E-4</v>
      </c>
      <c r="R62" s="8">
        <f t="array" ref="R62">INDEX(df_values_321!$E:$E,MATCH(1,($A62=df_values_321!$B:$B)*($C62=df_values_321!$A:$A),0))</f>
        <v>1.9454068708949339E-63</v>
      </c>
      <c r="U62" s="10" t="s">
        <v>56</v>
      </c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5" t="str">
        <f>IF(AJ62&lt;=0.01,ROUND(P62,3)&amp;"***",IF(AND(AJ62&lt;=0.05,AJ62&gt;0.01),ROUND(P62,3)&amp;"**",IF(AND(AJ62&gt;0.05,AJ62&lt;=0.1),ROUND(P62,3)&amp;"*", ROUND(P62,3)&amp;"")))</f>
        <v>0,003***</v>
      </c>
      <c r="AI62" s="16" t="str">
        <f t="shared" si="55"/>
        <v>(0)</v>
      </c>
      <c r="AJ62" s="14">
        <f t="shared" si="53"/>
        <v>0</v>
      </c>
    </row>
    <row r="63" spans="1:36" x14ac:dyDescent="0.25">
      <c r="A63" s="18" t="s">
        <v>38</v>
      </c>
      <c r="C63" s="3" t="s">
        <v>30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>
        <f t="array" ref="P63">INDEX(df_values_321!$C:$C,MATCH(1,($A63=df_values_321!$B:$B)*($C63=df_values_321!$A:$A),0))</f>
        <v>-0.56138779934347927</v>
      </c>
      <c r="Q63" s="8">
        <f t="array" ref="Q63">INDEX(df_values_321!$D:$D,MATCH(1,($A63=df_values_321!$B:$B)*($C63=df_values_321!$A:$A),0))</f>
        <v>0.43980233605110841</v>
      </c>
      <c r="R63" s="8">
        <f t="array" ref="R63">INDEX(df_values_321!$E:$E,MATCH(1,($A63=df_values_321!$B:$B)*($C63=df_values_321!$A:$A),0))</f>
        <v>0.2018344372139019</v>
      </c>
      <c r="U63" s="3" t="s">
        <v>30</v>
      </c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5" t="str">
        <f t="shared" si="52"/>
        <v>-0,56</v>
      </c>
      <c r="AI63" s="16" t="str">
        <f t="shared" si="55"/>
        <v>(0,44)</v>
      </c>
      <c r="AJ63" s="14">
        <f t="shared" si="53"/>
        <v>0.2</v>
      </c>
    </row>
    <row r="64" spans="1:36" x14ac:dyDescent="0.25">
      <c r="A64" s="18" t="s">
        <v>38</v>
      </c>
      <c r="C64" s="3" t="s">
        <v>31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>
        <f t="array" ref="P64">INDEX(df_values_321!$C:$C,MATCH(1,($A64=df_values_321!$B:$B)*($C64=df_values_321!$A:$A),0))</f>
        <v>-0.59789805133966167</v>
      </c>
      <c r="Q64" s="8">
        <f t="array" ref="Q64">INDEX(df_values_321!$D:$D,MATCH(1,($A64=df_values_321!$B:$B)*($C64=df_values_321!$A:$A),0))</f>
        <v>0.39373390245461509</v>
      </c>
      <c r="R64" s="8">
        <f t="array" ref="R64">INDEX(df_values_321!$E:$E,MATCH(1,($A64=df_values_321!$B:$B)*($C64=df_values_321!$A:$A),0))</f>
        <v>0.12892227960056629</v>
      </c>
      <c r="U64" s="3" t="s">
        <v>31</v>
      </c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5" t="str">
        <f t="shared" si="52"/>
        <v>-0,6</v>
      </c>
      <c r="AI64" s="16" t="str">
        <f t="shared" si="55"/>
        <v>(0,39)</v>
      </c>
      <c r="AJ64" s="14">
        <f t="shared" si="53"/>
        <v>0.13</v>
      </c>
    </row>
    <row r="65" spans="1:36" x14ac:dyDescent="0.25">
      <c r="B65" s="2" t="s">
        <v>53</v>
      </c>
      <c r="C65" s="11" t="s">
        <v>63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U65" s="5" t="str">
        <f>C65</f>
        <v>Vencimento: 9 anos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x14ac:dyDescent="0.25">
      <c r="A66" s="18" t="s">
        <v>43</v>
      </c>
      <c r="C66" s="3" t="s">
        <v>5</v>
      </c>
      <c r="D66" s="8">
        <f t="array" ref="D66">INDEX(df_values_310!$C:$C,MATCH(1,($A66=df_values_310!$B:$B)*($C66=df_values_310!$A:$A),0))</f>
        <v>4.282324767345278</v>
      </c>
      <c r="E66" s="8">
        <f t="array" ref="E66">INDEX(df_values_310!$D:$D,MATCH(1,($A66=df_values_310!$B:$B)*($C66=df_values_310!$A:$A),0))</f>
        <v>0.16095632055130579</v>
      </c>
      <c r="F66" s="8">
        <f t="array" ref="F66">INDEX(df_values_310!$E:$E,MATCH(1,($A66=df_values_310!$B:$B)*($C66=df_values_310!$A:$A),0))</f>
        <v>3.6763836717727463E-141</v>
      </c>
      <c r="G66" s="8">
        <f t="array" ref="G66">INDEX(df_values_312!$C:$C,MATCH(1,($A66=df_values_312!$B:$B)*($C66=df_values_312!$A:$A),0))</f>
        <v>4.3012005710908872</v>
      </c>
      <c r="H66" s="8">
        <f t="array" ref="H66">INDEX(df_values_312!$D:$D,MATCH(1,($A66=df_values_312!$B:$B)*($C66=df_values_312!$A:$A),0))</f>
        <v>0.16282030637559111</v>
      </c>
      <c r="I66" s="8">
        <f t="array" ref="I66">INDEX(df_values_312!$E:$E,MATCH(1,($A66=df_values_312!$B:$B)*($C66=df_values_312!$A:$A),0))</f>
        <v>2.2856622326784348E-139</v>
      </c>
      <c r="J66" s="8">
        <f t="array" ref="J66">INDEX(df_values_313!$C:$C,MATCH(1,($A66=df_values_313!$B:$B)*($C66=df_values_313!$A:$A),0))</f>
        <v>4.27760502812942</v>
      </c>
      <c r="K66" s="8">
        <f t="array" ref="K66">INDEX(df_values_313!$D:$D,MATCH(1,($A66=df_values_313!$B:$B)*($C66=df_values_313!$A:$A),0))</f>
        <v>0.1612476851671335</v>
      </c>
      <c r="L66" s="8">
        <f t="array" ref="L66">INDEX(df_values_313!$E:$E,MATCH(1,($A66=df_values_313!$B:$B)*($C66=df_values_313!$A:$A),0))</f>
        <v>2.025329610385427E-140</v>
      </c>
      <c r="M66" s="8">
        <f t="array" ref="M66">INDEX(df_values_311!$C:$C,MATCH(1,($A66=df_values_311!$B:$B)*($C66=df_values_311!$A:$A),0))</f>
        <v>4.299987143491288</v>
      </c>
      <c r="N66" s="8">
        <f t="array" ref="N66">INDEX(df_values_311!$D:$D,MATCH(1,($A66=df_values_311!$B:$B)*($C66=df_values_311!$A:$A),0))</f>
        <v>0.16287808008363039</v>
      </c>
      <c r="O66" s="8">
        <f t="array" ref="O66">INDEX(df_values_311!$E:$E,MATCH(1,($A66=df_values_311!$B:$B)*($C66=df_values_311!$A:$A),0))</f>
        <v>3.324560909189976E-139</v>
      </c>
      <c r="P66" s="8">
        <f t="array" ref="P66">INDEX(df_values_321!$C:$C,MATCH(1,($A66=df_values_321!$B:$B)*($C66=df_values_321!$A:$A),0))</f>
        <v>2.7439137011047459</v>
      </c>
      <c r="Q66" s="8">
        <f t="array" ref="Q66">INDEX(df_values_321!$D:$D,MATCH(1,($A66=df_values_321!$B:$B)*($C66=df_values_321!$A:$A),0))</f>
        <v>0.49048649672214861</v>
      </c>
      <c r="R66" s="8">
        <f t="array" ref="R66">INDEX(df_values_321!$E:$E,MATCH(1,($A66=df_values_321!$B:$B)*($C66=df_values_321!$A:$A),0))</f>
        <v>2.4013137960529581E-8</v>
      </c>
      <c r="U66" s="3" t="s">
        <v>5</v>
      </c>
      <c r="V66" s="15" t="str">
        <f>IF(X66&lt;=0.01,ROUND(D66,2)&amp;"***",IF(AND(X66&lt;=0.05,X66&gt;0.01),ROUND(D66,2)&amp;"**",IF(AND(X66&gt;0.05,X66&lt;=0.1),ROUND(D66,2)&amp;"*", ROUND(D66,2)&amp;"")))</f>
        <v>4,28***</v>
      </c>
      <c r="W66" s="16" t="str">
        <f>"("&amp;ROUND(E66,2)&amp;")"</f>
        <v>(0,16)</v>
      </c>
      <c r="X66" s="16">
        <f t="shared" ref="X66" si="63">ROUND(F66,2)</f>
        <v>0</v>
      </c>
      <c r="Y66" s="15" t="str">
        <f>IF(AA66&lt;=0.01,ROUND(G66,2)&amp;"***",IF(AND(AA66&lt;=0.05,AA66&gt;0.01),ROUND(G66,2)&amp;"**",IF(AND(AA66&gt;0.05,AA66&lt;=0.1),ROUND(G66,2)&amp;"*", ROUND(G66,2)&amp;"")))</f>
        <v>4,3***</v>
      </c>
      <c r="Z66" s="16" t="str">
        <f>"("&amp;ROUND(H66,2)&amp;")"</f>
        <v>(0,16)</v>
      </c>
      <c r="AA66" s="16">
        <f t="shared" ref="AA66" si="64">ROUND(I66,2)</f>
        <v>0</v>
      </c>
      <c r="AB66" s="15" t="str">
        <f t="shared" ref="AB66:AB67" si="65">IF(AD66&lt;=0.01,ROUND(J66,2)&amp;"***",IF(AND(AD66&lt;=0.05,AD66&gt;0.01),ROUND(J66,2)&amp;"**",IF(AND(AD66&gt;0.05,AD66&lt;=0.1),ROUND(J66,2)&amp;"*", ROUND(J66,2)&amp;"")))</f>
        <v>4,28***</v>
      </c>
      <c r="AC66" s="16" t="str">
        <f>"("&amp;ROUND(K66,2)&amp;")"</f>
        <v>(0,16)</v>
      </c>
      <c r="AD66" s="16">
        <f t="shared" ref="AD66:AD67" si="66">ROUND(L66,2)</f>
        <v>0</v>
      </c>
      <c r="AE66" s="15" t="str">
        <f t="shared" ref="AE66:AE70" si="67">IF(AG66&lt;=0.01,ROUND(M66,2)&amp;"***",IF(AND(AG66&lt;=0.05,AG66&gt;0.01),ROUND(M66,2)&amp;"**",IF(AND(AG66&gt;0.05,AG66&lt;=0.1),ROUND(M66,2)&amp;"*", ROUND(M66,2)&amp;"")))</f>
        <v>4,3***</v>
      </c>
      <c r="AF66" s="16" t="str">
        <f>"("&amp;ROUND(N66,2)&amp;")"</f>
        <v>(0,16)</v>
      </c>
      <c r="AG66" s="16">
        <f t="shared" ref="AG66:AG70" si="68">ROUND(O66,2)</f>
        <v>0</v>
      </c>
      <c r="AH66" s="15" t="str">
        <f t="shared" ref="AH66:AH79" si="69">IF(AJ66&lt;=0.01,ROUND(P66,2)&amp;"***",IF(AND(AJ66&lt;=0.05,AJ66&gt;0.01),ROUND(P66,2)&amp;"**",IF(AND(AJ66&gt;0.05,AJ66&lt;=0.1),ROUND(P66,2)&amp;"*", ROUND(P66,2)&amp;"")))</f>
        <v>2,74***</v>
      </c>
      <c r="AI66" s="16" t="str">
        <f>"("&amp;ROUND(Q66,2)&amp;")"</f>
        <v>(0,49)</v>
      </c>
      <c r="AJ66" s="14">
        <f t="shared" ref="AJ66:AJ79" si="70">ROUND(R66,2)</f>
        <v>0</v>
      </c>
    </row>
    <row r="67" spans="1:36" x14ac:dyDescent="0.25">
      <c r="A67" s="18" t="s">
        <v>43</v>
      </c>
      <c r="C67" s="7" t="s">
        <v>7</v>
      </c>
      <c r="D67" s="8"/>
      <c r="E67" s="8"/>
      <c r="F67" s="8"/>
      <c r="G67" s="8"/>
      <c r="H67" s="8"/>
      <c r="I67" s="8"/>
      <c r="J67" s="8">
        <f t="array" ref="J67">INDEX(df_values_313!$C:$C,MATCH(1,($A67=df_values_313!$B:$B)*($C67=df_values_313!$A:$A),0))</f>
        <v>2.791133637711916</v>
      </c>
      <c r="K67" s="8">
        <f t="array" ref="K67">INDEX(df_values_313!$D:$D,MATCH(1,($A67=df_values_313!$B:$B)*($C67=df_values_313!$A:$A),0))</f>
        <v>7.7802284019995431</v>
      </c>
      <c r="L67" s="8">
        <f t="array" ref="L67">INDEX(df_values_313!$E:$E,MATCH(1,($A67=df_values_313!$B:$B)*($C67=df_values_313!$A:$A),0))</f>
        <v>0.71980787294673032</v>
      </c>
      <c r="M67" s="8">
        <f t="array" ref="M67">INDEX(df_values_311!$C:$C,MATCH(1,($A67=df_values_311!$B:$B)*($C67=df_values_311!$A:$A),0))</f>
        <v>2.7687515223539112</v>
      </c>
      <c r="N67" s="8">
        <f t="array" ref="N67">INDEX(df_values_311!$D:$D,MATCH(1,($A67=df_values_311!$B:$B)*($C67=df_values_311!$A:$A),0))</f>
        <v>7.7803242744867767</v>
      </c>
      <c r="O67" s="8">
        <f t="array" ref="O67">INDEX(df_values_311!$E:$E,MATCH(1,($A67=df_values_311!$B:$B)*($C67=df_values_311!$A:$A),0))</f>
        <v>0.72196436162941569</v>
      </c>
      <c r="P67" s="8">
        <f t="array" ref="P67">INDEX(df_values_321!$C:$C,MATCH(1,($A67=df_values_321!$B:$B)*($C67=df_values_321!$A:$A),0))</f>
        <v>2.1841931151422052</v>
      </c>
      <c r="Q67" s="8">
        <f t="array" ref="Q67">INDEX(df_values_321!$D:$D,MATCH(1,($A67=df_values_321!$B:$B)*($C67=df_values_321!$A:$A),0))</f>
        <v>7.7911525622801898</v>
      </c>
      <c r="R67" s="8">
        <f t="array" ref="R67">INDEX(df_values_321!$E:$E,MATCH(1,($A67=df_values_321!$B:$B)*($C67=df_values_321!$A:$A),0))</f>
        <v>0.77923261108705011</v>
      </c>
      <c r="U67" s="7" t="s">
        <v>7</v>
      </c>
      <c r="V67" s="16"/>
      <c r="W67" s="16"/>
      <c r="X67" s="16"/>
      <c r="Y67" s="16"/>
      <c r="Z67" s="16"/>
      <c r="AA67" s="16"/>
      <c r="AB67" s="15" t="str">
        <f t="shared" si="65"/>
        <v>2,79</v>
      </c>
      <c r="AC67" s="16" t="str">
        <f>"("&amp;ROUND(K67,2)&amp;")"</f>
        <v>(7,78)</v>
      </c>
      <c r="AD67" s="16">
        <f t="shared" si="66"/>
        <v>0.72</v>
      </c>
      <c r="AE67" s="15" t="str">
        <f t="shared" si="67"/>
        <v>2,77</v>
      </c>
      <c r="AF67" s="16" t="str">
        <f t="shared" ref="AF67:AF70" si="71">"("&amp;ROUND(N67,2)&amp;")"</f>
        <v>(7,78)</v>
      </c>
      <c r="AG67" s="16">
        <f t="shared" si="68"/>
        <v>0.72</v>
      </c>
      <c r="AH67" s="15" t="str">
        <f t="shared" si="69"/>
        <v>2,18</v>
      </c>
      <c r="AI67" s="16" t="str">
        <f t="shared" ref="AI67:AI79" si="72">"("&amp;ROUND(Q67,2)&amp;")"</f>
        <v>(7,79)</v>
      </c>
      <c r="AJ67" s="14">
        <f t="shared" si="70"/>
        <v>0.78</v>
      </c>
    </row>
    <row r="68" spans="1:36" x14ac:dyDescent="0.25">
      <c r="A68" s="18" t="s">
        <v>43</v>
      </c>
      <c r="C68" s="3" t="s">
        <v>16</v>
      </c>
      <c r="D68" s="8"/>
      <c r="E68" s="8"/>
      <c r="F68" s="8"/>
      <c r="G68" s="8">
        <f t="array" ref="G68">INDEX(df_values_312!$C:$C,MATCH(1,($A68=df_values_312!$B:$B)*($C68=df_values_312!$A:$A),0))</f>
        <v>-1.125715863586763</v>
      </c>
      <c r="H68" s="8">
        <f t="array" ref="H68">INDEX(df_values_312!$D:$D,MATCH(1,($A68=df_values_312!$B:$B)*($C68=df_values_312!$A:$A),0))</f>
        <v>1.1543340225994301</v>
      </c>
      <c r="I68" s="8">
        <f t="array" ref="I68">INDEX(df_values_312!$E:$E,MATCH(1,($A68=df_values_312!$B:$B)*($C68=df_values_312!$A:$A),0))</f>
        <v>0.32953028844277737</v>
      </c>
      <c r="J68" s="8"/>
      <c r="K68" s="8"/>
      <c r="L68" s="8"/>
      <c r="M68" s="8">
        <f t="array" ref="M68">INDEX(df_values_311!$C:$C,MATCH(1,($A68=df_values_311!$B:$B)*($C68=df_values_311!$A:$A),0))</f>
        <v>-1.124502435987133</v>
      </c>
      <c r="N68" s="8">
        <f t="array" ref="N68">INDEX(df_values_311!$D:$D,MATCH(1,($A68=df_values_311!$B:$B)*($C68=df_values_311!$A:$A),0))</f>
        <v>1.154495586042547</v>
      </c>
      <c r="O68" s="8">
        <f t="array" ref="O68">INDEX(df_values_311!$E:$E,MATCH(1,($A68=df_values_311!$B:$B)*($C68=df_values_311!$A:$A),0))</f>
        <v>0.33011949526384782</v>
      </c>
      <c r="P68" s="8">
        <f t="array" ref="P68">INDEX(df_values_321!$C:$C,MATCH(1,($A68=df_values_321!$B:$B)*($C68=df_values_321!$A:$A),0))</f>
        <v>-1.086239935678472</v>
      </c>
      <c r="Q68" s="8">
        <f t="array" ref="Q68">INDEX(df_values_321!$D:$D,MATCH(1,($A68=df_values_321!$B:$B)*($C68=df_values_321!$A:$A),0))</f>
        <v>1.153308515677461</v>
      </c>
      <c r="R68" s="8">
        <f t="array" ref="R68">INDEX(df_values_321!$E:$E,MATCH(1,($A68=df_values_321!$B:$B)*($C68=df_values_321!$A:$A),0))</f>
        <v>0.34634191002287129</v>
      </c>
      <c r="U68" s="3" t="s">
        <v>16</v>
      </c>
      <c r="V68" s="16"/>
      <c r="W68" s="16"/>
      <c r="X68" s="16"/>
      <c r="Y68" s="15" t="str">
        <f t="shared" ref="Y68:Y70" si="73">IF(AA68&lt;=0.01,ROUND(G68,2)&amp;"***",IF(AND(AA68&lt;=0.05,AA68&gt;0.01),ROUND(G68,2)&amp;"**",IF(AND(AA68&gt;0.05,AA68&lt;=0.1),ROUND(G68,2)&amp;"*", ROUND(G68,2)&amp;"")))</f>
        <v>-1,13</v>
      </c>
      <c r="Z68" s="16" t="str">
        <f t="shared" ref="Z68:Z70" si="74">"("&amp;ROUND(H68,2)&amp;")"</f>
        <v>(1,15)</v>
      </c>
      <c r="AA68" s="16">
        <f t="shared" ref="AA68:AA70" si="75">ROUND(I68,2)</f>
        <v>0.33</v>
      </c>
      <c r="AB68" s="16"/>
      <c r="AC68" s="16"/>
      <c r="AD68" s="16"/>
      <c r="AE68" s="15" t="str">
        <f t="shared" si="67"/>
        <v>-1,12</v>
      </c>
      <c r="AF68" s="16" t="str">
        <f t="shared" si="71"/>
        <v>(1,15)</v>
      </c>
      <c r="AG68" s="16">
        <f t="shared" si="68"/>
        <v>0.33</v>
      </c>
      <c r="AH68" s="15" t="str">
        <f t="shared" si="69"/>
        <v>-1,09</v>
      </c>
      <c r="AI68" s="16" t="str">
        <f t="shared" si="72"/>
        <v>(1,15)</v>
      </c>
      <c r="AJ68" s="14">
        <f t="shared" si="70"/>
        <v>0.35</v>
      </c>
    </row>
    <row r="69" spans="1:36" x14ac:dyDescent="0.25">
      <c r="A69" s="18" t="s">
        <v>43</v>
      </c>
      <c r="C69" s="3" t="s">
        <v>17</v>
      </c>
      <c r="D69" s="8">
        <f t="array" ref="D69">INDEX(df_values_310!$C:$C,MATCH(1,($A69=df_values_310!$B:$B)*($C69=df_values_310!$A:$A),0))</f>
        <v>-7.539222780248267E-3</v>
      </c>
      <c r="E69" s="8">
        <f t="array" ref="E69">INDEX(df_values_310!$D:$D,MATCH(1,($A69=df_values_310!$B:$B)*($C69=df_values_310!$A:$A),0))</f>
        <v>1.9165295340224629E-2</v>
      </c>
      <c r="F69" s="8">
        <f t="array" ref="F69">INDEX(df_values_310!$E:$E,MATCH(1,($A69=df_values_310!$B:$B)*($C69=df_values_310!$A:$A),0))</f>
        <v>0.69406567149667486</v>
      </c>
      <c r="G69" s="8">
        <f t="array" ref="G69">INDEX(df_values_312!$C:$C,MATCH(1,($A69=df_values_312!$B:$B)*($C69=df_values_312!$A:$A),0))</f>
        <v>-7.8695186963342947E-3</v>
      </c>
      <c r="H69" s="8">
        <f t="array" ref="H69">INDEX(df_values_312!$D:$D,MATCH(1,($A69=df_values_312!$B:$B)*($C69=df_values_312!$A:$A),0))</f>
        <v>1.9172645101353528E-2</v>
      </c>
      <c r="I69" s="8">
        <f t="array" ref="I69">INDEX(df_values_312!$E:$E,MATCH(1,($A69=df_values_312!$B:$B)*($C69=df_values_312!$A:$A),0))</f>
        <v>0.6814991004775216</v>
      </c>
      <c r="J69" s="8">
        <f t="array" ref="J69">INDEX(df_values_313!$C:$C,MATCH(1,($A69=df_values_313!$B:$B)*($C69=df_values_313!$A:$A),0))</f>
        <v>-5.6296941582805703E-2</v>
      </c>
      <c r="K69" s="8">
        <f t="array" ref="K69">INDEX(df_values_313!$D:$D,MATCH(1,($A69=df_values_313!$B:$B)*($C69=df_values_313!$A:$A),0))</f>
        <v>0.13742661487126381</v>
      </c>
      <c r="L69" s="8">
        <f t="array" ref="L69">INDEX(df_values_313!$E:$E,MATCH(1,($A69=df_values_313!$B:$B)*($C69=df_values_313!$A:$A),0))</f>
        <v>0.68208926614401788</v>
      </c>
      <c r="M69" s="8">
        <f t="array" ref="M69">INDEX(df_values_311!$C:$C,MATCH(1,($A69=df_values_311!$B:$B)*($C69=df_values_311!$A:$A),0))</f>
        <v>-5.6296941582873919E-2</v>
      </c>
      <c r="N69" s="8">
        <f t="array" ref="N69">INDEX(df_values_311!$D:$D,MATCH(1,($A69=df_values_311!$B:$B)*($C69=df_values_311!$A:$A),0))</f>
        <v>0.13742770892030429</v>
      </c>
      <c r="O69" s="8">
        <f t="array" ref="O69">INDEX(df_values_311!$E:$E,MATCH(1,($A69=df_values_311!$B:$B)*($C69=df_values_311!$A:$A),0))</f>
        <v>0.68209166699530743</v>
      </c>
      <c r="P69" s="8">
        <f t="array" ref="P69">INDEX(df_values_321!$C:$C,MATCH(1,($A69=df_values_321!$B:$B)*($C69=df_values_321!$A:$A),0))</f>
        <v>-4.6370519115201923E-2</v>
      </c>
      <c r="Q69" s="8">
        <f t="array" ref="Q69">INDEX(df_values_321!$D:$D,MATCH(1,($A69=df_values_321!$B:$B)*($C69=df_values_321!$A:$A),0))</f>
        <v>0.1375739603847109</v>
      </c>
      <c r="R69" s="8">
        <f t="array" ref="R69">INDEX(df_values_321!$E:$E,MATCH(1,($A69=df_values_321!$B:$B)*($C69=df_values_321!$A:$A),0))</f>
        <v>0.73609456863379918</v>
      </c>
      <c r="U69" s="3" t="s">
        <v>17</v>
      </c>
      <c r="V69" s="15" t="str">
        <f>IF(X69&lt;=0.01,ROUND(D69,2)&amp;"***",IF(AND(X69&lt;=0.05,X69&gt;0.01),ROUND(D69,2)&amp;"**",IF(AND(X69&gt;0.05,X69&lt;=0.1),ROUND(D69,2)&amp;"*", ROUND(D69,2)&amp;"")))</f>
        <v>-0,01</v>
      </c>
      <c r="W69" s="16" t="str">
        <f>"("&amp;ROUND(E69,2)&amp;")"</f>
        <v>(0,02)</v>
      </c>
      <c r="X69" s="16">
        <f t="shared" ref="X69" si="76">ROUND(F69,2)</f>
        <v>0.69</v>
      </c>
      <c r="Y69" s="15" t="str">
        <f t="shared" si="73"/>
        <v>-0,01</v>
      </c>
      <c r="Z69" s="16" t="str">
        <f t="shared" si="74"/>
        <v>(0,02)</v>
      </c>
      <c r="AA69" s="16">
        <f t="shared" si="75"/>
        <v>0.68</v>
      </c>
      <c r="AB69" s="15" t="str">
        <f t="shared" ref="AB69:AB70" si="77">IF(AD69&lt;=0.01,ROUND(J69,2)&amp;"***",IF(AND(AD69&lt;=0.05,AD69&gt;0.01),ROUND(J69,2)&amp;"**",IF(AND(AD69&gt;0.05,AD69&lt;=0.1),ROUND(J69,2)&amp;"*", ROUND(J69,2)&amp;"")))</f>
        <v>-0,06</v>
      </c>
      <c r="AC69" s="16" t="str">
        <f t="shared" ref="AC69:AC70" si="78">"("&amp;ROUND(K69,2)&amp;")"</f>
        <v>(0,14)</v>
      </c>
      <c r="AD69" s="16">
        <f t="shared" ref="AD69:AD70" si="79">ROUND(L69,2)</f>
        <v>0.68</v>
      </c>
      <c r="AE69" s="15" t="str">
        <f t="shared" si="67"/>
        <v>-0,06</v>
      </c>
      <c r="AF69" s="16" t="str">
        <f t="shared" si="71"/>
        <v>(0,14)</v>
      </c>
      <c r="AG69" s="16">
        <f t="shared" si="68"/>
        <v>0.68</v>
      </c>
      <c r="AH69" s="15" t="str">
        <f t="shared" si="69"/>
        <v>-0,05</v>
      </c>
      <c r="AI69" s="16" t="str">
        <f t="shared" si="72"/>
        <v>(0,14)</v>
      </c>
      <c r="AJ69" s="14">
        <f t="shared" si="70"/>
        <v>0.74</v>
      </c>
    </row>
    <row r="70" spans="1:36" x14ac:dyDescent="0.25">
      <c r="A70" s="18" t="s">
        <v>43</v>
      </c>
      <c r="C70" s="3" t="s">
        <v>19</v>
      </c>
      <c r="D70" s="8"/>
      <c r="E70" s="8"/>
      <c r="F70" s="8"/>
      <c r="G70" s="8">
        <f t="array" ref="G70">INDEX(df_values_312!$C:$C,MATCH(1,($A70=df_values_312!$B:$B)*($C70=df_values_312!$A:$A),0))</f>
        <v>8.3638710823829179</v>
      </c>
      <c r="H70" s="8">
        <f t="array" ref="H70">INDEX(df_values_312!$D:$D,MATCH(1,($A70=df_values_312!$B:$B)*($C70=df_values_312!$A:$A),0))</f>
        <v>11.45438145961087</v>
      </c>
      <c r="I70" s="8">
        <f t="array" ref="I70">INDEX(df_values_312!$E:$E,MATCH(1,($A70=df_values_312!$B:$B)*($C70=df_values_312!$A:$A),0))</f>
        <v>0.46532735475579318</v>
      </c>
      <c r="J70" s="8">
        <f t="array" ref="J70">INDEX(df_values_313!$C:$C,MATCH(1,($A70=df_values_313!$B:$B)*($C70=df_values_313!$A:$A),0))</f>
        <v>4.5665482471604042</v>
      </c>
      <c r="K70" s="8">
        <f t="array" ref="K70">INDEX(df_values_313!$D:$D,MATCH(1,($A70=df_values_313!$B:$B)*($C70=df_values_313!$A:$A),0))</f>
        <v>10.77206848817154</v>
      </c>
      <c r="L70" s="8">
        <f t="array" ref="L70">INDEX(df_values_313!$E:$E,MATCH(1,($A70=df_values_313!$B:$B)*($C70=df_values_313!$A:$A),0))</f>
        <v>0.67164887929145467</v>
      </c>
      <c r="M70" s="8">
        <f t="array" ref="M70">INDEX(df_values_311!$C:$C,MATCH(1,($A70=df_values_311!$B:$B)*($C70=df_values_311!$A:$A),0))</f>
        <v>8.3638710823829747</v>
      </c>
      <c r="N70" s="8">
        <f t="array" ref="N70">INDEX(df_values_311!$D:$D,MATCH(1,($A70=df_values_311!$B:$B)*($C70=df_values_311!$A:$A),0))</f>
        <v>11.455934677221499</v>
      </c>
      <c r="O70" s="8">
        <f t="array" ref="O70">INDEX(df_values_311!$E:$E,MATCH(1,($A70=df_values_311!$B:$B)*($C70=df_values_311!$A:$A),0))</f>
        <v>0.46538787122638708</v>
      </c>
      <c r="P70" s="8">
        <f t="array" ref="P70">INDEX(df_values_321!$C:$C,MATCH(1,($A70=df_values_321!$B:$B)*($C70=df_values_321!$A:$A),0))</f>
        <v>7.0214116697355804</v>
      </c>
      <c r="Q70" s="8">
        <f t="array" ref="Q70">INDEX(df_values_321!$D:$D,MATCH(1,($A70=df_values_321!$B:$B)*($C70=df_values_321!$A:$A),0))</f>
        <v>11.46309948567235</v>
      </c>
      <c r="R70" s="8">
        <f t="array" ref="R70">INDEX(df_values_321!$E:$E,MATCH(1,($A70=df_values_321!$B:$B)*($C70=df_values_321!$A:$A),0))</f>
        <v>0.54023517002573263</v>
      </c>
      <c r="U70" s="3" t="s">
        <v>19</v>
      </c>
      <c r="V70" s="16"/>
      <c r="W70" s="16"/>
      <c r="X70" s="16"/>
      <c r="Y70" s="15" t="str">
        <f t="shared" si="73"/>
        <v>8,36</v>
      </c>
      <c r="Z70" s="16" t="str">
        <f t="shared" si="74"/>
        <v>(11,45)</v>
      </c>
      <c r="AA70" s="16">
        <f t="shared" si="75"/>
        <v>0.47</v>
      </c>
      <c r="AB70" s="15" t="str">
        <f t="shared" si="77"/>
        <v>4,57</v>
      </c>
      <c r="AC70" s="16" t="str">
        <f t="shared" si="78"/>
        <v>(10,77)</v>
      </c>
      <c r="AD70" s="16">
        <f t="shared" si="79"/>
        <v>0.67</v>
      </c>
      <c r="AE70" s="15" t="str">
        <f t="shared" si="67"/>
        <v>8,36</v>
      </c>
      <c r="AF70" s="16" t="str">
        <f t="shared" si="71"/>
        <v>(11,46)</v>
      </c>
      <c r="AG70" s="16">
        <f t="shared" si="68"/>
        <v>0.47</v>
      </c>
      <c r="AH70" s="15" t="str">
        <f t="shared" si="69"/>
        <v>7,02</v>
      </c>
      <c r="AI70" s="16" t="str">
        <f t="shared" si="72"/>
        <v>(11,46)</v>
      </c>
      <c r="AJ70" s="14">
        <f t="shared" si="70"/>
        <v>0.54</v>
      </c>
    </row>
    <row r="71" spans="1:36" x14ac:dyDescent="0.25">
      <c r="A71" s="18" t="s">
        <v>43</v>
      </c>
      <c r="C71" s="3" t="s">
        <v>20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>
        <f t="array" ref="P71">INDEX(df_values_321!$C:$C,MATCH(1,($A71=df_values_321!$B:$B)*($C71=df_values_321!$A:$A),0))</f>
        <v>1.858827913209151</v>
      </c>
      <c r="Q71" s="8">
        <f t="array" ref="Q71">INDEX(df_values_321!$D:$D,MATCH(1,($A71=df_values_321!$B:$B)*($C71=df_values_321!$A:$A),0))</f>
        <v>0.65103664848956588</v>
      </c>
      <c r="R71" s="8">
        <f t="array" ref="R71">INDEX(df_values_321!$E:$E,MATCH(1,($A71=df_values_321!$B:$B)*($C71=df_values_321!$A:$A),0))</f>
        <v>4.3288112027574021E-3</v>
      </c>
      <c r="U71" s="3" t="s">
        <v>20</v>
      </c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5" t="str">
        <f t="shared" si="69"/>
        <v>1,86***</v>
      </c>
      <c r="AI71" s="16" t="str">
        <f t="shared" si="72"/>
        <v>(0,65)</v>
      </c>
      <c r="AJ71" s="14">
        <f t="shared" si="70"/>
        <v>0</v>
      </c>
    </row>
    <row r="72" spans="1:36" x14ac:dyDescent="0.25">
      <c r="A72" s="18" t="s">
        <v>43</v>
      </c>
      <c r="C72" s="3" t="s">
        <v>22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>
        <f t="array" ref="P72">INDEX(df_values_321!$C:$C,MATCH(1,($A72=df_values_321!$B:$B)*($C72=df_values_321!$A:$A),0))</f>
        <v>0.28430955545841469</v>
      </c>
      <c r="Q72" s="8">
        <f t="array" ref="Q72">INDEX(df_values_321!$D:$D,MATCH(1,($A72=df_values_321!$B:$B)*($C72=df_values_321!$A:$A),0))</f>
        <v>0.88965200605285111</v>
      </c>
      <c r="R72" s="8">
        <f t="array" ref="R72">INDEX(df_values_321!$E:$E,MATCH(1,($A72=df_values_321!$B:$B)*($C72=df_values_321!$A:$A),0))</f>
        <v>0.74931215049915667</v>
      </c>
      <c r="U72" s="3" t="s">
        <v>22</v>
      </c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5" t="str">
        <f t="shared" si="69"/>
        <v>0,28</v>
      </c>
      <c r="AI72" s="16" t="str">
        <f t="shared" si="72"/>
        <v>(0,89)</v>
      </c>
      <c r="AJ72" s="14">
        <f t="shared" si="70"/>
        <v>0.75</v>
      </c>
    </row>
    <row r="73" spans="1:36" x14ac:dyDescent="0.25">
      <c r="A73" s="18" t="s">
        <v>43</v>
      </c>
      <c r="C73" s="3" t="s">
        <v>23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>
        <f t="array" ref="P73">INDEX(df_values_321!$C:$C,MATCH(1,($A73=df_values_321!$B:$B)*($C73=df_values_321!$A:$A),0))</f>
        <v>-4.5042047740073282E-2</v>
      </c>
      <c r="Q73" s="8">
        <f t="array" ref="Q73">INDEX(df_values_321!$D:$D,MATCH(1,($A73=df_values_321!$B:$B)*($C73=df_values_321!$A:$A),0))</f>
        <v>1.3091023259552359</v>
      </c>
      <c r="R73" s="8">
        <f t="array" ref="R73">INDEX(df_values_321!$E:$E,MATCH(1,($A73=df_values_321!$B:$B)*($C73=df_values_321!$A:$A),0))</f>
        <v>0.97255488324080774</v>
      </c>
      <c r="U73" s="3" t="s">
        <v>23</v>
      </c>
      <c r="V73" s="15"/>
      <c r="W73" s="16"/>
      <c r="X73" s="16"/>
      <c r="Y73" s="16"/>
      <c r="Z73" s="17"/>
      <c r="AA73" s="16"/>
      <c r="AB73" s="16"/>
      <c r="AC73" s="16"/>
      <c r="AD73" s="16"/>
      <c r="AE73" s="16"/>
      <c r="AF73" s="16"/>
      <c r="AG73" s="16"/>
      <c r="AH73" s="15" t="str">
        <f t="shared" si="69"/>
        <v>-0,05</v>
      </c>
      <c r="AI73" s="16" t="str">
        <f t="shared" si="72"/>
        <v>(1,31)</v>
      </c>
      <c r="AJ73" s="14">
        <f t="shared" si="70"/>
        <v>0.97</v>
      </c>
    </row>
    <row r="74" spans="1:36" x14ac:dyDescent="0.25">
      <c r="A74" s="18" t="s">
        <v>43</v>
      </c>
      <c r="C74" s="3" t="s">
        <v>25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>
        <f t="array" ref="P74">INDEX(df_values_321!$C:$C,MATCH(1,($A74=df_values_321!$B:$B)*($C74=df_values_321!$A:$A),0))</f>
        <v>0.21626651316296089</v>
      </c>
      <c r="Q74" s="8">
        <f t="array" ref="Q74">INDEX(df_values_321!$D:$D,MATCH(1,($A74=df_values_321!$B:$B)*($C74=df_values_321!$A:$A),0))</f>
        <v>2.753957654468655</v>
      </c>
      <c r="R74" s="8">
        <f t="array" ref="R74">INDEX(df_values_321!$E:$E,MATCH(1,($A74=df_values_321!$B:$B)*($C74=df_values_321!$A:$A),0))</f>
        <v>0.93741187348380306</v>
      </c>
      <c r="U74" s="3" t="s">
        <v>25</v>
      </c>
      <c r="V74" s="16"/>
      <c r="W74" s="16"/>
      <c r="X74" s="16"/>
      <c r="Y74" s="16"/>
      <c r="Z74" s="17"/>
      <c r="AA74" s="16"/>
      <c r="AB74" s="16"/>
      <c r="AC74" s="16"/>
      <c r="AD74" s="16"/>
      <c r="AE74" s="16"/>
      <c r="AF74" s="16"/>
      <c r="AG74" s="16"/>
      <c r="AH74" s="15" t="str">
        <f t="shared" si="69"/>
        <v>0,22</v>
      </c>
      <c r="AI74" s="16" t="str">
        <f t="shared" si="72"/>
        <v>(2,75)</v>
      </c>
      <c r="AJ74" s="14">
        <f t="shared" si="70"/>
        <v>0.94</v>
      </c>
    </row>
    <row r="75" spans="1:36" x14ac:dyDescent="0.25">
      <c r="A75" s="18" t="s">
        <v>43</v>
      </c>
      <c r="C75" s="3" t="s">
        <v>26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>
        <f t="array" ref="P75">INDEX(df_values_321!$C:$C,MATCH(1,($A75=df_values_321!$B:$B)*($C75=df_values_321!$A:$A),0))</f>
        <v>-4.5042047740070409E-2</v>
      </c>
      <c r="Q75" s="8">
        <f t="array" ref="Q75">INDEX(df_values_321!$D:$D,MATCH(1,($A75=df_values_321!$B:$B)*($C75=df_values_321!$A:$A),0))</f>
        <v>1.309102325955233</v>
      </c>
      <c r="R75" s="8">
        <f t="array" ref="R75">INDEX(df_values_321!$E:$E,MATCH(1,($A75=df_values_321!$B:$B)*($C75=df_values_321!$A:$A),0))</f>
        <v>0.97255488324080941</v>
      </c>
      <c r="U75" s="3" t="s">
        <v>26</v>
      </c>
      <c r="V75" s="16"/>
      <c r="W75" s="16"/>
      <c r="X75" s="16"/>
      <c r="Y75" s="16"/>
      <c r="Z75" s="17"/>
      <c r="AA75" s="16"/>
      <c r="AB75" s="16"/>
      <c r="AC75" s="16"/>
      <c r="AD75" s="16"/>
      <c r="AE75" s="16"/>
      <c r="AF75" s="16"/>
      <c r="AG75" s="16"/>
      <c r="AH75" s="15" t="str">
        <f t="shared" si="69"/>
        <v>-0,05</v>
      </c>
      <c r="AI75" s="16" t="str">
        <f t="shared" si="72"/>
        <v>(1,31)</v>
      </c>
      <c r="AJ75" s="14">
        <f t="shared" si="70"/>
        <v>0.97</v>
      </c>
    </row>
    <row r="76" spans="1:36" x14ac:dyDescent="0.25">
      <c r="A76" s="18" t="s">
        <v>43</v>
      </c>
      <c r="C76" s="3" t="s">
        <v>28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>
        <f t="array" ref="P76">INDEX(df_values_321!$C:$C,MATCH(1,($A76=df_values_321!$B:$B)*($C76=df_values_321!$A:$A),0))</f>
        <v>-3.8736786624173818</v>
      </c>
      <c r="Q76" s="8">
        <f t="array" ref="Q76">INDEX(df_values_321!$D:$D,MATCH(1,($A76=df_values_321!$B:$B)*($C76=df_values_321!$A:$A),0))</f>
        <v>6.7780626342517412</v>
      </c>
      <c r="R76" s="8">
        <f t="array" ref="R76">INDEX(df_values_321!$E:$E,MATCH(1,($A76=df_values_321!$B:$B)*($C76=df_values_321!$A:$A),0))</f>
        <v>0.56769916121272757</v>
      </c>
      <c r="U76" s="3" t="s">
        <v>28</v>
      </c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5" t="str">
        <f t="shared" si="69"/>
        <v>-3,87</v>
      </c>
      <c r="AI76" s="16" t="str">
        <f t="shared" si="72"/>
        <v>(6,78)</v>
      </c>
      <c r="AJ76" s="14">
        <f t="shared" si="70"/>
        <v>0.56999999999999995</v>
      </c>
    </row>
    <row r="77" spans="1:36" x14ac:dyDescent="0.25">
      <c r="A77" s="18" t="s">
        <v>43</v>
      </c>
      <c r="C77" s="10" t="s">
        <v>56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>
        <f t="array" ref="P77">INDEX(df_values_321!$C:$C,MATCH(1,($A77=df_values_321!$B:$B)*($C77=df_values_321!$A:$A),0))</f>
        <v>6.5363472120037883E-3</v>
      </c>
      <c r="Q77" s="8">
        <f t="array" ref="Q77">INDEX(df_values_321!$D:$D,MATCH(1,($A77=df_values_321!$B:$B)*($C77=df_values_321!$A:$A),0))</f>
        <v>1.9933845229269781E-3</v>
      </c>
      <c r="R77" s="8">
        <f t="array" ref="R77">INDEX(df_values_321!$E:$E,MATCH(1,($A77=df_values_321!$B:$B)*($C77=df_values_321!$A:$A),0))</f>
        <v>1.052789767692065E-3</v>
      </c>
      <c r="U77" s="10" t="s">
        <v>56</v>
      </c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5" t="str">
        <f t="shared" si="69"/>
        <v>0,01***</v>
      </c>
      <c r="AI77" s="16" t="str">
        <f t="shared" si="72"/>
        <v>(0)</v>
      </c>
      <c r="AJ77" s="14">
        <f t="shared" si="70"/>
        <v>0</v>
      </c>
    </row>
    <row r="78" spans="1:36" x14ac:dyDescent="0.25">
      <c r="A78" s="18" t="s">
        <v>43</v>
      </c>
      <c r="C78" s="3" t="s">
        <v>30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>
        <f t="array" ref="P78">INDEX(df_values_321!$C:$C,MATCH(1,($A78=df_values_321!$B:$B)*($C78=df_values_321!$A:$A),0))</f>
        <v>-3.4535512916681388E-2</v>
      </c>
      <c r="Q78" s="8">
        <f t="array" ref="Q78">INDEX(df_values_321!$D:$D,MATCH(1,($A78=df_values_321!$B:$B)*($C78=df_values_321!$A:$A),0))</f>
        <v>0.70967681652454195</v>
      </c>
      <c r="R78" s="8">
        <f t="array" ref="R78">INDEX(df_values_321!$E:$E,MATCH(1,($A78=df_values_321!$B:$B)*($C78=df_values_321!$A:$A),0))</f>
        <v>0.96119031550195311</v>
      </c>
      <c r="U78" s="3" t="s">
        <v>30</v>
      </c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5" t="str">
        <f t="shared" si="69"/>
        <v>-0,03</v>
      </c>
      <c r="AI78" s="16" t="str">
        <f t="shared" si="72"/>
        <v>(0,71)</v>
      </c>
      <c r="AJ78" s="14">
        <f t="shared" si="70"/>
        <v>0.96</v>
      </c>
    </row>
    <row r="79" spans="1:36" x14ac:dyDescent="0.25">
      <c r="A79" s="18" t="s">
        <v>43</v>
      </c>
      <c r="C79" s="3" t="s">
        <v>31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>
        <f t="array" ref="P79">INDEX(df_values_321!$C:$C,MATCH(1,($A79=df_values_321!$B:$B)*($C79=df_values_321!$A:$A),0))</f>
        <v>-0.6448986188874426</v>
      </c>
      <c r="Q79" s="8">
        <f t="array" ref="Q79">INDEX(df_values_321!$D:$D,MATCH(1,($A79=df_values_321!$B:$B)*($C79=df_values_321!$A:$A),0))</f>
        <v>0.6496500467582228</v>
      </c>
      <c r="R79" s="8">
        <f t="array" ref="R79">INDEX(df_values_321!$E:$E,MATCH(1,($A79=df_values_321!$B:$B)*($C79=df_values_321!$A:$A),0))</f>
        <v>0.32093768975023063</v>
      </c>
      <c r="U79" s="3" t="s">
        <v>31</v>
      </c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5" t="str">
        <f t="shared" si="69"/>
        <v>-0,64</v>
      </c>
      <c r="AI79" s="16" t="str">
        <f t="shared" si="72"/>
        <v>(0,65)</v>
      </c>
      <c r="AJ79" s="14">
        <f t="shared" si="70"/>
        <v>0.32</v>
      </c>
    </row>
    <row r="80" spans="1:36" x14ac:dyDescent="0.25">
      <c r="B80" s="2" t="s">
        <v>53</v>
      </c>
      <c r="C80" s="11" t="s">
        <v>62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U80" s="5" t="str">
        <f>C80</f>
        <v>Vencimento: 11 anos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x14ac:dyDescent="0.25">
      <c r="A81" s="18" t="s">
        <v>45</v>
      </c>
      <c r="C81" s="3" t="s">
        <v>5</v>
      </c>
      <c r="D81" s="8">
        <f t="array" ref="D81">INDEX(df_values_310!$C:$C,MATCH(1,($A81=df_values_310!$B:$B)*($C81=df_values_310!$A:$A),0))</f>
        <v>4.294896293403716</v>
      </c>
      <c r="E81" s="8">
        <f t="array" ref="E81">INDEX(df_values_310!$D:$D,MATCH(1,($A81=df_values_310!$B:$B)*($C81=df_values_310!$A:$A),0))</f>
        <v>0.1612785594044375</v>
      </c>
      <c r="F81" s="8">
        <f t="array" ref="F81">INDEX(df_values_310!$E:$E,MATCH(1,($A81=df_values_310!$B:$B)*($C81=df_values_310!$A:$A),0))</f>
        <v>2.1387307121569239E-141</v>
      </c>
      <c r="G81" s="8">
        <f t="array" ref="G81">INDEX(df_values_312!$C:$C,MATCH(1,($A81=df_values_312!$B:$B)*($C81=df_values_312!$A:$A),0))</f>
        <v>4.3138684165130643</v>
      </c>
      <c r="H81" s="8">
        <f t="array" ref="H81">INDEX(df_values_312!$D:$D,MATCH(1,($A81=df_values_312!$B:$B)*($C81=df_values_312!$A:$A),0))</f>
        <v>0.16314335844151301</v>
      </c>
      <c r="I81" s="8">
        <f t="array" ref="I81">INDEX(df_values_312!$E:$E,MATCH(1,($A81=df_values_312!$B:$B)*($C81=df_values_312!$A:$A),0))</f>
        <v>1.3172313648397779E-139</v>
      </c>
      <c r="J81" s="8">
        <f t="array" ref="J81">INDEX(df_values_313!$C:$C,MATCH(1,($A81=df_values_313!$B:$B)*($C81=df_values_313!$A:$A),0))</f>
        <v>4.2899228915441192</v>
      </c>
      <c r="K81" s="8">
        <f t="array" ref="K81">INDEX(df_values_313!$D:$D,MATCH(1,($A81=df_values_313!$B:$B)*($C81=df_values_313!$A:$A),0))</f>
        <v>0.16157044255697731</v>
      </c>
      <c r="L81" s="8">
        <f t="array" ref="L81">INDEX(df_values_313!$E:$E,MATCH(1,($A81=df_values_313!$B:$B)*($C81=df_values_313!$A:$A),0))</f>
        <v>1.219935377773065E-140</v>
      </c>
      <c r="M81" s="8">
        <f t="array" ref="M81">INDEX(df_values_311!$C:$C,MATCH(1,($A81=df_values_311!$B:$B)*($C81=df_values_311!$A:$A),0))</f>
        <v>4.3129780556130477</v>
      </c>
      <c r="N81" s="8">
        <f t="array" ref="N81">INDEX(df_values_311!$D:$D,MATCH(1,($A81=df_values_311!$B:$B)*($C81=df_values_311!$A:$A),0))</f>
        <v>0.16320273502282481</v>
      </c>
      <c r="O81" s="8">
        <f t="array" ref="O81">INDEX(df_values_311!$E:$E,MATCH(1,($A81=df_values_311!$B:$B)*($C81=df_values_311!$A:$A),0))</f>
        <v>1.8451017114606939E-139</v>
      </c>
      <c r="P81" s="8">
        <f t="array" ref="P81">INDEX(df_values_321!$C:$C,MATCH(1,($A81=df_values_321!$B:$B)*($C81=df_values_321!$A:$A),0))</f>
        <v>1.971190793917327</v>
      </c>
      <c r="Q81" s="8">
        <f t="array" ref="Q81">INDEX(df_values_321!$D:$D,MATCH(1,($A81=df_values_321!$B:$B)*($C81=df_values_321!$A:$A),0))</f>
        <v>0.49050558411513351</v>
      </c>
      <c r="R81" s="8">
        <f t="array" ref="R81">INDEX(df_values_321!$E:$E,MATCH(1,($A81=df_values_321!$B:$B)*($C81=df_values_321!$A:$A),0))</f>
        <v>5.9865121802691892E-5</v>
      </c>
      <c r="U81" s="3" t="s">
        <v>5</v>
      </c>
      <c r="V81" s="15" t="str">
        <f>IF(X81&lt;=0.01,ROUND(D81,2)&amp;"***",IF(AND(X81&lt;=0.05,X81&gt;0.01),ROUND(D81,2)&amp;"**",IF(AND(X81&gt;0.05,X81&lt;=0.1),ROUND(D81,2)&amp;"*", ROUND(D81,2)&amp;"")))</f>
        <v>4,29***</v>
      </c>
      <c r="W81" s="16" t="str">
        <f>"("&amp;ROUND(E81,2)&amp;")"</f>
        <v>(0,16)</v>
      </c>
      <c r="X81" s="16">
        <f t="shared" ref="X81" si="80">ROUND(F81,2)</f>
        <v>0</v>
      </c>
      <c r="Y81" s="15" t="str">
        <f>IF(AA81&lt;=0.01,ROUND(G81,2)&amp;"***",IF(AND(AA81&lt;=0.05,AA81&gt;0.01),ROUND(G81,2)&amp;"**",IF(AND(AA81&gt;0.05,AA81&lt;=0.1),ROUND(G81,2)&amp;"*", ROUND(G81,2)&amp;"")))</f>
        <v>4,31***</v>
      </c>
      <c r="Z81" s="16" t="str">
        <f>"("&amp;ROUND(H81,2)&amp;")"</f>
        <v>(0,16)</v>
      </c>
      <c r="AA81" s="16">
        <f t="shared" ref="AA81" si="81">ROUND(I81,2)</f>
        <v>0</v>
      </c>
      <c r="AB81" s="15" t="str">
        <f t="shared" ref="AB81:AB82" si="82">IF(AD81&lt;=0.01,ROUND(J81,2)&amp;"***",IF(AND(AD81&lt;=0.05,AD81&gt;0.01),ROUND(J81,2)&amp;"**",IF(AND(AD81&gt;0.05,AD81&lt;=0.1),ROUND(J81,2)&amp;"*", ROUND(J81,2)&amp;"")))</f>
        <v>4,29***</v>
      </c>
      <c r="AC81" s="16" t="str">
        <f>"("&amp;ROUND(K81,2)&amp;")"</f>
        <v>(0,16)</v>
      </c>
      <c r="AD81" s="16">
        <f t="shared" ref="AD81:AD82" si="83">ROUND(L81,2)</f>
        <v>0</v>
      </c>
      <c r="AE81" s="15" t="str">
        <f t="shared" ref="AE81:AE85" si="84">IF(AG81&lt;=0.01,ROUND(M81,2)&amp;"***",IF(AND(AG81&lt;=0.05,AG81&gt;0.01),ROUND(M81,2)&amp;"**",IF(AND(AG81&gt;0.05,AG81&lt;=0.1),ROUND(M81,2)&amp;"*", ROUND(M81,2)&amp;"")))</f>
        <v>4,31***</v>
      </c>
      <c r="AF81" s="16" t="str">
        <f>"("&amp;ROUND(N81,2)&amp;")"</f>
        <v>(0,16)</v>
      </c>
      <c r="AG81" s="16">
        <f t="shared" ref="AG81:AG85" si="85">ROUND(O81,2)</f>
        <v>0</v>
      </c>
      <c r="AH81" s="15" t="str">
        <f t="shared" ref="AH81:AH94" si="86">IF(AJ81&lt;=0.01,ROUND(P81,2)&amp;"***",IF(AND(AJ81&lt;=0.05,AJ81&gt;0.01),ROUND(P81,2)&amp;"**",IF(AND(AJ81&gt;0.05,AJ81&lt;=0.1),ROUND(P81,2)&amp;"*", ROUND(P81,2)&amp;"")))</f>
        <v>1,97***</v>
      </c>
      <c r="AI81" s="16" t="str">
        <f>"("&amp;ROUND(Q81,2)&amp;")"</f>
        <v>(0,49)</v>
      </c>
      <c r="AJ81" s="14">
        <f t="shared" ref="AJ81:AJ94" si="87">ROUND(R81,2)</f>
        <v>0</v>
      </c>
    </row>
    <row r="82" spans="1:36" x14ac:dyDescent="0.25">
      <c r="A82" s="18" t="s">
        <v>45</v>
      </c>
      <c r="C82" s="7" t="s">
        <v>7</v>
      </c>
      <c r="D82" s="8"/>
      <c r="E82" s="8"/>
      <c r="F82" s="8"/>
      <c r="G82" s="8"/>
      <c r="H82" s="8"/>
      <c r="I82" s="8"/>
      <c r="J82" s="8">
        <f t="array" ref="J82">INDEX(df_values_313!$C:$C,MATCH(1,($A82=df_values_313!$B:$B)*($C82=df_values_313!$A:$A),0))</f>
        <v>2.054645757670674</v>
      </c>
      <c r="K82" s="8">
        <f t="array" ref="K82">INDEX(df_values_313!$D:$D,MATCH(1,($A82=df_values_313!$B:$B)*($C82=df_values_313!$A:$A),0))</f>
        <v>7.7958015012897146</v>
      </c>
      <c r="L82" s="8">
        <f t="array" ref="L82">INDEX(df_values_313!$E:$E,MATCH(1,($A82=df_values_313!$B:$B)*($C82=df_values_313!$A:$A),0))</f>
        <v>0.79213739384243476</v>
      </c>
      <c r="M82" s="8">
        <f t="array" ref="M82">INDEX(df_values_311!$C:$C,MATCH(1,($A82=df_values_311!$B:$B)*($C82=df_values_311!$A:$A),0))</f>
        <v>2.031590593605348</v>
      </c>
      <c r="N82" s="8">
        <f t="array" ref="N82">INDEX(df_values_311!$D:$D,MATCH(1,($A82=df_values_311!$B:$B)*($C82=df_values_311!$A:$A),0))</f>
        <v>7.7958323201547319</v>
      </c>
      <c r="O82" s="8">
        <f t="array" ref="O82">INDEX(df_values_311!$E:$E,MATCH(1,($A82=df_values_311!$B:$B)*($C82=df_values_311!$A:$A),0))</f>
        <v>0.79441798064001878</v>
      </c>
      <c r="P82" s="8">
        <f t="array" ref="P82">INDEX(df_values_321!$C:$C,MATCH(1,($A82=df_values_321!$B:$B)*($C82=df_values_321!$A:$A),0))</f>
        <v>2.148872619273023</v>
      </c>
      <c r="Q82" s="8">
        <f t="array" ref="Q82">INDEX(df_values_321!$D:$D,MATCH(1,($A82=df_values_321!$B:$B)*($C82=df_values_321!$A:$A),0))</f>
        <v>7.791455756744778</v>
      </c>
      <c r="R82" s="8">
        <f t="array" ref="R82">INDEX(df_values_321!$E:$E,MATCH(1,($A82=df_values_321!$B:$B)*($C82=df_values_321!$A:$A),0))</f>
        <v>0.78272049803508259</v>
      </c>
      <c r="U82" s="7" t="s">
        <v>7</v>
      </c>
      <c r="V82" s="16"/>
      <c r="W82" s="16"/>
      <c r="X82" s="16"/>
      <c r="Y82" s="16"/>
      <c r="Z82" s="16"/>
      <c r="AA82" s="16"/>
      <c r="AB82" s="15" t="str">
        <f t="shared" si="82"/>
        <v>2,05</v>
      </c>
      <c r="AC82" s="16" t="str">
        <f>"("&amp;ROUND(K82,2)&amp;")"</f>
        <v>(7,8)</v>
      </c>
      <c r="AD82" s="16">
        <f t="shared" si="83"/>
        <v>0.79</v>
      </c>
      <c r="AE82" s="15" t="str">
        <f t="shared" si="84"/>
        <v>2,03</v>
      </c>
      <c r="AF82" s="16" t="str">
        <f t="shared" ref="AF82:AF85" si="88">"("&amp;ROUND(N82,2)&amp;")"</f>
        <v>(7,8)</v>
      </c>
      <c r="AG82" s="16">
        <f t="shared" si="85"/>
        <v>0.79</v>
      </c>
      <c r="AH82" s="15" t="str">
        <f t="shared" si="86"/>
        <v>2,15</v>
      </c>
      <c r="AI82" s="16" t="str">
        <f t="shared" ref="AI82:AI94" si="89">"("&amp;ROUND(Q82,2)&amp;")"</f>
        <v>(7,79)</v>
      </c>
      <c r="AJ82" s="14">
        <f t="shared" si="87"/>
        <v>0.78</v>
      </c>
    </row>
    <row r="83" spans="1:36" x14ac:dyDescent="0.25">
      <c r="A83" s="18" t="s">
        <v>45</v>
      </c>
      <c r="C83" s="3" t="s">
        <v>16</v>
      </c>
      <c r="D83" s="8"/>
      <c r="E83" s="8"/>
      <c r="F83" s="8"/>
      <c r="G83" s="8">
        <f t="array" ref="G83">INDEX(df_values_312!$C:$C,MATCH(1,($A83=df_values_312!$B:$B)*($C83=df_values_312!$A:$A),0))</f>
        <v>-1.159207514504075</v>
      </c>
      <c r="H83" s="8">
        <f t="array" ref="H83">INDEX(df_values_312!$D:$D,MATCH(1,($A83=df_values_312!$B:$B)*($C83=df_values_312!$A:$A),0))</f>
        <v>1.156624338832495</v>
      </c>
      <c r="I83" s="8">
        <f t="array" ref="I83">INDEX(df_values_312!$E:$E,MATCH(1,($A83=df_values_312!$B:$B)*($C83=df_values_312!$A:$A),0))</f>
        <v>0.3163061767521127</v>
      </c>
      <c r="J83" s="8"/>
      <c r="K83" s="8"/>
      <c r="L83" s="8"/>
      <c r="M83" s="8">
        <f t="array" ref="M83">INDEX(df_values_311!$C:$C,MATCH(1,($A83=df_values_311!$B:$B)*($C83=df_values_311!$A:$A),0))</f>
        <v>-1.15831715360403</v>
      </c>
      <c r="N83" s="8">
        <f t="array" ref="N83">INDEX(df_values_311!$D:$D,MATCH(1,($A83=df_values_311!$B:$B)*($C83=df_values_311!$A:$A),0))</f>
        <v>1.1567967716538601</v>
      </c>
      <c r="O83" s="8">
        <f t="array" ref="O83">INDEX(df_values_311!$E:$E,MATCH(1,($A83=df_values_311!$B:$B)*($C83=df_values_311!$A:$A),0))</f>
        <v>0.31675011898138239</v>
      </c>
      <c r="P83" s="8">
        <f t="array" ref="P83">INDEX(df_values_321!$C:$C,MATCH(1,($A83=df_values_321!$B:$B)*($C83=df_values_321!$A:$A),0))</f>
        <v>-1.0983268590165589</v>
      </c>
      <c r="Q83" s="8">
        <f t="array" ref="Q83">INDEX(df_values_321!$D:$D,MATCH(1,($A83=df_values_321!$B:$B)*($C83=df_values_321!$A:$A),0))</f>
        <v>1.153353396939266</v>
      </c>
      <c r="R83" s="8">
        <f t="array" ref="R83">INDEX(df_values_321!$E:$E,MATCH(1,($A83=df_values_321!$B:$B)*($C83=df_values_321!$A:$A),0))</f>
        <v>0.3410216022967828</v>
      </c>
      <c r="U83" s="3" t="s">
        <v>16</v>
      </c>
      <c r="V83" s="16"/>
      <c r="W83" s="16"/>
      <c r="X83" s="16"/>
      <c r="Y83" s="15" t="str">
        <f t="shared" ref="Y83:Y85" si="90">IF(AA83&lt;=0.01,ROUND(G83,2)&amp;"***",IF(AND(AA83&lt;=0.05,AA83&gt;0.01),ROUND(G83,2)&amp;"**",IF(AND(AA83&gt;0.05,AA83&lt;=0.1),ROUND(G83,2)&amp;"*", ROUND(G83,2)&amp;"")))</f>
        <v>-1,16</v>
      </c>
      <c r="Z83" s="16" t="str">
        <f t="shared" ref="Z83:Z85" si="91">"("&amp;ROUND(H83,2)&amp;")"</f>
        <v>(1,16)</v>
      </c>
      <c r="AA83" s="16">
        <f t="shared" ref="AA83:AA85" si="92">ROUND(I83,2)</f>
        <v>0.32</v>
      </c>
      <c r="AB83" s="16"/>
      <c r="AC83" s="16"/>
      <c r="AD83" s="16"/>
      <c r="AE83" s="15" t="str">
        <f t="shared" si="84"/>
        <v>-1,16</v>
      </c>
      <c r="AF83" s="16" t="str">
        <f t="shared" si="88"/>
        <v>(1,16)</v>
      </c>
      <c r="AG83" s="16">
        <f t="shared" si="85"/>
        <v>0.32</v>
      </c>
      <c r="AH83" s="15" t="str">
        <f t="shared" si="86"/>
        <v>-1,1</v>
      </c>
      <c r="AI83" s="16" t="str">
        <f t="shared" si="89"/>
        <v>(1,15)</v>
      </c>
      <c r="AJ83" s="14">
        <f t="shared" si="87"/>
        <v>0.34</v>
      </c>
    </row>
    <row r="84" spans="1:36" x14ac:dyDescent="0.25">
      <c r="A84" s="18" t="s">
        <v>45</v>
      </c>
      <c r="C84" s="3" t="s">
        <v>17</v>
      </c>
      <c r="D84" s="8">
        <f t="array" ref="D84">INDEX(df_values_310!$C:$C,MATCH(1,($A84=df_values_310!$B:$B)*($C84=df_values_310!$A:$A),0))</f>
        <v>-8.6840197302473672E-3</v>
      </c>
      <c r="E84" s="8">
        <f t="array" ref="E84">INDEX(df_values_310!$D:$D,MATCH(1,($A84=df_values_310!$B:$B)*($C84=df_values_310!$A:$A),0))</f>
        <v>1.920366477342993E-2</v>
      </c>
      <c r="F84" s="8">
        <f t="array" ref="F84">INDEX(df_values_310!$E:$E,MATCH(1,($A84=df_values_310!$B:$B)*($C84=df_values_310!$A:$A),0))</f>
        <v>0.65115074475849377</v>
      </c>
      <c r="G84" s="8">
        <f t="array" ref="G84">INDEX(df_values_312!$C:$C,MATCH(1,($A84=df_values_312!$B:$B)*($C84=df_values_312!$A:$A),0))</f>
        <v>-9.0160010788009719E-3</v>
      </c>
      <c r="H84" s="8">
        <f t="array" ref="H84">INDEX(df_values_312!$D:$D,MATCH(1,($A84=df_values_312!$B:$B)*($C84=df_values_312!$A:$A),0))</f>
        <v>1.9210685581359081E-2</v>
      </c>
      <c r="I84" s="8">
        <f t="array" ref="I84">INDEX(df_values_312!$E:$E,MATCH(1,($A84=df_values_312!$B:$B)*($C84=df_values_312!$A:$A),0))</f>
        <v>0.63887112071002417</v>
      </c>
      <c r="J84" s="8">
        <f t="array" ref="J84">INDEX(df_values_313!$C:$C,MATCH(1,($A84=df_values_313!$B:$B)*($C84=df_values_313!$A:$A),0))</f>
        <v>-4.4549957815020601E-2</v>
      </c>
      <c r="K84" s="8">
        <f t="array" ref="K84">INDEX(df_values_313!$D:$D,MATCH(1,($A84=df_values_313!$B:$B)*($C84=df_values_313!$A:$A),0))</f>
        <v>0.13770169141245531</v>
      </c>
      <c r="L84" s="8">
        <f t="array" ref="L84">INDEX(df_values_313!$E:$E,MATCH(1,($A84=df_values_313!$B:$B)*($C84=df_values_313!$A:$A),0))</f>
        <v>0.74631858093379555</v>
      </c>
      <c r="M84" s="8">
        <f t="array" ref="M84">INDEX(df_values_311!$C:$C,MATCH(1,($A84=df_values_311!$B:$B)*($C84=df_values_311!$A:$A),0))</f>
        <v>-4.4549957815084348E-2</v>
      </c>
      <c r="N84" s="8">
        <f t="array" ref="N84">INDEX(df_values_311!$D:$D,MATCH(1,($A84=df_values_311!$B:$B)*($C84=df_values_311!$A:$A),0))</f>
        <v>0.13770163518748671</v>
      </c>
      <c r="O84" s="8">
        <f t="array" ref="O84">INDEX(df_values_311!$E:$E,MATCH(1,($A84=df_values_311!$B:$B)*($C84=df_values_311!$A:$A),0))</f>
        <v>0.74631848743989804</v>
      </c>
      <c r="P84" s="8">
        <f t="array" ref="P84">INDEX(df_values_321!$C:$C,MATCH(1,($A84=df_values_321!$B:$B)*($C84=df_values_321!$A:$A),0))</f>
        <v>-4.7563976380231028E-2</v>
      </c>
      <c r="Q84" s="8">
        <f t="array" ref="Q84">INDEX(df_values_321!$D:$D,MATCH(1,($A84=df_values_321!$B:$B)*($C84=df_values_321!$A:$A),0))</f>
        <v>0.13757931410650329</v>
      </c>
      <c r="R84" s="8">
        <f t="array" ref="R84">INDEX(df_values_321!$E:$E,MATCH(1,($A84=df_values_321!$B:$B)*($C84=df_values_321!$A:$A),0))</f>
        <v>0.7295754875090662</v>
      </c>
      <c r="U84" s="3" t="s">
        <v>17</v>
      </c>
      <c r="V84" s="15" t="str">
        <f>IF(X84&lt;=0.01,ROUND(D84,3)&amp;"***",IF(AND(X84&lt;=0.05,X84&gt;0.01),ROUND(D84,3)&amp;"**",IF(AND(X84&gt;0.05,X84&lt;=0.1),ROUND(D84,3)&amp;"*", ROUND(D84,3)&amp;"")))</f>
        <v>-0,009</v>
      </c>
      <c r="W84" s="16" t="str">
        <f>"("&amp;ROUND(E84,2)&amp;")"</f>
        <v>(0,02)</v>
      </c>
      <c r="X84" s="16">
        <f t="shared" ref="X84" si="93">ROUND(F84,2)</f>
        <v>0.65</v>
      </c>
      <c r="Y84" s="15" t="str">
        <f>IF(AA84&lt;=0.01,ROUND(G84,3)&amp;"***",IF(AND(AA84&lt;=0.05,AA84&gt;0.01),ROUND(G84,3)&amp;"**",IF(AND(AA84&gt;0.05,AA84&lt;=0.1),ROUND(G84,3)&amp;"*", ROUND(G84,3)&amp;"")))</f>
        <v>-0,009</v>
      </c>
      <c r="Z84" s="16" t="str">
        <f t="shared" si="91"/>
        <v>(0,02)</v>
      </c>
      <c r="AA84" s="16">
        <f t="shared" si="92"/>
        <v>0.64</v>
      </c>
      <c r="AB84" s="15" t="str">
        <f>IF(AD84&lt;=0.01,ROUND(J84,3)&amp;"***",IF(AND(AD84&lt;=0.05,AD84&gt;0.01),ROUND(J84,3)&amp;"**",IF(AND(AD84&gt;0.05,AD84&lt;=0.1),ROUND(J84,3)&amp;"*", ROUND(J84,3)&amp;"")))</f>
        <v>-0,045</v>
      </c>
      <c r="AC84" s="16" t="str">
        <f t="shared" ref="AC84:AC85" si="94">"("&amp;ROUND(K84,2)&amp;")"</f>
        <v>(0,14)</v>
      </c>
      <c r="AD84" s="16">
        <f t="shared" ref="AD84:AD85" si="95">ROUND(L84,2)</f>
        <v>0.75</v>
      </c>
      <c r="AE84" s="15" t="str">
        <f>IF(AG84&lt;=0.01,ROUND(M84,3)&amp;"***",IF(AND(AG84&lt;=0.05,AG84&gt;0.01),ROUND(M84,3)&amp;"**",IF(AND(AG84&gt;0.05,AG84&lt;=0.1),ROUND(M84,3)&amp;"*", ROUND(M84,3)&amp;"")))</f>
        <v>-0,045</v>
      </c>
      <c r="AF84" s="16" t="str">
        <f t="shared" si="88"/>
        <v>(0,14)</v>
      </c>
      <c r="AG84" s="16">
        <f t="shared" si="85"/>
        <v>0.75</v>
      </c>
      <c r="AH84" s="15" t="str">
        <f>IF(AJ84&lt;=0.01,ROUND(P84,3)&amp;"***",IF(AND(AJ84&lt;=0.05,AJ84&gt;0.01),ROUND(P84,3)&amp;"**",IF(AND(AJ84&gt;0.05,AJ84&lt;=0.1),ROUND(P84,3)&amp;"*", ROUND(P84,3)&amp;"")))</f>
        <v>-0,048</v>
      </c>
      <c r="AI84" s="16" t="str">
        <f t="shared" si="89"/>
        <v>(0,14)</v>
      </c>
      <c r="AJ84" s="14">
        <f t="shared" si="87"/>
        <v>0.73</v>
      </c>
    </row>
    <row r="85" spans="1:36" x14ac:dyDescent="0.25">
      <c r="A85" s="18" t="s">
        <v>45</v>
      </c>
      <c r="C85" s="3" t="s">
        <v>19</v>
      </c>
      <c r="D85" s="8"/>
      <c r="E85" s="8"/>
      <c r="F85" s="8"/>
      <c r="G85" s="8">
        <f t="array" ref="G85">INDEX(df_values_312!$C:$C,MATCH(1,($A85=df_values_312!$B:$B)*($C85=df_values_312!$A:$A),0))</f>
        <v>9.2156106072108024</v>
      </c>
      <c r="H85" s="8">
        <f t="array" ref="H85">INDEX(df_values_312!$D:$D,MATCH(1,($A85=df_values_312!$B:$B)*($C85=df_values_312!$A:$A),0))</f>
        <v>11.47710811869139</v>
      </c>
      <c r="I85" s="8">
        <f t="array" ref="I85">INDEX(df_values_312!$E:$E,MATCH(1,($A85=df_values_312!$B:$B)*($C85=df_values_312!$A:$A),0))</f>
        <v>0.42205952266397467</v>
      </c>
      <c r="J85" s="8">
        <f t="array" ref="J85">INDEX(df_values_313!$C:$C,MATCH(1,($A85=df_values_313!$B:$B)*($C85=df_values_313!$A:$A),0))</f>
        <v>5.3040991359623417</v>
      </c>
      <c r="K85" s="8">
        <f t="array" ref="K85">INDEX(df_values_313!$D:$D,MATCH(1,($A85=df_values_313!$B:$B)*($C85=df_values_313!$A:$A),0))</f>
        <v>10.793630129226161</v>
      </c>
      <c r="L85" s="8">
        <f t="array" ref="L85">INDEX(df_values_313!$E:$E,MATCH(1,($A85=df_values_313!$B:$B)*($C85=df_values_313!$A:$A),0))</f>
        <v>0.62316988653400895</v>
      </c>
      <c r="M85" s="8">
        <f t="array" ref="M85">INDEX(df_values_311!$C:$C,MATCH(1,($A85=df_values_311!$B:$B)*($C85=df_values_311!$A:$A),0))</f>
        <v>9.2156106072108592</v>
      </c>
      <c r="N85" s="8">
        <f t="array" ref="N85">INDEX(df_values_311!$D:$D,MATCH(1,($A85=df_values_311!$B:$B)*($C85=df_values_311!$A:$A),0))</f>
        <v>11.47876909284169</v>
      </c>
      <c r="O85" s="8">
        <f t="array" ref="O85">INDEX(df_values_311!$E:$E,MATCH(1,($A85=df_values_311!$B:$B)*($C85=df_values_311!$A:$A),0))</f>
        <v>0.42212669218082938</v>
      </c>
      <c r="P85" s="8">
        <f t="array" ref="P85">INDEX(df_values_321!$C:$C,MATCH(1,($A85=df_values_321!$B:$B)*($C85=df_values_321!$A:$A),0))</f>
        <v>7.2288634056797587</v>
      </c>
      <c r="Q85" s="8">
        <f t="array" ref="Q85">INDEX(df_values_321!$D:$D,MATCH(1,($A85=df_values_321!$B:$B)*($C85=df_values_321!$A:$A),0))</f>
        <v>11.463545574782181</v>
      </c>
      <c r="R85" s="8">
        <f t="array" ref="R85">INDEX(df_values_321!$E:$E,MATCH(1,($A85=df_values_321!$B:$B)*($C85=df_values_321!$A:$A),0))</f>
        <v>0.52834972443321382</v>
      </c>
      <c r="U85" s="3" t="s">
        <v>19</v>
      </c>
      <c r="V85" s="16"/>
      <c r="W85" s="16"/>
      <c r="X85" s="16"/>
      <c r="Y85" s="15" t="str">
        <f t="shared" si="90"/>
        <v>9,22</v>
      </c>
      <c r="Z85" s="16" t="str">
        <f t="shared" si="91"/>
        <v>(11,48)</v>
      </c>
      <c r="AA85" s="16">
        <f t="shared" si="92"/>
        <v>0.42</v>
      </c>
      <c r="AB85" s="15" t="str">
        <f t="shared" ref="AB85" si="96">IF(AD85&lt;=0.01,ROUND(J85,2)&amp;"***",IF(AND(AD85&lt;=0.05,AD85&gt;0.01),ROUND(J85,2)&amp;"**",IF(AND(AD85&gt;0.05,AD85&lt;=0.1),ROUND(J85,2)&amp;"*", ROUND(J85,2)&amp;"")))</f>
        <v>5,3</v>
      </c>
      <c r="AC85" s="16" t="str">
        <f t="shared" si="94"/>
        <v>(10,79)</v>
      </c>
      <c r="AD85" s="16">
        <f t="shared" si="95"/>
        <v>0.62</v>
      </c>
      <c r="AE85" s="15" t="str">
        <f t="shared" si="84"/>
        <v>9,22</v>
      </c>
      <c r="AF85" s="16" t="str">
        <f t="shared" si="88"/>
        <v>(11,48)</v>
      </c>
      <c r="AG85" s="16">
        <f t="shared" si="85"/>
        <v>0.42</v>
      </c>
      <c r="AH85" s="15" t="str">
        <f t="shared" si="86"/>
        <v>7,23</v>
      </c>
      <c r="AI85" s="16" t="str">
        <f t="shared" si="89"/>
        <v>(11,46)</v>
      </c>
      <c r="AJ85" s="14">
        <f t="shared" si="87"/>
        <v>0.53</v>
      </c>
    </row>
    <row r="86" spans="1:36" x14ac:dyDescent="0.25">
      <c r="A86" s="18" t="s">
        <v>45</v>
      </c>
      <c r="C86" s="3" t="s">
        <v>20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>
        <f t="array" ref="P86">INDEX(df_values_321!$C:$C,MATCH(1,($A86=df_values_321!$B:$B)*($C86=df_values_321!$A:$A),0))</f>
        <v>1.634553499056064</v>
      </c>
      <c r="Q86" s="8">
        <f t="array" ref="Q86">INDEX(df_values_321!$D:$D,MATCH(1,($A86=df_values_321!$B:$B)*($C86=df_values_321!$A:$A),0))</f>
        <v>0.6510619837280287</v>
      </c>
      <c r="R86" s="8">
        <f t="array" ref="R86">INDEX(df_values_321!$E:$E,MATCH(1,($A86=df_values_321!$B:$B)*($C86=df_values_321!$A:$A),0))</f>
        <v>1.2101516376028359E-2</v>
      </c>
      <c r="U86" s="3" t="s">
        <v>20</v>
      </c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5" t="str">
        <f t="shared" si="86"/>
        <v>1,63***</v>
      </c>
      <c r="AI86" s="16" t="str">
        <f t="shared" si="89"/>
        <v>(0,65)</v>
      </c>
      <c r="AJ86" s="14">
        <f t="shared" si="87"/>
        <v>0.01</v>
      </c>
    </row>
    <row r="87" spans="1:36" x14ac:dyDescent="0.25">
      <c r="A87" s="18" t="s">
        <v>45</v>
      </c>
      <c r="C87" s="3" t="s">
        <v>22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>
        <f t="array" ref="P87">INDEX(df_values_321!$C:$C,MATCH(1,($A87=df_values_321!$B:$B)*($C87=df_values_321!$A:$A),0))</f>
        <v>0.23798536198038089</v>
      </c>
      <c r="Q87" s="8">
        <f t="array" ref="Q87">INDEX(df_values_321!$D:$D,MATCH(1,($A87=df_values_321!$B:$B)*($C87=df_values_321!$A:$A),0))</f>
        <v>0.88968662706193646</v>
      </c>
      <c r="R87" s="8">
        <f t="array" ref="R87">INDEX(df_values_321!$E:$E,MATCH(1,($A87=df_values_321!$B:$B)*($C87=df_values_321!$A:$A),0))</f>
        <v>0.78910641637911438</v>
      </c>
      <c r="U87" s="3" t="s">
        <v>22</v>
      </c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5" t="str">
        <f t="shared" si="86"/>
        <v>0,24</v>
      </c>
      <c r="AI87" s="16" t="str">
        <f t="shared" si="89"/>
        <v>(0,89)</v>
      </c>
      <c r="AJ87" s="14">
        <f t="shared" si="87"/>
        <v>0.79</v>
      </c>
    </row>
    <row r="88" spans="1:36" x14ac:dyDescent="0.25">
      <c r="A88" s="18" t="s">
        <v>45</v>
      </c>
      <c r="C88" s="3" t="s">
        <v>23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>
        <f t="array" ref="P88">INDEX(df_values_321!$C:$C,MATCH(1,($A88=df_values_321!$B:$B)*($C88=df_values_321!$A:$A),0))</f>
        <v>0.25541839118373327</v>
      </c>
      <c r="Q88" s="8">
        <f t="array" ref="Q88">INDEX(df_values_321!$D:$D,MATCH(1,($A88=df_values_321!$B:$B)*($C88=df_values_321!$A:$A),0))</f>
        <v>1.309153269968415</v>
      </c>
      <c r="R88" s="8">
        <f t="array" ref="R88">INDEX(df_values_321!$E:$E,MATCH(1,($A88=df_values_321!$B:$B)*($C88=df_values_321!$A:$A),0))</f>
        <v>0.84532545467267872</v>
      </c>
      <c r="U88" s="3" t="s">
        <v>23</v>
      </c>
      <c r="V88" s="15"/>
      <c r="W88" s="16"/>
      <c r="X88" s="16"/>
      <c r="Y88" s="16"/>
      <c r="Z88" s="17"/>
      <c r="AA88" s="16"/>
      <c r="AB88" s="16"/>
      <c r="AC88" s="16"/>
      <c r="AD88" s="16"/>
      <c r="AE88" s="16"/>
      <c r="AF88" s="16"/>
      <c r="AG88" s="16"/>
      <c r="AH88" s="15" t="str">
        <f t="shared" si="86"/>
        <v>0,26</v>
      </c>
      <c r="AI88" s="16" t="str">
        <f t="shared" si="89"/>
        <v>(1,31)</v>
      </c>
      <c r="AJ88" s="14">
        <f t="shared" si="87"/>
        <v>0.85</v>
      </c>
    </row>
    <row r="89" spans="1:36" x14ac:dyDescent="0.25">
      <c r="A89" s="18" t="s">
        <v>45</v>
      </c>
      <c r="C89" s="3" t="s">
        <v>25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>
        <f t="array" ref="P89">INDEX(df_values_321!$C:$C,MATCH(1,($A89=df_values_321!$B:$B)*($C89=df_values_321!$A:$A),0))</f>
        <v>-0.12602298032450501</v>
      </c>
      <c r="Q89" s="8">
        <f t="array" ref="Q89">INDEX(df_values_321!$D:$D,MATCH(1,($A89=df_values_321!$B:$B)*($C89=df_values_321!$A:$A),0))</f>
        <v>2.7540648253538191</v>
      </c>
      <c r="R89" s="8">
        <f t="array" ref="R89">INDEX(df_values_321!$E:$E,MATCH(1,($A89=df_values_321!$B:$B)*($C89=df_values_321!$A:$A),0))</f>
        <v>0.96350526111409007</v>
      </c>
      <c r="U89" s="3" t="s">
        <v>25</v>
      </c>
      <c r="V89" s="16"/>
      <c r="W89" s="16"/>
      <c r="X89" s="16"/>
      <c r="Y89" s="16"/>
      <c r="Z89" s="17"/>
      <c r="AA89" s="16"/>
      <c r="AB89" s="16"/>
      <c r="AC89" s="16"/>
      <c r="AD89" s="16"/>
      <c r="AE89" s="16"/>
      <c r="AF89" s="16"/>
      <c r="AG89" s="16"/>
      <c r="AH89" s="15" t="str">
        <f t="shared" si="86"/>
        <v>-0,13</v>
      </c>
      <c r="AI89" s="16" t="str">
        <f t="shared" si="89"/>
        <v>(2,75)</v>
      </c>
      <c r="AJ89" s="14">
        <f t="shared" si="87"/>
        <v>0.96</v>
      </c>
    </row>
    <row r="90" spans="1:36" x14ac:dyDescent="0.25">
      <c r="A90" s="18" t="s">
        <v>45</v>
      </c>
      <c r="C90" s="3" t="s">
        <v>26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>
        <f t="array" ref="P90">INDEX(df_values_321!$C:$C,MATCH(1,($A90=df_values_321!$B:$B)*($C90=df_values_321!$A:$A),0))</f>
        <v>0.25541839118373549</v>
      </c>
      <c r="Q90" s="8">
        <f t="array" ref="Q90">INDEX(df_values_321!$D:$D,MATCH(1,($A90=df_values_321!$B:$B)*($C90=df_values_321!$A:$A),0))</f>
        <v>1.309153269968411</v>
      </c>
      <c r="R90" s="8">
        <f t="array" ref="R90">INDEX(df_values_321!$E:$E,MATCH(1,($A90=df_values_321!$B:$B)*($C90=df_values_321!$A:$A),0))</f>
        <v>0.84532545467267695</v>
      </c>
      <c r="U90" s="3" t="s">
        <v>26</v>
      </c>
      <c r="V90" s="16"/>
      <c r="W90" s="16"/>
      <c r="X90" s="16"/>
      <c r="Y90" s="16"/>
      <c r="Z90" s="17"/>
      <c r="AA90" s="16"/>
      <c r="AB90" s="16"/>
      <c r="AC90" s="16"/>
      <c r="AD90" s="16"/>
      <c r="AE90" s="16"/>
      <c r="AF90" s="16"/>
      <c r="AG90" s="16"/>
      <c r="AH90" s="15" t="str">
        <f t="shared" si="86"/>
        <v>0,26</v>
      </c>
      <c r="AI90" s="16" t="str">
        <f t="shared" si="89"/>
        <v>(1,31)</v>
      </c>
      <c r="AJ90" s="14">
        <f t="shared" si="87"/>
        <v>0.85</v>
      </c>
    </row>
    <row r="91" spans="1:36" x14ac:dyDescent="0.25">
      <c r="A91" s="18" t="s">
        <v>45</v>
      </c>
      <c r="C91" s="3" t="s">
        <v>28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>
        <f t="array" ref="P91">INDEX(df_values_321!$C:$C,MATCH(1,($A91=df_values_321!$B:$B)*($C91=df_values_321!$A:$A),0))</f>
        <v>-4.4288380260589353</v>
      </c>
      <c r="Q91" s="8">
        <f t="array" ref="Q91">INDEX(df_values_321!$D:$D,MATCH(1,($A91=df_values_321!$B:$B)*($C91=df_values_321!$A:$A),0))</f>
        <v>6.7783264040925841</v>
      </c>
      <c r="R91" s="8">
        <f t="array" ref="R91">INDEX(df_values_321!$E:$E,MATCH(1,($A91=df_values_321!$B:$B)*($C91=df_values_321!$A:$A),0))</f>
        <v>0.51355665871147438</v>
      </c>
      <c r="U91" s="3" t="s">
        <v>28</v>
      </c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5" t="str">
        <f t="shared" si="86"/>
        <v>-4,43</v>
      </c>
      <c r="AI91" s="16" t="str">
        <f t="shared" si="89"/>
        <v>(6,78)</v>
      </c>
      <c r="AJ91" s="14">
        <f t="shared" si="87"/>
        <v>0.51</v>
      </c>
    </row>
    <row r="92" spans="1:36" x14ac:dyDescent="0.25">
      <c r="A92" s="18" t="s">
        <v>45</v>
      </c>
      <c r="C92" s="10" t="s">
        <v>56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>
        <f t="array" ref="P92">INDEX(df_values_321!$C:$C,MATCH(1,($A92=df_values_321!$B:$B)*($C92=df_values_321!$A:$A),0))</f>
        <v>9.7257763797613198E-3</v>
      </c>
      <c r="Q92" s="8">
        <f t="array" ref="Q92">INDEX(df_values_321!$D:$D,MATCH(1,($A92=df_values_321!$B:$B)*($C92=df_values_321!$A:$A),0))</f>
        <v>1.9934620959366602E-3</v>
      </c>
      <c r="R92" s="8">
        <f t="array" ref="R92">INDEX(df_values_321!$E:$E,MATCH(1,($A92=df_values_321!$B:$B)*($C92=df_values_321!$A:$A),0))</f>
        <v>1.1190627310383571E-6</v>
      </c>
      <c r="U92" s="10" t="s">
        <v>56</v>
      </c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5" t="str">
        <f t="shared" si="86"/>
        <v>0,01***</v>
      </c>
      <c r="AI92" s="16" t="str">
        <f t="shared" si="89"/>
        <v>(0)</v>
      </c>
      <c r="AJ92" s="14">
        <f t="shared" si="87"/>
        <v>0</v>
      </c>
    </row>
    <row r="93" spans="1:36" x14ac:dyDescent="0.25">
      <c r="A93" s="18" t="s">
        <v>45</v>
      </c>
      <c r="C93" s="3" t="s">
        <v>30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>
        <f t="array" ref="P93">INDEX(df_values_321!$C:$C,MATCH(1,($A93=df_values_321!$B:$B)*($C93=df_values_321!$A:$A),0))</f>
        <v>0.1510201991691984</v>
      </c>
      <c r="Q93" s="8">
        <f t="array" ref="Q93">INDEX(df_values_321!$D:$D,MATCH(1,($A93=df_values_321!$B:$B)*($C93=df_values_321!$A:$A),0))</f>
        <v>0.7097044337584103</v>
      </c>
      <c r="R93" s="8">
        <f t="array" ref="R93">INDEX(df_values_321!$E:$E,MATCH(1,($A93=df_values_321!$B:$B)*($C93=df_values_321!$A:$A),0))</f>
        <v>0.83150185746030336</v>
      </c>
      <c r="U93" s="3" t="s">
        <v>30</v>
      </c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5" t="str">
        <f t="shared" si="86"/>
        <v>0,15</v>
      </c>
      <c r="AI93" s="16" t="str">
        <f t="shared" si="89"/>
        <v>(0,71)</v>
      </c>
      <c r="AJ93" s="14">
        <f t="shared" si="87"/>
        <v>0.83</v>
      </c>
    </row>
    <row r="94" spans="1:36" x14ac:dyDescent="0.25">
      <c r="A94" s="18" t="s">
        <v>45</v>
      </c>
      <c r="C94" s="3" t="s">
        <v>31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>
        <f t="array" ref="P94">INDEX(df_values_321!$C:$C,MATCH(1,($A94=df_values_321!$B:$B)*($C94=df_values_321!$A:$A),0))</f>
        <v>0.39560017308008022</v>
      </c>
      <c r="Q94" s="8">
        <f t="array" ref="Q94">INDEX(df_values_321!$D:$D,MATCH(1,($A94=df_values_321!$B:$B)*($C94=df_values_321!$A:$A),0))</f>
        <v>0.64967532803676553</v>
      </c>
      <c r="R94" s="8">
        <f t="array" ref="R94">INDEX(df_values_321!$E:$E,MATCH(1,($A94=df_values_321!$B:$B)*($C94=df_values_321!$A:$A),0))</f>
        <v>0.54262065924646108</v>
      </c>
      <c r="U94" s="3" t="s">
        <v>31</v>
      </c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5" t="str">
        <f t="shared" si="86"/>
        <v>0,4</v>
      </c>
      <c r="AI94" s="16" t="str">
        <f t="shared" si="89"/>
        <v>(0,65)</v>
      </c>
      <c r="AJ94" s="14">
        <f t="shared" si="87"/>
        <v>0.54</v>
      </c>
    </row>
  </sheetData>
  <mergeCells count="2">
    <mergeCell ref="C1:R1"/>
    <mergeCell ref="U1:A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df_values_310</vt:lpstr>
      <vt:lpstr>df_values_312</vt:lpstr>
      <vt:lpstr>df_values_313</vt:lpstr>
      <vt:lpstr>df_values_311</vt:lpstr>
      <vt:lpstr>df_values_321</vt:lpstr>
      <vt:lpstr>summary_reg_main</vt:lpstr>
      <vt:lpstr>summary_reg_appendix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</cp:lastModifiedBy>
  <dcterms:created xsi:type="dcterms:W3CDTF">2023-05-30T00:50:21Z</dcterms:created>
  <dcterms:modified xsi:type="dcterms:W3CDTF">2023-06-13T01:07:17Z</dcterms:modified>
</cp:coreProperties>
</file>