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outputs\"/>
    </mc:Choice>
  </mc:AlternateContent>
  <bookViews>
    <workbookView xWindow="0" yWindow="0" windowWidth="20490" windowHeight="7755" tabRatio="623" firstSheet="2" activeTab="6"/>
  </bookViews>
  <sheets>
    <sheet name="df_values_310" sheetId="1" r:id="rId1"/>
    <sheet name="df_values_312" sheetId="3" r:id="rId2"/>
    <sheet name="df_values_313" sheetId="4" r:id="rId3"/>
    <sheet name="df_values_311" sheetId="2" r:id="rId4"/>
    <sheet name="df_values_321" sheetId="5" r:id="rId5"/>
    <sheet name="summary_reg_main" sheetId="6" r:id="rId6"/>
    <sheet name="summary_reg_appendix" sheetId="7" r:id="rId7"/>
  </sheets>
  <calcPr calcId="152511"/>
  <extLst>
    <ext uri="GoogleSheetsCustomDataVersion2">
      <go:sheetsCustomData xmlns:go="http://customooxmlschemas.google.com/" r:id="rId9" roundtripDataChecksum="xIhV08POdtQ4E46VghrY7+e3oVN9eGCHvF53vF6i6AU="/>
    </ext>
  </extLst>
</workbook>
</file>

<file path=xl/calcChain.xml><?xml version="1.0" encoding="utf-8"?>
<calcChain xmlns="http://schemas.openxmlformats.org/spreadsheetml/2006/main">
  <c r="AH17" i="7" l="1"/>
  <c r="AH32" i="7"/>
  <c r="AH47" i="7"/>
  <c r="AH62" i="7"/>
  <c r="AH84" i="7"/>
  <c r="AE84" i="7"/>
  <c r="AB84" i="7"/>
  <c r="Y84" i="7"/>
  <c r="V84" i="7"/>
  <c r="U80" i="7"/>
  <c r="U65" i="7"/>
  <c r="U50" i="7"/>
  <c r="U5" i="7"/>
  <c r="U20" i="7"/>
  <c r="U35" i="7"/>
  <c r="R94" i="7" a="1"/>
  <c r="R94" i="7" s="1"/>
  <c r="AJ94" i="7" s="1"/>
  <c r="Q94" i="7" a="1"/>
  <c r="Q94" i="7" s="1"/>
  <c r="AI94" i="7" s="1"/>
  <c r="P94" i="7" a="1"/>
  <c r="P94" i="7" s="1"/>
  <c r="R93" i="7" a="1"/>
  <c r="R93" i="7" s="1"/>
  <c r="AJ93" i="7" s="1"/>
  <c r="Q93" i="7" a="1"/>
  <c r="Q93" i="7" s="1"/>
  <c r="AI93" i="7" s="1"/>
  <c r="P93" i="7" a="1"/>
  <c r="P93" i="7" s="1"/>
  <c r="R92" i="7" a="1"/>
  <c r="R92" i="7" s="1"/>
  <c r="AJ92" i="7" s="1"/>
  <c r="Q92" i="7" a="1"/>
  <c r="Q92" i="7" s="1"/>
  <c r="AI92" i="7" s="1"/>
  <c r="P92" i="7" a="1"/>
  <c r="P92" i="7" s="1"/>
  <c r="R91" i="7" a="1"/>
  <c r="R91" i="7" s="1"/>
  <c r="AJ91" i="7" s="1"/>
  <c r="Q91" i="7" a="1"/>
  <c r="Q91" i="7" s="1"/>
  <c r="AI91" i="7" s="1"/>
  <c r="P91" i="7" a="1"/>
  <c r="P91" i="7" s="1"/>
  <c r="R90" i="7" a="1"/>
  <c r="R90" i="7" s="1"/>
  <c r="AJ90" i="7" s="1"/>
  <c r="AH90" i="7" s="1"/>
  <c r="Q90" i="7" a="1"/>
  <c r="Q90" i="7" s="1"/>
  <c r="AI90" i="7" s="1"/>
  <c r="P90" i="7" a="1"/>
  <c r="P90" i="7" s="1"/>
  <c r="R89" i="7" a="1"/>
  <c r="R89" i="7" s="1"/>
  <c r="AJ89" i="7" s="1"/>
  <c r="AH89" i="7" s="1"/>
  <c r="Q89" i="7" a="1"/>
  <c r="Q89" i="7" s="1"/>
  <c r="AI89" i="7" s="1"/>
  <c r="P89" i="7" a="1"/>
  <c r="P89" i="7" s="1"/>
  <c r="R88" i="7" a="1"/>
  <c r="R88" i="7" s="1"/>
  <c r="AJ88" i="7" s="1"/>
  <c r="Q88" i="7" a="1"/>
  <c r="Q88" i="7" s="1"/>
  <c r="AI88" i="7" s="1"/>
  <c r="P88" i="7" a="1"/>
  <c r="P88" i="7" s="1"/>
  <c r="R87" i="7" a="1"/>
  <c r="R87" i="7" s="1"/>
  <c r="AJ87" i="7" s="1"/>
  <c r="Q87" i="7" a="1"/>
  <c r="Q87" i="7" s="1"/>
  <c r="AI87" i="7" s="1"/>
  <c r="P87" i="7" a="1"/>
  <c r="P87" i="7" s="1"/>
  <c r="R86" i="7" a="1"/>
  <c r="R86" i="7" s="1"/>
  <c r="AJ86" i="7" s="1"/>
  <c r="Q86" i="7" a="1"/>
  <c r="Q86" i="7" s="1"/>
  <c r="AI86" i="7" s="1"/>
  <c r="P86" i="7" a="1"/>
  <c r="P86" i="7" s="1"/>
  <c r="R85" i="7" a="1"/>
  <c r="R85" i="7" s="1"/>
  <c r="AJ85" i="7" s="1"/>
  <c r="Q85" i="7" a="1"/>
  <c r="Q85" i="7" s="1"/>
  <c r="AI85" i="7" s="1"/>
  <c r="P85" i="7" a="1"/>
  <c r="P85" i="7" s="1"/>
  <c r="O85" i="7" a="1"/>
  <c r="O85" i="7" s="1"/>
  <c r="AG85" i="7" s="1"/>
  <c r="N85" i="7"/>
  <c r="AF85" i="7" s="1"/>
  <c r="N85" i="7" a="1"/>
  <c r="M85" i="7" a="1"/>
  <c r="M85" i="7" s="1"/>
  <c r="L85" i="7" a="1"/>
  <c r="L85" i="7" s="1"/>
  <c r="AD85" i="7" s="1"/>
  <c r="AB85" i="7" s="1"/>
  <c r="K85" i="7" a="1"/>
  <c r="K85" i="7" s="1"/>
  <c r="AC85" i="7" s="1"/>
  <c r="J85" i="7" a="1"/>
  <c r="J85" i="7" s="1"/>
  <c r="I85" i="7" a="1"/>
  <c r="I85" i="7" s="1"/>
  <c r="AA85" i="7" s="1"/>
  <c r="H85" i="7" a="1"/>
  <c r="H85" i="7" s="1"/>
  <c r="Z85" i="7" s="1"/>
  <c r="G85" i="7" a="1"/>
  <c r="G85" i="7" s="1"/>
  <c r="R84" i="7" a="1"/>
  <c r="R84" i="7" s="1"/>
  <c r="AJ84" i="7" s="1"/>
  <c r="Q84" i="7" a="1"/>
  <c r="Q84" i="7" s="1"/>
  <c r="AI84" i="7" s="1"/>
  <c r="P84" i="7" a="1"/>
  <c r="P84" i="7" s="1"/>
  <c r="O84" i="7" a="1"/>
  <c r="O84" i="7" s="1"/>
  <c r="AG84" i="7" s="1"/>
  <c r="N84" i="7" a="1"/>
  <c r="N84" i="7" s="1"/>
  <c r="AF84" i="7" s="1"/>
  <c r="M84" i="7" a="1"/>
  <c r="M84" i="7" s="1"/>
  <c r="L84" i="7" a="1"/>
  <c r="L84" i="7" s="1"/>
  <c r="AD84" i="7" s="1"/>
  <c r="K84" i="7" a="1"/>
  <c r="K84" i="7" s="1"/>
  <c r="AC84" i="7" s="1"/>
  <c r="J84" i="7" a="1"/>
  <c r="J84" i="7" s="1"/>
  <c r="I84" i="7" a="1"/>
  <c r="I84" i="7" s="1"/>
  <c r="AA84" i="7" s="1"/>
  <c r="H84" i="7" a="1"/>
  <c r="H84" i="7" s="1"/>
  <c r="Z84" i="7" s="1"/>
  <c r="G84" i="7" a="1"/>
  <c r="G84" i="7" s="1"/>
  <c r="F84" i="7" a="1"/>
  <c r="F84" i="7" s="1"/>
  <c r="X84" i="7" s="1"/>
  <c r="E84" i="7" a="1"/>
  <c r="E84" i="7" s="1"/>
  <c r="W84" i="7" s="1"/>
  <c r="D84" i="7" a="1"/>
  <c r="D84" i="7" s="1"/>
  <c r="R83" i="7" a="1"/>
  <c r="R83" i="7" s="1"/>
  <c r="AJ83" i="7" s="1"/>
  <c r="Q83" i="7" a="1"/>
  <c r="Q83" i="7" s="1"/>
  <c r="AI83" i="7" s="1"/>
  <c r="P83" i="7" a="1"/>
  <c r="P83" i="7" s="1"/>
  <c r="O83" i="7" a="1"/>
  <c r="O83" i="7" s="1"/>
  <c r="AG83" i="7" s="1"/>
  <c r="N83" i="7" a="1"/>
  <c r="N83" i="7" s="1"/>
  <c r="AF83" i="7" s="1"/>
  <c r="M83" i="7" a="1"/>
  <c r="M83" i="7" s="1"/>
  <c r="I83" i="7" a="1"/>
  <c r="I83" i="7" s="1"/>
  <c r="AA83" i="7" s="1"/>
  <c r="H83" i="7" a="1"/>
  <c r="H83" i="7" s="1"/>
  <c r="Z83" i="7" s="1"/>
  <c r="G83" i="7" a="1"/>
  <c r="G83" i="7" s="1"/>
  <c r="R82" i="7" a="1"/>
  <c r="R82" i="7" s="1"/>
  <c r="AJ82" i="7" s="1"/>
  <c r="Q82" i="7" a="1"/>
  <c r="Q82" i="7" s="1"/>
  <c r="AI82" i="7" s="1"/>
  <c r="P82" i="7" a="1"/>
  <c r="P82" i="7" s="1"/>
  <c r="O82" i="7" a="1"/>
  <c r="O82" i="7" s="1"/>
  <c r="AG82" i="7" s="1"/>
  <c r="N82" i="7" a="1"/>
  <c r="N82" i="7" s="1"/>
  <c r="AF82" i="7" s="1"/>
  <c r="M82" i="7" a="1"/>
  <c r="M82" i="7" s="1"/>
  <c r="L82" i="7" a="1"/>
  <c r="L82" i="7" s="1"/>
  <c r="AD82" i="7" s="1"/>
  <c r="K82" i="7" a="1"/>
  <c r="K82" i="7" s="1"/>
  <c r="AC82" i="7" s="1"/>
  <c r="J82" i="7" a="1"/>
  <c r="J82" i="7" s="1"/>
  <c r="R81" i="7" a="1"/>
  <c r="R81" i="7" s="1"/>
  <c r="AJ81" i="7" s="1"/>
  <c r="Q81" i="7" a="1"/>
  <c r="Q81" i="7" s="1"/>
  <c r="AI81" i="7" s="1"/>
  <c r="P81" i="7" a="1"/>
  <c r="P81" i="7" s="1"/>
  <c r="O81" i="7" a="1"/>
  <c r="O81" i="7" s="1"/>
  <c r="AG81" i="7" s="1"/>
  <c r="AE81" i="7" s="1"/>
  <c r="N81" i="7" a="1"/>
  <c r="N81" i="7" s="1"/>
  <c r="AF81" i="7" s="1"/>
  <c r="M81" i="7"/>
  <c r="M81" i="7" a="1"/>
  <c r="L81" i="7" a="1"/>
  <c r="L81" i="7" s="1"/>
  <c r="AD81" i="7" s="1"/>
  <c r="K81" i="7"/>
  <c r="AC81" i="7" s="1"/>
  <c r="K81" i="7" a="1"/>
  <c r="J81" i="7" a="1"/>
  <c r="J81" i="7" s="1"/>
  <c r="I81" i="7" a="1"/>
  <c r="I81" i="7" s="1"/>
  <c r="AA81" i="7" s="1"/>
  <c r="H81" i="7" a="1"/>
  <c r="H81" i="7" s="1"/>
  <c r="Z81" i="7" s="1"/>
  <c r="G81" i="7" a="1"/>
  <c r="G81" i="7" s="1"/>
  <c r="F81" i="7" a="1"/>
  <c r="F81" i="7" s="1"/>
  <c r="X81" i="7" s="1"/>
  <c r="V81" i="7" s="1"/>
  <c r="E81" i="7"/>
  <c r="W81" i="7" s="1"/>
  <c r="E81" i="7" a="1"/>
  <c r="D81" i="7" a="1"/>
  <c r="D81" i="7" s="1"/>
  <c r="R79" i="7" a="1"/>
  <c r="R79" i="7" s="1"/>
  <c r="AJ79" i="7" s="1"/>
  <c r="AH79" i="7" s="1"/>
  <c r="Q79" i="7" a="1"/>
  <c r="Q79" i="7" s="1"/>
  <c r="AI79" i="7" s="1"/>
  <c r="P79" i="7" a="1"/>
  <c r="P79" i="7" s="1"/>
  <c r="R78" i="7" a="1"/>
  <c r="R78" i="7" s="1"/>
  <c r="AJ78" i="7" s="1"/>
  <c r="Q78" i="7" a="1"/>
  <c r="Q78" i="7" s="1"/>
  <c r="AI78" i="7" s="1"/>
  <c r="P78" i="7" a="1"/>
  <c r="P78" i="7" s="1"/>
  <c r="R77" i="7" a="1"/>
  <c r="R77" i="7" s="1"/>
  <c r="AJ77" i="7" s="1"/>
  <c r="Q77" i="7" a="1"/>
  <c r="Q77" i="7" s="1"/>
  <c r="AI77" i="7" s="1"/>
  <c r="P77" i="7" a="1"/>
  <c r="P77" i="7" s="1"/>
  <c r="R76" i="7" a="1"/>
  <c r="R76" i="7" s="1"/>
  <c r="AJ76" i="7" s="1"/>
  <c r="Q76" i="7" a="1"/>
  <c r="Q76" i="7" s="1"/>
  <c r="AI76" i="7" s="1"/>
  <c r="P76" i="7" a="1"/>
  <c r="P76" i="7" s="1"/>
  <c r="R75" i="7" a="1"/>
  <c r="R75" i="7" s="1"/>
  <c r="AJ75" i="7" s="1"/>
  <c r="Q75" i="7" a="1"/>
  <c r="Q75" i="7" s="1"/>
  <c r="AI75" i="7" s="1"/>
  <c r="P75" i="7" a="1"/>
  <c r="P75" i="7" s="1"/>
  <c r="R74" i="7" a="1"/>
  <c r="R74" i="7" s="1"/>
  <c r="AJ74" i="7" s="1"/>
  <c r="Q74" i="7" a="1"/>
  <c r="Q74" i="7" s="1"/>
  <c r="AI74" i="7" s="1"/>
  <c r="P74" i="7" a="1"/>
  <c r="P74" i="7" s="1"/>
  <c r="R73" i="7" a="1"/>
  <c r="R73" i="7" s="1"/>
  <c r="AJ73" i="7" s="1"/>
  <c r="Q73" i="7" a="1"/>
  <c r="Q73" i="7" s="1"/>
  <c r="AI73" i="7" s="1"/>
  <c r="P73" i="7" a="1"/>
  <c r="P73" i="7" s="1"/>
  <c r="R72" i="7" a="1"/>
  <c r="R72" i="7" s="1"/>
  <c r="AJ72" i="7" s="1"/>
  <c r="Q72" i="7" a="1"/>
  <c r="Q72" i="7" s="1"/>
  <c r="AI72" i="7" s="1"/>
  <c r="P72" i="7" a="1"/>
  <c r="P72" i="7" s="1"/>
  <c r="R71" i="7" a="1"/>
  <c r="R71" i="7" s="1"/>
  <c r="AJ71" i="7" s="1"/>
  <c r="Q71" i="7" a="1"/>
  <c r="Q71" i="7" s="1"/>
  <c r="AI71" i="7" s="1"/>
  <c r="P71" i="7" a="1"/>
  <c r="P71" i="7" s="1"/>
  <c r="R70" i="7" a="1"/>
  <c r="R70" i="7" s="1"/>
  <c r="AJ70" i="7" s="1"/>
  <c r="Q70" i="7" a="1"/>
  <c r="Q70" i="7" s="1"/>
  <c r="AI70" i="7" s="1"/>
  <c r="P70" i="7" a="1"/>
  <c r="P70" i="7" s="1"/>
  <c r="O70" i="7" a="1"/>
  <c r="O70" i="7" s="1"/>
  <c r="AG70" i="7" s="1"/>
  <c r="N70" i="7" a="1"/>
  <c r="N70" i="7" s="1"/>
  <c r="AF70" i="7" s="1"/>
  <c r="M70" i="7" a="1"/>
  <c r="M70" i="7" s="1"/>
  <c r="L70" i="7" a="1"/>
  <c r="L70" i="7" s="1"/>
  <c r="AD70" i="7" s="1"/>
  <c r="K70" i="7" a="1"/>
  <c r="K70" i="7" s="1"/>
  <c r="AC70" i="7" s="1"/>
  <c r="J70" i="7" a="1"/>
  <c r="J70" i="7" s="1"/>
  <c r="I70" i="7" a="1"/>
  <c r="I70" i="7" s="1"/>
  <c r="AA70" i="7" s="1"/>
  <c r="H70" i="7" a="1"/>
  <c r="H70" i="7" s="1"/>
  <c r="Z70" i="7" s="1"/>
  <c r="G70" i="7" a="1"/>
  <c r="G70" i="7" s="1"/>
  <c r="R69" i="7" a="1"/>
  <c r="R69" i="7" s="1"/>
  <c r="AJ69" i="7" s="1"/>
  <c r="Q69" i="7" a="1"/>
  <c r="Q69" i="7" s="1"/>
  <c r="AI69" i="7" s="1"/>
  <c r="P69" i="7"/>
  <c r="P69" i="7" a="1"/>
  <c r="O69" i="7" a="1"/>
  <c r="O69" i="7" s="1"/>
  <c r="AG69" i="7" s="1"/>
  <c r="N69" i="7" a="1"/>
  <c r="N69" i="7" s="1"/>
  <c r="AF69" i="7" s="1"/>
  <c r="M69" i="7" a="1"/>
  <c r="M69" i="7" s="1"/>
  <c r="L69" i="7" a="1"/>
  <c r="L69" i="7" s="1"/>
  <c r="AD69" i="7" s="1"/>
  <c r="K69" i="7" a="1"/>
  <c r="K69" i="7" s="1"/>
  <c r="AC69" i="7" s="1"/>
  <c r="J69" i="7" a="1"/>
  <c r="J69" i="7" s="1"/>
  <c r="I69" i="7" a="1"/>
  <c r="I69" i="7" s="1"/>
  <c r="AA69" i="7" s="1"/>
  <c r="H69" i="7" a="1"/>
  <c r="H69" i="7" s="1"/>
  <c r="Z69" i="7" s="1"/>
  <c r="G69" i="7" a="1"/>
  <c r="G69" i="7" s="1"/>
  <c r="F69" i="7" a="1"/>
  <c r="F69" i="7" s="1"/>
  <c r="X69" i="7" s="1"/>
  <c r="E69" i="7" a="1"/>
  <c r="E69" i="7" s="1"/>
  <c r="W69" i="7" s="1"/>
  <c r="D69" i="7" a="1"/>
  <c r="D69" i="7" s="1"/>
  <c r="R68" i="7" a="1"/>
  <c r="R68" i="7" s="1"/>
  <c r="AJ68" i="7" s="1"/>
  <c r="Q68" i="7" a="1"/>
  <c r="Q68" i="7" s="1"/>
  <c r="AI68" i="7" s="1"/>
  <c r="P68" i="7" a="1"/>
  <c r="P68" i="7" s="1"/>
  <c r="O68" i="7" a="1"/>
  <c r="O68" i="7" s="1"/>
  <c r="AG68" i="7" s="1"/>
  <c r="N68" i="7" a="1"/>
  <c r="N68" i="7" s="1"/>
  <c r="AF68" i="7" s="1"/>
  <c r="M68" i="7" a="1"/>
  <c r="M68" i="7" s="1"/>
  <c r="I68" i="7" a="1"/>
  <c r="I68" i="7" s="1"/>
  <c r="AA68" i="7" s="1"/>
  <c r="H68" i="7" a="1"/>
  <c r="H68" i="7" s="1"/>
  <c r="Z68" i="7" s="1"/>
  <c r="G68" i="7" a="1"/>
  <c r="G68" i="7" s="1"/>
  <c r="R67" i="7" a="1"/>
  <c r="R67" i="7" s="1"/>
  <c r="AJ67" i="7" s="1"/>
  <c r="Q67" i="7" a="1"/>
  <c r="Q67" i="7" s="1"/>
  <c r="AI67" i="7" s="1"/>
  <c r="P67" i="7" a="1"/>
  <c r="P67" i="7" s="1"/>
  <c r="O67" i="7" a="1"/>
  <c r="O67" i="7" s="1"/>
  <c r="AG67" i="7" s="1"/>
  <c r="N67" i="7" a="1"/>
  <c r="N67" i="7" s="1"/>
  <c r="AF67" i="7" s="1"/>
  <c r="M67" i="7" a="1"/>
  <c r="M67" i="7" s="1"/>
  <c r="L67" i="7" a="1"/>
  <c r="L67" i="7" s="1"/>
  <c r="AD67" i="7" s="1"/>
  <c r="K67" i="7" a="1"/>
  <c r="K67" i="7" s="1"/>
  <c r="AC67" i="7" s="1"/>
  <c r="J67" i="7" a="1"/>
  <c r="J67" i="7" s="1"/>
  <c r="R66" i="7" a="1"/>
  <c r="R66" i="7" s="1"/>
  <c r="AJ66" i="7" s="1"/>
  <c r="Q66" i="7" a="1"/>
  <c r="Q66" i="7" s="1"/>
  <c r="AI66" i="7" s="1"/>
  <c r="P66" i="7" a="1"/>
  <c r="P66" i="7" s="1"/>
  <c r="O66" i="7" a="1"/>
  <c r="O66" i="7" s="1"/>
  <c r="AG66" i="7" s="1"/>
  <c r="N66" i="7" a="1"/>
  <c r="N66" i="7" s="1"/>
  <c r="AF66" i="7" s="1"/>
  <c r="M66" i="7" a="1"/>
  <c r="M66" i="7" s="1"/>
  <c r="L66" i="7" a="1"/>
  <c r="L66" i="7" s="1"/>
  <c r="AD66" i="7" s="1"/>
  <c r="K66" i="7" a="1"/>
  <c r="K66" i="7" s="1"/>
  <c r="AC66" i="7" s="1"/>
  <c r="J66" i="7" a="1"/>
  <c r="J66" i="7" s="1"/>
  <c r="I66" i="7" a="1"/>
  <c r="I66" i="7" s="1"/>
  <c r="AA66" i="7" s="1"/>
  <c r="H66" i="7" a="1"/>
  <c r="H66" i="7" s="1"/>
  <c r="Z66" i="7" s="1"/>
  <c r="G66" i="7" a="1"/>
  <c r="G66" i="7" s="1"/>
  <c r="F66" i="7" a="1"/>
  <c r="F66" i="7" s="1"/>
  <c r="X66" i="7" s="1"/>
  <c r="E66" i="7" a="1"/>
  <c r="E66" i="7" s="1"/>
  <c r="W66" i="7" s="1"/>
  <c r="D66" i="7" a="1"/>
  <c r="D66" i="7" s="1"/>
  <c r="R64" i="7" a="1"/>
  <c r="R64" i="7" s="1"/>
  <c r="AJ64" i="7" s="1"/>
  <c r="Q64" i="7" a="1"/>
  <c r="Q64" i="7" s="1"/>
  <c r="AI64" i="7" s="1"/>
  <c r="P64" i="7" a="1"/>
  <c r="P64" i="7" s="1"/>
  <c r="R63" i="7" a="1"/>
  <c r="R63" i="7" s="1"/>
  <c r="AJ63" i="7" s="1"/>
  <c r="Q63" i="7" a="1"/>
  <c r="Q63" i="7" s="1"/>
  <c r="AI63" i="7" s="1"/>
  <c r="P63" i="7" a="1"/>
  <c r="P63" i="7" s="1"/>
  <c r="R62" i="7" a="1"/>
  <c r="R62" i="7" s="1"/>
  <c r="AJ62" i="7" s="1"/>
  <c r="Q62" i="7" a="1"/>
  <c r="Q62" i="7" s="1"/>
  <c r="AI62" i="7" s="1"/>
  <c r="P62" i="7"/>
  <c r="P62" i="7" a="1"/>
  <c r="R61" i="7" a="1"/>
  <c r="R61" i="7" s="1"/>
  <c r="AJ61" i="7" s="1"/>
  <c r="Q61" i="7" a="1"/>
  <c r="Q61" i="7" s="1"/>
  <c r="AI61" i="7" s="1"/>
  <c r="P61" i="7" a="1"/>
  <c r="P61" i="7" s="1"/>
  <c r="R60" i="7" a="1"/>
  <c r="R60" i="7" s="1"/>
  <c r="AJ60" i="7" s="1"/>
  <c r="Q60" i="7" a="1"/>
  <c r="Q60" i="7" s="1"/>
  <c r="AI60" i="7" s="1"/>
  <c r="P60" i="7" a="1"/>
  <c r="P60" i="7" s="1"/>
  <c r="R59" i="7" a="1"/>
  <c r="R59" i="7" s="1"/>
  <c r="AJ59" i="7" s="1"/>
  <c r="Q59" i="7" a="1"/>
  <c r="Q59" i="7" s="1"/>
  <c r="AI59" i="7" s="1"/>
  <c r="P59" i="7"/>
  <c r="P59" i="7" a="1"/>
  <c r="R58" i="7" a="1"/>
  <c r="R58" i="7" s="1"/>
  <c r="AJ58" i="7" s="1"/>
  <c r="Q58" i="7" a="1"/>
  <c r="Q58" i="7" s="1"/>
  <c r="AI58" i="7" s="1"/>
  <c r="P58" i="7" a="1"/>
  <c r="P58" i="7" s="1"/>
  <c r="R57" i="7" a="1"/>
  <c r="R57" i="7" s="1"/>
  <c r="AJ57" i="7" s="1"/>
  <c r="Q57" i="7" a="1"/>
  <c r="Q57" i="7" s="1"/>
  <c r="AI57" i="7" s="1"/>
  <c r="P57" i="7" a="1"/>
  <c r="P57" i="7" s="1"/>
  <c r="R56" i="7" a="1"/>
  <c r="R56" i="7" s="1"/>
  <c r="AJ56" i="7" s="1"/>
  <c r="Q56" i="7" a="1"/>
  <c r="Q56" i="7" s="1"/>
  <c r="AI56" i="7" s="1"/>
  <c r="P56" i="7" a="1"/>
  <c r="P56" i="7" s="1"/>
  <c r="R55" i="7"/>
  <c r="AJ55" i="7" s="1"/>
  <c r="R55" i="7" a="1"/>
  <c r="Q55" i="7" a="1"/>
  <c r="Q55" i="7" s="1"/>
  <c r="AI55" i="7" s="1"/>
  <c r="P55" i="7" a="1"/>
  <c r="P55" i="7" s="1"/>
  <c r="O55" i="7" a="1"/>
  <c r="O55" i="7" s="1"/>
  <c r="AG55" i="7" s="1"/>
  <c r="N55" i="7" a="1"/>
  <c r="N55" i="7" s="1"/>
  <c r="AF55" i="7" s="1"/>
  <c r="M55" i="7" a="1"/>
  <c r="M55" i="7" s="1"/>
  <c r="L55" i="7" a="1"/>
  <c r="L55" i="7" s="1"/>
  <c r="AD55" i="7" s="1"/>
  <c r="K55" i="7" a="1"/>
  <c r="K55" i="7" s="1"/>
  <c r="AC55" i="7" s="1"/>
  <c r="J55" i="7" a="1"/>
  <c r="J55" i="7" s="1"/>
  <c r="I55" i="7" a="1"/>
  <c r="I55" i="7" s="1"/>
  <c r="AA55" i="7" s="1"/>
  <c r="H55" i="7" a="1"/>
  <c r="H55" i="7" s="1"/>
  <c r="Z55" i="7" s="1"/>
  <c r="G55" i="7" a="1"/>
  <c r="G55" i="7" s="1"/>
  <c r="R54" i="7"/>
  <c r="AJ54" i="7" s="1"/>
  <c r="R54" i="7" a="1"/>
  <c r="Q54" i="7" a="1"/>
  <c r="Q54" i="7" s="1"/>
  <c r="AI54" i="7" s="1"/>
  <c r="P54" i="7" a="1"/>
  <c r="P54" i="7" s="1"/>
  <c r="O54" i="7" a="1"/>
  <c r="O54" i="7" s="1"/>
  <c r="AG54" i="7" s="1"/>
  <c r="N54" i="7" a="1"/>
  <c r="N54" i="7" s="1"/>
  <c r="AF54" i="7" s="1"/>
  <c r="M54" i="7" a="1"/>
  <c r="M54" i="7" s="1"/>
  <c r="L54" i="7"/>
  <c r="AD54" i="7" s="1"/>
  <c r="L54" i="7" a="1"/>
  <c r="K54" i="7" a="1"/>
  <c r="K54" i="7" s="1"/>
  <c r="AC54" i="7" s="1"/>
  <c r="J54" i="7"/>
  <c r="J54" i="7" a="1"/>
  <c r="I54" i="7" a="1"/>
  <c r="I54" i="7" s="1"/>
  <c r="AA54" i="7" s="1"/>
  <c r="H54" i="7" a="1"/>
  <c r="H54" i="7" s="1"/>
  <c r="Z54" i="7" s="1"/>
  <c r="G54" i="7" a="1"/>
  <c r="G54" i="7" s="1"/>
  <c r="F54" i="7" a="1"/>
  <c r="F54" i="7" s="1"/>
  <c r="X54" i="7" s="1"/>
  <c r="E54" i="7" a="1"/>
  <c r="E54" i="7" s="1"/>
  <c r="W54" i="7" s="1"/>
  <c r="D54" i="7" a="1"/>
  <c r="D54" i="7" s="1"/>
  <c r="R53" i="7" a="1"/>
  <c r="R53" i="7" s="1"/>
  <c r="AJ53" i="7" s="1"/>
  <c r="AH53" i="7" s="1"/>
  <c r="Q53" i="7" a="1"/>
  <c r="Q53" i="7" s="1"/>
  <c r="AI53" i="7" s="1"/>
  <c r="P53" i="7" a="1"/>
  <c r="P53" i="7" s="1"/>
  <c r="O53" i="7" a="1"/>
  <c r="O53" i="7" s="1"/>
  <c r="AG53" i="7" s="1"/>
  <c r="AE53" i="7" s="1"/>
  <c r="N53" i="7" a="1"/>
  <c r="N53" i="7" s="1"/>
  <c r="AF53" i="7" s="1"/>
  <c r="M53" i="7" a="1"/>
  <c r="M53" i="7" s="1"/>
  <c r="I53" i="7" a="1"/>
  <c r="I53" i="7" s="1"/>
  <c r="AA53" i="7" s="1"/>
  <c r="H53" i="7" a="1"/>
  <c r="H53" i="7" s="1"/>
  <c r="Z53" i="7" s="1"/>
  <c r="G53" i="7" a="1"/>
  <c r="G53" i="7" s="1"/>
  <c r="R52" i="7" a="1"/>
  <c r="R52" i="7" s="1"/>
  <c r="AJ52" i="7" s="1"/>
  <c r="Q52" i="7" a="1"/>
  <c r="Q52" i="7" s="1"/>
  <c r="AI52" i="7" s="1"/>
  <c r="P52" i="7" a="1"/>
  <c r="P52" i="7" s="1"/>
  <c r="O52" i="7" a="1"/>
  <c r="O52" i="7" s="1"/>
  <c r="AG52" i="7" s="1"/>
  <c r="N52" i="7" a="1"/>
  <c r="N52" i="7" s="1"/>
  <c r="AF52" i="7" s="1"/>
  <c r="M52" i="7" a="1"/>
  <c r="M52" i="7" s="1"/>
  <c r="L52" i="7" a="1"/>
  <c r="L52" i="7" s="1"/>
  <c r="AD52" i="7" s="1"/>
  <c r="K52" i="7" a="1"/>
  <c r="K52" i="7" s="1"/>
  <c r="AC52" i="7" s="1"/>
  <c r="J52" i="7" a="1"/>
  <c r="J52" i="7" s="1"/>
  <c r="R51" i="7" a="1"/>
  <c r="R51" i="7" s="1"/>
  <c r="AJ51" i="7" s="1"/>
  <c r="Q51" i="7" a="1"/>
  <c r="Q51" i="7" s="1"/>
  <c r="AI51" i="7" s="1"/>
  <c r="P51" i="7" a="1"/>
  <c r="P51" i="7" s="1"/>
  <c r="O51" i="7" a="1"/>
  <c r="O51" i="7" s="1"/>
  <c r="AG51" i="7" s="1"/>
  <c r="N51" i="7" a="1"/>
  <c r="N51" i="7" s="1"/>
  <c r="AF51" i="7" s="1"/>
  <c r="M51" i="7" a="1"/>
  <c r="M51" i="7" s="1"/>
  <c r="L51" i="7" a="1"/>
  <c r="L51" i="7" s="1"/>
  <c r="AD51" i="7" s="1"/>
  <c r="K51" i="7" a="1"/>
  <c r="K51" i="7" s="1"/>
  <c r="AC51" i="7" s="1"/>
  <c r="J51" i="7" a="1"/>
  <c r="J51" i="7" s="1"/>
  <c r="I51" i="7" a="1"/>
  <c r="I51" i="7" s="1"/>
  <c r="AA51" i="7" s="1"/>
  <c r="Y51" i="7" s="1"/>
  <c r="H51" i="7" a="1"/>
  <c r="H51" i="7" s="1"/>
  <c r="Z51" i="7" s="1"/>
  <c r="G51" i="7" a="1"/>
  <c r="G51" i="7" s="1"/>
  <c r="F51" i="7" a="1"/>
  <c r="F51" i="7" s="1"/>
  <c r="X51" i="7" s="1"/>
  <c r="E51" i="7" a="1"/>
  <c r="E51" i="7" s="1"/>
  <c r="W51" i="7" s="1"/>
  <c r="D51" i="7" a="1"/>
  <c r="D51" i="7" s="1"/>
  <c r="R49" i="7" a="1"/>
  <c r="R49" i="7" s="1"/>
  <c r="AJ49" i="7" s="1"/>
  <c r="Q49" i="7" a="1"/>
  <c r="Q49" i="7" s="1"/>
  <c r="AI49" i="7" s="1"/>
  <c r="P49" i="7" a="1"/>
  <c r="P49" i="7" s="1"/>
  <c r="R48" i="7" a="1"/>
  <c r="R48" i="7" s="1"/>
  <c r="AJ48" i="7" s="1"/>
  <c r="Q48" i="7" a="1"/>
  <c r="Q48" i="7" s="1"/>
  <c r="AI48" i="7" s="1"/>
  <c r="P48" i="7" a="1"/>
  <c r="P48" i="7" s="1"/>
  <c r="R47" i="7" a="1"/>
  <c r="R47" i="7" s="1"/>
  <c r="AJ47" i="7" s="1"/>
  <c r="Q47" i="7" a="1"/>
  <c r="Q47" i="7" s="1"/>
  <c r="AI47" i="7" s="1"/>
  <c r="P47" i="7" a="1"/>
  <c r="P47" i="7" s="1"/>
  <c r="R46" i="7" a="1"/>
  <c r="R46" i="7" s="1"/>
  <c r="AJ46" i="7" s="1"/>
  <c r="Q46" i="7" a="1"/>
  <c r="Q46" i="7" s="1"/>
  <c r="AI46" i="7" s="1"/>
  <c r="P46" i="7" a="1"/>
  <c r="P46" i="7" s="1"/>
  <c r="R45" i="7" a="1"/>
  <c r="R45" i="7" s="1"/>
  <c r="AJ45" i="7" s="1"/>
  <c r="Q45" i="7" a="1"/>
  <c r="Q45" i="7" s="1"/>
  <c r="AI45" i="7" s="1"/>
  <c r="P45" i="7" a="1"/>
  <c r="P45" i="7" s="1"/>
  <c r="R44" i="7" a="1"/>
  <c r="R44" i="7" s="1"/>
  <c r="AJ44" i="7" s="1"/>
  <c r="Q44" i="7" a="1"/>
  <c r="Q44" i="7" s="1"/>
  <c r="AI44" i="7" s="1"/>
  <c r="P44" i="7" a="1"/>
  <c r="P44" i="7" s="1"/>
  <c r="R43" i="7" a="1"/>
  <c r="R43" i="7" s="1"/>
  <c r="AJ43" i="7" s="1"/>
  <c r="AH43" i="7" s="1"/>
  <c r="Q43" i="7" a="1"/>
  <c r="Q43" i="7" s="1"/>
  <c r="AI43" i="7" s="1"/>
  <c r="P43" i="7" a="1"/>
  <c r="P43" i="7" s="1"/>
  <c r="R42" i="7" a="1"/>
  <c r="R42" i="7" s="1"/>
  <c r="AJ42" i="7" s="1"/>
  <c r="AH42" i="7" s="1"/>
  <c r="Q42" i="7" a="1"/>
  <c r="Q42" i="7" s="1"/>
  <c r="AI42" i="7" s="1"/>
  <c r="P42" i="7" a="1"/>
  <c r="P42" i="7" s="1"/>
  <c r="R41" i="7" a="1"/>
  <c r="R41" i="7" s="1"/>
  <c r="AJ41" i="7" s="1"/>
  <c r="Q41" i="7" a="1"/>
  <c r="Q41" i="7" s="1"/>
  <c r="AI41" i="7" s="1"/>
  <c r="P41" i="7" a="1"/>
  <c r="P41" i="7" s="1"/>
  <c r="R40" i="7" a="1"/>
  <c r="R40" i="7" s="1"/>
  <c r="AJ40" i="7" s="1"/>
  <c r="Q40" i="7" a="1"/>
  <c r="Q40" i="7" s="1"/>
  <c r="AI40" i="7" s="1"/>
  <c r="P40" i="7" a="1"/>
  <c r="P40" i="7" s="1"/>
  <c r="O40" i="7" a="1"/>
  <c r="O40" i="7" s="1"/>
  <c r="AG40" i="7" s="1"/>
  <c r="AE40" i="7" s="1"/>
  <c r="N40" i="7" a="1"/>
  <c r="N40" i="7" s="1"/>
  <c r="AF40" i="7" s="1"/>
  <c r="M40" i="7" a="1"/>
  <c r="M40" i="7" s="1"/>
  <c r="L40" i="7" a="1"/>
  <c r="L40" i="7" s="1"/>
  <c r="AD40" i="7" s="1"/>
  <c r="AB40" i="7" s="1"/>
  <c r="K40" i="7" a="1"/>
  <c r="K40" i="7" s="1"/>
  <c r="AC40" i="7" s="1"/>
  <c r="J40" i="7" a="1"/>
  <c r="J40" i="7" s="1"/>
  <c r="I40" i="7" a="1"/>
  <c r="I40" i="7" s="1"/>
  <c r="AA40" i="7" s="1"/>
  <c r="H40" i="7" a="1"/>
  <c r="H40" i="7" s="1"/>
  <c r="Z40" i="7" s="1"/>
  <c r="G40" i="7" a="1"/>
  <c r="G40" i="7" s="1"/>
  <c r="R39" i="7" a="1"/>
  <c r="R39" i="7" s="1"/>
  <c r="AJ39" i="7" s="1"/>
  <c r="Q39" i="7" a="1"/>
  <c r="Q39" i="7" s="1"/>
  <c r="AI39" i="7" s="1"/>
  <c r="P39" i="7" a="1"/>
  <c r="P39" i="7" s="1"/>
  <c r="O39" i="7" a="1"/>
  <c r="O39" i="7" s="1"/>
  <c r="AG39" i="7" s="1"/>
  <c r="N39" i="7" a="1"/>
  <c r="N39" i="7" s="1"/>
  <c r="AF39" i="7" s="1"/>
  <c r="M39" i="7" a="1"/>
  <c r="M39" i="7" s="1"/>
  <c r="L39" i="7" a="1"/>
  <c r="L39" i="7" s="1"/>
  <c r="AD39" i="7" s="1"/>
  <c r="K39" i="7" a="1"/>
  <c r="K39" i="7" s="1"/>
  <c r="AC39" i="7" s="1"/>
  <c r="J39" i="7" a="1"/>
  <c r="J39" i="7" s="1"/>
  <c r="I39" i="7" a="1"/>
  <c r="I39" i="7" s="1"/>
  <c r="AA39" i="7" s="1"/>
  <c r="H39" i="7" a="1"/>
  <c r="H39" i="7" s="1"/>
  <c r="Z39" i="7" s="1"/>
  <c r="G39" i="7" a="1"/>
  <c r="G39" i="7" s="1"/>
  <c r="F39" i="7" a="1"/>
  <c r="F39" i="7" s="1"/>
  <c r="X39" i="7" s="1"/>
  <c r="E39" i="7" a="1"/>
  <c r="E39" i="7" s="1"/>
  <c r="W39" i="7" s="1"/>
  <c r="D39" i="7" a="1"/>
  <c r="D39" i="7" s="1"/>
  <c r="R38" i="7" a="1"/>
  <c r="R38" i="7" s="1"/>
  <c r="AJ38" i="7" s="1"/>
  <c r="AH38" i="7" s="1"/>
  <c r="Q38" i="7" a="1"/>
  <c r="Q38" i="7" s="1"/>
  <c r="AI38" i="7" s="1"/>
  <c r="P38" i="7" a="1"/>
  <c r="P38" i="7" s="1"/>
  <c r="O38" i="7" a="1"/>
  <c r="O38" i="7" s="1"/>
  <c r="AG38" i="7" s="1"/>
  <c r="AE38" i="7" s="1"/>
  <c r="N38" i="7" a="1"/>
  <c r="N38" i="7" s="1"/>
  <c r="AF38" i="7" s="1"/>
  <c r="M38" i="7" a="1"/>
  <c r="M38" i="7" s="1"/>
  <c r="I38" i="7" a="1"/>
  <c r="I38" i="7" s="1"/>
  <c r="AA38" i="7" s="1"/>
  <c r="H38" i="7" a="1"/>
  <c r="H38" i="7" s="1"/>
  <c r="Z38" i="7" s="1"/>
  <c r="G38" i="7" a="1"/>
  <c r="G38" i="7" s="1"/>
  <c r="R37" i="7" a="1"/>
  <c r="R37" i="7" s="1"/>
  <c r="AJ37" i="7" s="1"/>
  <c r="Q37" i="7" a="1"/>
  <c r="Q37" i="7" s="1"/>
  <c r="AI37" i="7" s="1"/>
  <c r="P37" i="7" a="1"/>
  <c r="P37" i="7" s="1"/>
  <c r="O37" i="7" a="1"/>
  <c r="O37" i="7" s="1"/>
  <c r="AG37" i="7" s="1"/>
  <c r="AE37" i="7" s="1"/>
  <c r="N37" i="7" a="1"/>
  <c r="N37" i="7" s="1"/>
  <c r="AF37" i="7" s="1"/>
  <c r="M37" i="7" a="1"/>
  <c r="M37" i="7" s="1"/>
  <c r="L37" i="7" a="1"/>
  <c r="L37" i="7" s="1"/>
  <c r="AD37" i="7" s="1"/>
  <c r="K37" i="7" a="1"/>
  <c r="K37" i="7" s="1"/>
  <c r="AC37" i="7" s="1"/>
  <c r="J37" i="7" a="1"/>
  <c r="J37" i="7" s="1"/>
  <c r="R36" i="7" a="1"/>
  <c r="R36" i="7" s="1"/>
  <c r="AJ36" i="7" s="1"/>
  <c r="Q36" i="7" a="1"/>
  <c r="Q36" i="7" s="1"/>
  <c r="AI36" i="7" s="1"/>
  <c r="P36" i="7" a="1"/>
  <c r="P36" i="7" s="1"/>
  <c r="O36" i="7" a="1"/>
  <c r="O36" i="7" s="1"/>
  <c r="AG36" i="7" s="1"/>
  <c r="N36" i="7" a="1"/>
  <c r="N36" i="7" s="1"/>
  <c r="AF36" i="7" s="1"/>
  <c r="M36" i="7" a="1"/>
  <c r="M36" i="7" s="1"/>
  <c r="L36" i="7" a="1"/>
  <c r="L36" i="7" s="1"/>
  <c r="AD36" i="7" s="1"/>
  <c r="K36" i="7" a="1"/>
  <c r="K36" i="7" s="1"/>
  <c r="AC36" i="7" s="1"/>
  <c r="J36" i="7" a="1"/>
  <c r="J36" i="7" s="1"/>
  <c r="I36" i="7" a="1"/>
  <c r="I36" i="7" s="1"/>
  <c r="AA36" i="7" s="1"/>
  <c r="H36" i="7" a="1"/>
  <c r="H36" i="7" s="1"/>
  <c r="Z36" i="7" s="1"/>
  <c r="G36" i="7" a="1"/>
  <c r="G36" i="7" s="1"/>
  <c r="F36" i="7" a="1"/>
  <c r="F36" i="7" s="1"/>
  <c r="X36" i="7" s="1"/>
  <c r="E36" i="7" a="1"/>
  <c r="E36" i="7" s="1"/>
  <c r="W36" i="7" s="1"/>
  <c r="D36" i="7" a="1"/>
  <c r="D36" i="7" s="1"/>
  <c r="R34" i="7" a="1"/>
  <c r="R34" i="7" s="1"/>
  <c r="AJ34" i="7" s="1"/>
  <c r="Q34" i="7" a="1"/>
  <c r="Q34" i="7" s="1"/>
  <c r="AI34" i="7" s="1"/>
  <c r="P34" i="7" a="1"/>
  <c r="P34" i="7" s="1"/>
  <c r="R33" i="7" a="1"/>
  <c r="R33" i="7" s="1"/>
  <c r="AJ33" i="7" s="1"/>
  <c r="AH33" i="7" s="1"/>
  <c r="Q33" i="7"/>
  <c r="AI33" i="7" s="1"/>
  <c r="Q33" i="7" a="1"/>
  <c r="P33" i="7" a="1"/>
  <c r="P33" i="7" s="1"/>
  <c r="R32" i="7" a="1"/>
  <c r="R32" i="7" s="1"/>
  <c r="AJ32" i="7" s="1"/>
  <c r="Q32" i="7" a="1"/>
  <c r="Q32" i="7" s="1"/>
  <c r="AI32" i="7" s="1"/>
  <c r="P32" i="7" a="1"/>
  <c r="P32" i="7" s="1"/>
  <c r="R31" i="7" a="1"/>
  <c r="R31" i="7" s="1"/>
  <c r="AJ31" i="7" s="1"/>
  <c r="Q31" i="7" a="1"/>
  <c r="Q31" i="7" s="1"/>
  <c r="AI31" i="7" s="1"/>
  <c r="P31" i="7" a="1"/>
  <c r="P31" i="7" s="1"/>
  <c r="R30" i="7" a="1"/>
  <c r="R30" i="7" s="1"/>
  <c r="AJ30" i="7" s="1"/>
  <c r="Q30" i="7" a="1"/>
  <c r="Q30" i="7" s="1"/>
  <c r="AI30" i="7" s="1"/>
  <c r="P30" i="7" a="1"/>
  <c r="P30" i="7" s="1"/>
  <c r="R29" i="7"/>
  <c r="AJ29" i="7" s="1"/>
  <c r="R29" i="7" a="1"/>
  <c r="Q29" i="7" a="1"/>
  <c r="Q29" i="7" s="1"/>
  <c r="AI29" i="7" s="1"/>
  <c r="P29" i="7" a="1"/>
  <c r="P29" i="7" s="1"/>
  <c r="R28" i="7" a="1"/>
  <c r="R28" i="7" s="1"/>
  <c r="AJ28" i="7" s="1"/>
  <c r="Q28" i="7" a="1"/>
  <c r="Q28" i="7" s="1"/>
  <c r="AI28" i="7" s="1"/>
  <c r="P28" i="7" a="1"/>
  <c r="P28" i="7" s="1"/>
  <c r="R27" i="7" a="1"/>
  <c r="R27" i="7" s="1"/>
  <c r="AJ27" i="7" s="1"/>
  <c r="Q27" i="7" a="1"/>
  <c r="Q27" i="7" s="1"/>
  <c r="AI27" i="7" s="1"/>
  <c r="P27" i="7" a="1"/>
  <c r="P27" i="7" s="1"/>
  <c r="R26" i="7" a="1"/>
  <c r="R26" i="7" s="1"/>
  <c r="AJ26" i="7" s="1"/>
  <c r="AH26" i="7" s="1"/>
  <c r="Q26" i="7" a="1"/>
  <c r="Q26" i="7" s="1"/>
  <c r="AI26" i="7" s="1"/>
  <c r="P26" i="7" a="1"/>
  <c r="P26" i="7" s="1"/>
  <c r="R25" i="7" a="1"/>
  <c r="R25" i="7" s="1"/>
  <c r="AJ25" i="7" s="1"/>
  <c r="Q25" i="7" a="1"/>
  <c r="Q25" i="7" s="1"/>
  <c r="AI25" i="7" s="1"/>
  <c r="P25" i="7" a="1"/>
  <c r="P25" i="7" s="1"/>
  <c r="O25" i="7" a="1"/>
  <c r="O25" i="7" s="1"/>
  <c r="AG25" i="7" s="1"/>
  <c r="N25" i="7" a="1"/>
  <c r="N25" i="7" s="1"/>
  <c r="AF25" i="7" s="1"/>
  <c r="M25" i="7" a="1"/>
  <c r="M25" i="7" s="1"/>
  <c r="L25" i="7" a="1"/>
  <c r="L25" i="7" s="1"/>
  <c r="AD25" i="7" s="1"/>
  <c r="K25" i="7" a="1"/>
  <c r="K25" i="7" s="1"/>
  <c r="AC25" i="7" s="1"/>
  <c r="J25" i="7" a="1"/>
  <c r="J25" i="7" s="1"/>
  <c r="I25" i="7" a="1"/>
  <c r="I25" i="7" s="1"/>
  <c r="AA25" i="7" s="1"/>
  <c r="Y25" i="7" s="1"/>
  <c r="H25" i="7" a="1"/>
  <c r="H25" i="7" s="1"/>
  <c r="Z25" i="7" s="1"/>
  <c r="G25" i="7" a="1"/>
  <c r="G25" i="7" s="1"/>
  <c r="R24" i="7" a="1"/>
  <c r="R24" i="7" s="1"/>
  <c r="AJ24" i="7" s="1"/>
  <c r="Q24" i="7" a="1"/>
  <c r="Q24" i="7" s="1"/>
  <c r="AI24" i="7" s="1"/>
  <c r="P24" i="7" a="1"/>
  <c r="P24" i="7" s="1"/>
  <c r="O24" i="7" a="1"/>
  <c r="O24" i="7" s="1"/>
  <c r="AG24" i="7" s="1"/>
  <c r="N24" i="7" a="1"/>
  <c r="N24" i="7" s="1"/>
  <c r="AF24" i="7" s="1"/>
  <c r="M24" i="7" a="1"/>
  <c r="M24" i="7" s="1"/>
  <c r="L24" i="7" a="1"/>
  <c r="L24" i="7" s="1"/>
  <c r="AD24" i="7" s="1"/>
  <c r="K24" i="7" a="1"/>
  <c r="K24" i="7" s="1"/>
  <c r="AC24" i="7" s="1"/>
  <c r="J24" i="7" a="1"/>
  <c r="J24" i="7" s="1"/>
  <c r="I24" i="7" a="1"/>
  <c r="I24" i="7" s="1"/>
  <c r="AA24" i="7" s="1"/>
  <c r="H24" i="7" a="1"/>
  <c r="H24" i="7" s="1"/>
  <c r="Z24" i="7" s="1"/>
  <c r="G24" i="7" a="1"/>
  <c r="G24" i="7" s="1"/>
  <c r="F24" i="7" a="1"/>
  <c r="F24" i="7" s="1"/>
  <c r="X24" i="7" s="1"/>
  <c r="E24" i="7" a="1"/>
  <c r="E24" i="7" s="1"/>
  <c r="W24" i="7" s="1"/>
  <c r="D24" i="7" a="1"/>
  <c r="D24" i="7" s="1"/>
  <c r="R23" i="7" a="1"/>
  <c r="R23" i="7" s="1"/>
  <c r="AJ23" i="7" s="1"/>
  <c r="Q23" i="7" a="1"/>
  <c r="Q23" i="7" s="1"/>
  <c r="AI23" i="7" s="1"/>
  <c r="P23" i="7" a="1"/>
  <c r="P23" i="7" s="1"/>
  <c r="O23" i="7" a="1"/>
  <c r="O23" i="7" s="1"/>
  <c r="AG23" i="7" s="1"/>
  <c r="N23" i="7" a="1"/>
  <c r="N23" i="7" s="1"/>
  <c r="AF23" i="7" s="1"/>
  <c r="M23" i="7" a="1"/>
  <c r="M23" i="7" s="1"/>
  <c r="I23" i="7" a="1"/>
  <c r="I23" i="7" s="1"/>
  <c r="AA23" i="7" s="1"/>
  <c r="Y23" i="7" s="1"/>
  <c r="H23" i="7" a="1"/>
  <c r="H23" i="7" s="1"/>
  <c r="Z23" i="7" s="1"/>
  <c r="G23" i="7" a="1"/>
  <c r="G23" i="7" s="1"/>
  <c r="R22" i="7" a="1"/>
  <c r="R22" i="7" s="1"/>
  <c r="AJ22" i="7" s="1"/>
  <c r="Q22" i="7" a="1"/>
  <c r="Q22" i="7" s="1"/>
  <c r="AI22" i="7" s="1"/>
  <c r="P22" i="7" a="1"/>
  <c r="P22" i="7" s="1"/>
  <c r="O22" i="7" a="1"/>
  <c r="O22" i="7" s="1"/>
  <c r="AG22" i="7" s="1"/>
  <c r="N22" i="7" a="1"/>
  <c r="N22" i="7" s="1"/>
  <c r="AF22" i="7" s="1"/>
  <c r="M22" i="7" a="1"/>
  <c r="M22" i="7" s="1"/>
  <c r="L22" i="7" a="1"/>
  <c r="L22" i="7" s="1"/>
  <c r="AD22" i="7" s="1"/>
  <c r="K22" i="7" a="1"/>
  <c r="K22" i="7" s="1"/>
  <c r="AC22" i="7" s="1"/>
  <c r="J22" i="7" a="1"/>
  <c r="J22" i="7" s="1"/>
  <c r="R21" i="7" a="1"/>
  <c r="R21" i="7" s="1"/>
  <c r="AJ21" i="7" s="1"/>
  <c r="AH21" i="7" s="1"/>
  <c r="Q21" i="7" a="1"/>
  <c r="Q21" i="7" s="1"/>
  <c r="AI21" i="7" s="1"/>
  <c r="P21" i="7" a="1"/>
  <c r="P21" i="7" s="1"/>
  <c r="O21" i="7" a="1"/>
  <c r="O21" i="7" s="1"/>
  <c r="AG21" i="7" s="1"/>
  <c r="AE21" i="7" s="1"/>
  <c r="N21" i="7" a="1"/>
  <c r="N21" i="7" s="1"/>
  <c r="AF21" i="7" s="1"/>
  <c r="M21" i="7" a="1"/>
  <c r="M21" i="7" s="1"/>
  <c r="L21" i="7" a="1"/>
  <c r="L21" i="7" s="1"/>
  <c r="AD21" i="7" s="1"/>
  <c r="K21" i="7" a="1"/>
  <c r="K21" i="7" s="1"/>
  <c r="AC21" i="7" s="1"/>
  <c r="J21" i="7" a="1"/>
  <c r="J21" i="7" s="1"/>
  <c r="I21" i="7" a="1"/>
  <c r="I21" i="7" s="1"/>
  <c r="AA21" i="7" s="1"/>
  <c r="H21" i="7" a="1"/>
  <c r="H21" i="7" s="1"/>
  <c r="Z21" i="7" s="1"/>
  <c r="G21" i="7" a="1"/>
  <c r="G21" i="7" s="1"/>
  <c r="F21" i="7" a="1"/>
  <c r="F21" i="7" s="1"/>
  <c r="X21" i="7" s="1"/>
  <c r="E21" i="7" a="1"/>
  <c r="E21" i="7" s="1"/>
  <c r="W21" i="7" s="1"/>
  <c r="D21" i="7" a="1"/>
  <c r="D21" i="7" s="1"/>
  <c r="R19" i="7" a="1"/>
  <c r="R19" i="7" s="1"/>
  <c r="AJ19" i="7" s="1"/>
  <c r="AH19" i="7" s="1"/>
  <c r="Q19" i="7" a="1"/>
  <c r="Q19" i="7" s="1"/>
  <c r="AI19" i="7" s="1"/>
  <c r="P19" i="7" a="1"/>
  <c r="P19" i="7" s="1"/>
  <c r="R18" i="7" a="1"/>
  <c r="R18" i="7" s="1"/>
  <c r="AJ18" i="7" s="1"/>
  <c r="Q18" i="7" a="1"/>
  <c r="Q18" i="7" s="1"/>
  <c r="AI18" i="7" s="1"/>
  <c r="P18" i="7" a="1"/>
  <c r="P18" i="7" s="1"/>
  <c r="R17" i="7" a="1"/>
  <c r="R17" i="7" s="1"/>
  <c r="AJ17" i="7" s="1"/>
  <c r="Q17" i="7" a="1"/>
  <c r="Q17" i="7" s="1"/>
  <c r="AI17" i="7" s="1"/>
  <c r="P17" i="7" a="1"/>
  <c r="P17" i="7" s="1"/>
  <c r="R16" i="7" a="1"/>
  <c r="R16" i="7" s="1"/>
  <c r="AJ16" i="7" s="1"/>
  <c r="Q16" i="7" a="1"/>
  <c r="Q16" i="7" s="1"/>
  <c r="AI16" i="7" s="1"/>
  <c r="P16" i="7" a="1"/>
  <c r="P16" i="7" s="1"/>
  <c r="R15" i="7" a="1"/>
  <c r="R15" i="7" s="1"/>
  <c r="AJ15" i="7" s="1"/>
  <c r="AH15" i="7" s="1"/>
  <c r="Q15" i="7" a="1"/>
  <c r="Q15" i="7" s="1"/>
  <c r="AI15" i="7" s="1"/>
  <c r="P15" i="7" a="1"/>
  <c r="P15" i="7" s="1"/>
  <c r="R14" i="7" a="1"/>
  <c r="R14" i="7" s="1"/>
  <c r="AJ14" i="7" s="1"/>
  <c r="Q14" i="7" a="1"/>
  <c r="Q14" i="7" s="1"/>
  <c r="AI14" i="7" s="1"/>
  <c r="P14" i="7" a="1"/>
  <c r="P14" i="7" s="1"/>
  <c r="R13" i="7" a="1"/>
  <c r="R13" i="7" s="1"/>
  <c r="AJ13" i="7" s="1"/>
  <c r="Q13" i="7" a="1"/>
  <c r="Q13" i="7" s="1"/>
  <c r="AI13" i="7" s="1"/>
  <c r="P13" i="7" a="1"/>
  <c r="P13" i="7" s="1"/>
  <c r="R12" i="7" a="1"/>
  <c r="R12" i="7" s="1"/>
  <c r="AJ12" i="7" s="1"/>
  <c r="Q12" i="7" a="1"/>
  <c r="Q12" i="7" s="1"/>
  <c r="AI12" i="7" s="1"/>
  <c r="P12" i="7" a="1"/>
  <c r="P12" i="7" s="1"/>
  <c r="R11" i="7" a="1"/>
  <c r="R11" i="7" s="1"/>
  <c r="AJ11" i="7" s="1"/>
  <c r="AH11" i="7" s="1"/>
  <c r="Q11" i="7" a="1"/>
  <c r="Q11" i="7" s="1"/>
  <c r="AI11" i="7" s="1"/>
  <c r="P11" i="7" a="1"/>
  <c r="P11" i="7" s="1"/>
  <c r="R10" i="7" a="1"/>
  <c r="R10" i="7" s="1"/>
  <c r="AJ10" i="7" s="1"/>
  <c r="Q10" i="7" a="1"/>
  <c r="Q10" i="7" s="1"/>
  <c r="AI10" i="7" s="1"/>
  <c r="P10" i="7" a="1"/>
  <c r="P10" i="7" s="1"/>
  <c r="O10" i="7" a="1"/>
  <c r="O10" i="7" s="1"/>
  <c r="AG10" i="7" s="1"/>
  <c r="N10" i="7" a="1"/>
  <c r="N10" i="7" s="1"/>
  <c r="AF10" i="7" s="1"/>
  <c r="M10" i="7" a="1"/>
  <c r="M10" i="7" s="1"/>
  <c r="L10" i="7" a="1"/>
  <c r="L10" i="7" s="1"/>
  <c r="AD10" i="7" s="1"/>
  <c r="K10" i="7" a="1"/>
  <c r="K10" i="7" s="1"/>
  <c r="AC10" i="7" s="1"/>
  <c r="J10" i="7" a="1"/>
  <c r="J10" i="7" s="1"/>
  <c r="I10" i="7" a="1"/>
  <c r="I10" i="7" s="1"/>
  <c r="AA10" i="7" s="1"/>
  <c r="H10" i="7" a="1"/>
  <c r="H10" i="7" s="1"/>
  <c r="Z10" i="7" s="1"/>
  <c r="G10" i="7" a="1"/>
  <c r="G10" i="7" s="1"/>
  <c r="R9" i="7" a="1"/>
  <c r="R9" i="7" s="1"/>
  <c r="AJ9" i="7" s="1"/>
  <c r="Q9" i="7" a="1"/>
  <c r="Q9" i="7" s="1"/>
  <c r="AI9" i="7" s="1"/>
  <c r="P9" i="7" a="1"/>
  <c r="P9" i="7" s="1"/>
  <c r="O9" i="7" a="1"/>
  <c r="O9" i="7" s="1"/>
  <c r="AG9" i="7" s="1"/>
  <c r="N9" i="7" a="1"/>
  <c r="N9" i="7" s="1"/>
  <c r="AF9" i="7" s="1"/>
  <c r="M9" i="7" a="1"/>
  <c r="M9" i="7" s="1"/>
  <c r="L9" i="7" a="1"/>
  <c r="L9" i="7" s="1"/>
  <c r="AD9" i="7" s="1"/>
  <c r="K9" i="7" a="1"/>
  <c r="K9" i="7" s="1"/>
  <c r="AC9" i="7" s="1"/>
  <c r="J9" i="7" a="1"/>
  <c r="J9" i="7" s="1"/>
  <c r="I9" i="7" a="1"/>
  <c r="I9" i="7" s="1"/>
  <c r="AA9" i="7" s="1"/>
  <c r="H9" i="7" a="1"/>
  <c r="H9" i="7" s="1"/>
  <c r="Z9" i="7" s="1"/>
  <c r="G9" i="7" a="1"/>
  <c r="G9" i="7" s="1"/>
  <c r="F9" i="7" a="1"/>
  <c r="F9" i="7" s="1"/>
  <c r="X9" i="7" s="1"/>
  <c r="V9" i="7" s="1"/>
  <c r="E9" i="7" a="1"/>
  <c r="E9" i="7" s="1"/>
  <c r="W9" i="7" s="1"/>
  <c r="D9" i="7" a="1"/>
  <c r="D9" i="7" s="1"/>
  <c r="R8" i="7" a="1"/>
  <c r="R8" i="7" s="1"/>
  <c r="AJ8" i="7" s="1"/>
  <c r="Q8" i="7" a="1"/>
  <c r="Q8" i="7" s="1"/>
  <c r="AI8" i="7" s="1"/>
  <c r="P8" i="7" a="1"/>
  <c r="P8" i="7" s="1"/>
  <c r="O8" i="7" a="1"/>
  <c r="O8" i="7" s="1"/>
  <c r="AG8" i="7" s="1"/>
  <c r="N8" i="7" a="1"/>
  <c r="N8" i="7" s="1"/>
  <c r="AF8" i="7" s="1"/>
  <c r="M8" i="7" a="1"/>
  <c r="M8" i="7" s="1"/>
  <c r="I8" i="7" a="1"/>
  <c r="I8" i="7" s="1"/>
  <c r="AA8" i="7" s="1"/>
  <c r="H8" i="7" a="1"/>
  <c r="H8" i="7" s="1"/>
  <c r="Z8" i="7" s="1"/>
  <c r="G8" i="7" a="1"/>
  <c r="G8" i="7" s="1"/>
  <c r="R7" i="7" a="1"/>
  <c r="R7" i="7" s="1"/>
  <c r="AJ7" i="7" s="1"/>
  <c r="Q7" i="7" a="1"/>
  <c r="Q7" i="7" s="1"/>
  <c r="AI7" i="7" s="1"/>
  <c r="P7" i="7" a="1"/>
  <c r="P7" i="7" s="1"/>
  <c r="O7" i="7"/>
  <c r="AG7" i="7" s="1"/>
  <c r="O7" i="7" a="1"/>
  <c r="N7" i="7" a="1"/>
  <c r="N7" i="7" s="1"/>
  <c r="AF7" i="7" s="1"/>
  <c r="M7" i="7" a="1"/>
  <c r="M7" i="7" s="1"/>
  <c r="L7" i="7" a="1"/>
  <c r="L7" i="7" s="1"/>
  <c r="AD7" i="7" s="1"/>
  <c r="K7" i="7" a="1"/>
  <c r="K7" i="7" s="1"/>
  <c r="AC7" i="7" s="1"/>
  <c r="J7" i="7" a="1"/>
  <c r="J7" i="7" s="1"/>
  <c r="R6" i="7"/>
  <c r="AJ6" i="7" s="1"/>
  <c r="R6" i="7" a="1"/>
  <c r="Q6" i="7" a="1"/>
  <c r="Q6" i="7" s="1"/>
  <c r="AI6" i="7" s="1"/>
  <c r="P6" i="7" a="1"/>
  <c r="P6" i="7" s="1"/>
  <c r="O6" i="7" a="1"/>
  <c r="O6" i="7" s="1"/>
  <c r="AG6" i="7" s="1"/>
  <c r="N6" i="7" a="1"/>
  <c r="N6" i="7" s="1"/>
  <c r="AF6" i="7" s="1"/>
  <c r="M6" i="7" a="1"/>
  <c r="M6" i="7" s="1"/>
  <c r="L6" i="7" a="1"/>
  <c r="L6" i="7" s="1"/>
  <c r="AD6" i="7" s="1"/>
  <c r="K6" i="7" a="1"/>
  <c r="K6" i="7" s="1"/>
  <c r="AC6" i="7" s="1"/>
  <c r="J6" i="7" a="1"/>
  <c r="J6" i="7" s="1"/>
  <c r="I6" i="7" a="1"/>
  <c r="I6" i="7" s="1"/>
  <c r="AA6" i="7" s="1"/>
  <c r="Y6" i="7" s="1"/>
  <c r="H6" i="7" a="1"/>
  <c r="H6" i="7" s="1"/>
  <c r="Z6" i="7" s="1"/>
  <c r="G6" i="7" a="1"/>
  <c r="G6" i="7" s="1"/>
  <c r="F6" i="7" a="1"/>
  <c r="F6" i="7" s="1"/>
  <c r="X6" i="7" s="1"/>
  <c r="E6" i="7" a="1"/>
  <c r="E6" i="7" s="1"/>
  <c r="W6" i="7" s="1"/>
  <c r="D6" i="7" a="1"/>
  <c r="D6" i="7" s="1"/>
  <c r="Y81" i="7" l="1"/>
  <c r="AH6" i="7"/>
  <c r="V6" i="7"/>
  <c r="Y21" i="7"/>
  <c r="AE23" i="7"/>
  <c r="AH34" i="7"/>
  <c r="AE36" i="7"/>
  <c r="V39" i="7"/>
  <c r="AH39" i="7"/>
  <c r="AH48" i="7"/>
  <c r="AE52" i="7"/>
  <c r="Y68" i="7"/>
  <c r="AH82" i="7"/>
  <c r="AE83" i="7"/>
  <c r="AH85" i="7"/>
  <c r="AH94" i="7"/>
  <c r="AH8" i="7"/>
  <c r="AH9" i="7"/>
  <c r="Y36" i="7"/>
  <c r="AH88" i="7"/>
  <c r="AE10" i="7"/>
  <c r="AB21" i="7"/>
  <c r="AB24" i="7"/>
  <c r="AH59" i="7"/>
  <c r="AH73" i="7"/>
  <c r="AH87" i="7"/>
  <c r="AE69" i="7"/>
  <c r="AH69" i="7"/>
  <c r="AH72" i="7"/>
  <c r="AH78" i="7"/>
  <c r="V69" i="7"/>
  <c r="AE70" i="7"/>
  <c r="AH67" i="7"/>
  <c r="AH74" i="7"/>
  <c r="AE66" i="7"/>
  <c r="AH91" i="7"/>
  <c r="AE82" i="7"/>
  <c r="AH83" i="7"/>
  <c r="AH86" i="7"/>
  <c r="AH92" i="7"/>
  <c r="AB66" i="7"/>
  <c r="AB70" i="7"/>
  <c r="AH71" i="7"/>
  <c r="Y66" i="7"/>
  <c r="Y70" i="7"/>
  <c r="AE67" i="7"/>
  <c r="AE68" i="7"/>
  <c r="AH68" i="7"/>
  <c r="AH75" i="7"/>
  <c r="Y69" i="7"/>
  <c r="AH58" i="7"/>
  <c r="AH52" i="7"/>
  <c r="AH63" i="7"/>
  <c r="AH64" i="7"/>
  <c r="AB52" i="7"/>
  <c r="Y54" i="7"/>
  <c r="AE54" i="7"/>
  <c r="AH54" i="7"/>
  <c r="AH55" i="7"/>
  <c r="AH51" i="7"/>
  <c r="V51" i="7"/>
  <c r="Y38" i="7"/>
  <c r="Y40" i="7"/>
  <c r="AH41" i="7"/>
  <c r="AH45" i="7"/>
  <c r="AH49" i="7"/>
  <c r="AH40" i="7"/>
  <c r="Y39" i="7"/>
  <c r="AB37" i="7"/>
  <c r="AE24" i="7"/>
  <c r="AH29" i="7"/>
  <c r="AH24" i="7"/>
  <c r="AH25" i="7"/>
  <c r="AE25" i="7"/>
  <c r="AB22" i="7"/>
  <c r="AH23" i="7"/>
  <c r="AH30" i="7"/>
  <c r="V21" i="7"/>
  <c r="AB9" i="7"/>
  <c r="AE9" i="7"/>
  <c r="AE7" i="7"/>
  <c r="Y8" i="7"/>
  <c r="Y9" i="7"/>
  <c r="AB10" i="7"/>
  <c r="AH10" i="7"/>
  <c r="AH12" i="7"/>
  <c r="AH16" i="7"/>
  <c r="AH7" i="7"/>
  <c r="AH13" i="7"/>
  <c r="AH14" i="7"/>
  <c r="AH18" i="7"/>
  <c r="AE6" i="7"/>
  <c r="Y10" i="7"/>
  <c r="AB6" i="7"/>
  <c r="AB7" i="7"/>
  <c r="AH22" i="7"/>
  <c r="Y24" i="7"/>
  <c r="AE8" i="7"/>
  <c r="AE22" i="7"/>
  <c r="V24" i="7"/>
  <c r="AH31" i="7"/>
  <c r="AE39" i="7"/>
  <c r="AH46" i="7"/>
  <c r="AB51" i="7"/>
  <c r="AB25" i="7"/>
  <c r="V36" i="7"/>
  <c r="AB36" i="7"/>
  <c r="AH36" i="7"/>
  <c r="AH37" i="7"/>
  <c r="AB39" i="7"/>
  <c r="Y53" i="7"/>
  <c r="AH27" i="7"/>
  <c r="AH28" i="7"/>
  <c r="AH44" i="7"/>
  <c r="AE51" i="7"/>
  <c r="V54" i="7"/>
  <c r="Y55" i="7"/>
  <c r="AH56" i="7"/>
  <c r="AH57" i="7"/>
  <c r="V66" i="7"/>
  <c r="AB67" i="7"/>
  <c r="AB54" i="7"/>
  <c r="AB55" i="7"/>
  <c r="AE55" i="7"/>
  <c r="AH60" i="7"/>
  <c r="AH61" i="7"/>
  <c r="AH66" i="7"/>
  <c r="AB81" i="7"/>
  <c r="AB82" i="7"/>
  <c r="AH93" i="7"/>
  <c r="AB69" i="7"/>
  <c r="AH76" i="7"/>
  <c r="AH77" i="7"/>
  <c r="AH81" i="7"/>
  <c r="Y85" i="7"/>
  <c r="AH70" i="7"/>
  <c r="Y83" i="7"/>
  <c r="AE85" i="7"/>
  <c r="R94" i="6" a="1"/>
  <c r="R94" i="6" s="1"/>
  <c r="AJ94" i="6" s="1"/>
  <c r="R93" i="6" a="1"/>
  <c r="R93" i="6" s="1"/>
  <c r="AJ93" i="6" s="1"/>
  <c r="R92" i="6" a="1"/>
  <c r="R92" i="6" s="1"/>
  <c r="AJ92" i="6" s="1"/>
  <c r="R91" i="6" a="1"/>
  <c r="R91" i="6" s="1"/>
  <c r="AJ91" i="6" s="1"/>
  <c r="R90" i="6" a="1"/>
  <c r="R90" i="6" s="1"/>
  <c r="AJ90" i="6" s="1"/>
  <c r="R89" i="6" a="1"/>
  <c r="R89" i="6" s="1"/>
  <c r="AJ89" i="6" s="1"/>
  <c r="R88" i="6" a="1"/>
  <c r="R88" i="6" s="1"/>
  <c r="AJ88" i="6" s="1"/>
  <c r="R87" i="6" a="1"/>
  <c r="R87" i="6" s="1"/>
  <c r="AJ87" i="6" s="1"/>
  <c r="R86" i="6" a="1"/>
  <c r="R86" i="6" s="1"/>
  <c r="AJ86" i="6" s="1"/>
  <c r="R85" i="6" a="1"/>
  <c r="R85" i="6" s="1"/>
  <c r="AJ85" i="6" s="1"/>
  <c r="R84" i="6" a="1"/>
  <c r="R84" i="6" s="1"/>
  <c r="AJ84" i="6" s="1"/>
  <c r="R83" i="6" a="1"/>
  <c r="R83" i="6" s="1"/>
  <c r="AJ83" i="6" s="1"/>
  <c r="R82" i="6" a="1"/>
  <c r="R82" i="6" s="1"/>
  <c r="AJ82" i="6" s="1"/>
  <c r="R81" i="6" a="1"/>
  <c r="R81" i="6" s="1"/>
  <c r="AJ81" i="6" s="1"/>
  <c r="R79" i="6" a="1"/>
  <c r="R79" i="6" s="1"/>
  <c r="AJ79" i="6" s="1"/>
  <c r="R78" i="6" a="1"/>
  <c r="R78" i="6" s="1"/>
  <c r="AJ78" i="6" s="1"/>
  <c r="R77" i="6" a="1"/>
  <c r="R77" i="6" s="1"/>
  <c r="AJ77" i="6" s="1"/>
  <c r="R76" i="6" a="1"/>
  <c r="R76" i="6" s="1"/>
  <c r="AJ76" i="6" s="1"/>
  <c r="R75" i="6" a="1"/>
  <c r="R75" i="6" s="1"/>
  <c r="AJ75" i="6" s="1"/>
  <c r="R74" i="6" a="1"/>
  <c r="R74" i="6" s="1"/>
  <c r="AJ74" i="6" s="1"/>
  <c r="R73" i="6" a="1"/>
  <c r="R73" i="6" s="1"/>
  <c r="AJ73" i="6" s="1"/>
  <c r="R72" i="6" a="1"/>
  <c r="R72" i="6" s="1"/>
  <c r="AJ72" i="6" s="1"/>
  <c r="R71" i="6" a="1"/>
  <c r="R71" i="6" s="1"/>
  <c r="AJ71" i="6" s="1"/>
  <c r="R70" i="6" a="1"/>
  <c r="R70" i="6" s="1"/>
  <c r="AJ70" i="6" s="1"/>
  <c r="R69" i="6" a="1"/>
  <c r="R69" i="6" s="1"/>
  <c r="AJ69" i="6" s="1"/>
  <c r="R68" i="6" a="1"/>
  <c r="R68" i="6" s="1"/>
  <c r="AJ68" i="6" s="1"/>
  <c r="R67" i="6" a="1"/>
  <c r="R67" i="6" s="1"/>
  <c r="AJ67" i="6" s="1"/>
  <c r="R66" i="6" a="1"/>
  <c r="R66" i="6" s="1"/>
  <c r="AJ66" i="6" s="1"/>
  <c r="R64" i="6" a="1"/>
  <c r="R64" i="6" s="1"/>
  <c r="AJ64" i="6" s="1"/>
  <c r="R63" i="6" a="1"/>
  <c r="R63" i="6" s="1"/>
  <c r="AJ63" i="6" s="1"/>
  <c r="R62" i="6" a="1"/>
  <c r="R62" i="6" s="1"/>
  <c r="AJ62" i="6" s="1"/>
  <c r="R61" i="6" a="1"/>
  <c r="R61" i="6" s="1"/>
  <c r="AJ61" i="6" s="1"/>
  <c r="R60" i="6" a="1"/>
  <c r="R60" i="6" s="1"/>
  <c r="AJ60" i="6" s="1"/>
  <c r="R59" i="6" a="1"/>
  <c r="R59" i="6" s="1"/>
  <c r="AJ59" i="6" s="1"/>
  <c r="R58" i="6" a="1"/>
  <c r="R58" i="6" s="1"/>
  <c r="AJ58" i="6" s="1"/>
  <c r="R57" i="6" a="1"/>
  <c r="R57" i="6" s="1"/>
  <c r="AJ57" i="6" s="1"/>
  <c r="R56" i="6" a="1"/>
  <c r="R56" i="6" s="1"/>
  <c r="AJ56" i="6" s="1"/>
  <c r="R55" i="6" a="1"/>
  <c r="R55" i="6" s="1"/>
  <c r="AJ55" i="6" s="1"/>
  <c r="R54" i="6" a="1"/>
  <c r="R54" i="6" s="1"/>
  <c r="AJ54" i="6" s="1"/>
  <c r="R53" i="6" a="1"/>
  <c r="R53" i="6" s="1"/>
  <c r="AJ53" i="6" s="1"/>
  <c r="R52" i="6" a="1"/>
  <c r="R52" i="6" s="1"/>
  <c r="AJ52" i="6" s="1"/>
  <c r="R51" i="6" a="1"/>
  <c r="R51" i="6" s="1"/>
  <c r="AJ51" i="6" s="1"/>
  <c r="R49" i="6" a="1"/>
  <c r="R49" i="6" s="1"/>
  <c r="AJ49" i="6" s="1"/>
  <c r="R48" i="6" a="1"/>
  <c r="R48" i="6" s="1"/>
  <c r="AJ48" i="6" s="1"/>
  <c r="R47" i="6" a="1"/>
  <c r="R47" i="6" s="1"/>
  <c r="AJ47" i="6" s="1"/>
  <c r="R46" i="6" a="1"/>
  <c r="R46" i="6" s="1"/>
  <c r="AJ46" i="6" s="1"/>
  <c r="R45" i="6" a="1"/>
  <c r="R45" i="6" s="1"/>
  <c r="AJ45" i="6" s="1"/>
  <c r="R44" i="6" a="1"/>
  <c r="R44" i="6" s="1"/>
  <c r="AJ44" i="6" s="1"/>
  <c r="R43" i="6" a="1"/>
  <c r="R43" i="6" s="1"/>
  <c r="AJ43" i="6" s="1"/>
  <c r="R42" i="6" a="1"/>
  <c r="R42" i="6" s="1"/>
  <c r="AJ42" i="6" s="1"/>
  <c r="R41" i="6" a="1"/>
  <c r="R41" i="6" s="1"/>
  <c r="AJ41" i="6" s="1"/>
  <c r="R40" i="6" a="1"/>
  <c r="R40" i="6" s="1"/>
  <c r="AJ40" i="6" s="1"/>
  <c r="R39" i="6" a="1"/>
  <c r="R39" i="6" s="1"/>
  <c r="AJ39" i="6" s="1"/>
  <c r="R38" i="6" a="1"/>
  <c r="R38" i="6" s="1"/>
  <c r="AJ38" i="6" s="1"/>
  <c r="R37" i="6" a="1"/>
  <c r="R37" i="6" s="1"/>
  <c r="AJ37" i="6" s="1"/>
  <c r="R36" i="6" a="1"/>
  <c r="R36" i="6" s="1"/>
  <c r="AJ36" i="6" s="1"/>
  <c r="R34" i="6" a="1"/>
  <c r="R34" i="6" s="1"/>
  <c r="AJ34" i="6" s="1"/>
  <c r="R33" i="6" a="1"/>
  <c r="R33" i="6" s="1"/>
  <c r="AJ33" i="6" s="1"/>
  <c r="R32" i="6" a="1"/>
  <c r="R32" i="6" s="1"/>
  <c r="AJ32" i="6" s="1"/>
  <c r="R31" i="6" a="1"/>
  <c r="R31" i="6" s="1"/>
  <c r="AJ31" i="6" s="1"/>
  <c r="R30" i="6" a="1"/>
  <c r="R30" i="6" s="1"/>
  <c r="AJ30" i="6" s="1"/>
  <c r="R29" i="6" a="1"/>
  <c r="R29" i="6" s="1"/>
  <c r="AJ29" i="6" s="1"/>
  <c r="R28" i="6" a="1"/>
  <c r="R28" i="6" s="1"/>
  <c r="AJ28" i="6" s="1"/>
  <c r="R27" i="6" a="1"/>
  <c r="R27" i="6" s="1"/>
  <c r="AJ27" i="6" s="1"/>
  <c r="R26" i="6" a="1"/>
  <c r="R26" i="6" s="1"/>
  <c r="AJ26" i="6" s="1"/>
  <c r="R25" i="6" a="1"/>
  <c r="R25" i="6" s="1"/>
  <c r="AJ25" i="6" s="1"/>
  <c r="R24" i="6" a="1"/>
  <c r="R24" i="6" s="1"/>
  <c r="AJ24" i="6" s="1"/>
  <c r="R23" i="6" a="1"/>
  <c r="R23" i="6" s="1"/>
  <c r="AJ23" i="6" s="1"/>
  <c r="R22" i="6" a="1"/>
  <c r="R22" i="6" s="1"/>
  <c r="AJ22" i="6" s="1"/>
  <c r="R21" i="6" a="1"/>
  <c r="R21" i="6" s="1"/>
  <c r="AJ21" i="6" s="1"/>
  <c r="R7" i="6" a="1"/>
  <c r="R7" i="6" s="1"/>
  <c r="AJ7" i="6" s="1"/>
  <c r="R8" i="6" a="1"/>
  <c r="R8" i="6" s="1"/>
  <c r="AJ8" i="6" s="1"/>
  <c r="R9" i="6" a="1"/>
  <c r="R9" i="6" s="1"/>
  <c r="AJ9" i="6" s="1"/>
  <c r="R10" i="6" a="1"/>
  <c r="R10" i="6" s="1"/>
  <c r="AJ10" i="6" s="1"/>
  <c r="R11" i="6" a="1"/>
  <c r="R11" i="6" s="1"/>
  <c r="AJ11" i="6" s="1"/>
  <c r="R12" i="6" a="1"/>
  <c r="R12" i="6" s="1"/>
  <c r="AJ12" i="6" s="1"/>
  <c r="R13" i="6" a="1"/>
  <c r="R13" i="6" s="1"/>
  <c r="AJ13" i="6" s="1"/>
  <c r="R14" i="6" a="1"/>
  <c r="R14" i="6" s="1"/>
  <c r="AJ14" i="6" s="1"/>
  <c r="R15" i="6" a="1"/>
  <c r="R15" i="6" s="1"/>
  <c r="AJ15" i="6" s="1"/>
  <c r="R16" i="6" a="1"/>
  <c r="R16" i="6" s="1"/>
  <c r="AJ16" i="6" s="1"/>
  <c r="R17" i="6" a="1"/>
  <c r="R17" i="6" s="1"/>
  <c r="AJ17" i="6" s="1"/>
  <c r="R18" i="6" a="1"/>
  <c r="R18" i="6" s="1"/>
  <c r="AJ18" i="6" s="1"/>
  <c r="R19" i="6" a="1"/>
  <c r="R19" i="6" s="1"/>
  <c r="AJ19" i="6" s="1"/>
  <c r="R6" i="6" a="1"/>
  <c r="R6" i="6" s="1"/>
  <c r="AJ6" i="6" s="1"/>
  <c r="O85" i="6" a="1"/>
  <c r="O85" i="6" s="1"/>
  <c r="AG85" i="6" s="1"/>
  <c r="O84" i="6" a="1"/>
  <c r="O84" i="6" s="1"/>
  <c r="AG84" i="6" s="1"/>
  <c r="O83" i="6" a="1"/>
  <c r="O83" i="6" s="1"/>
  <c r="AG83" i="6" s="1"/>
  <c r="O82" i="6" a="1"/>
  <c r="O82" i="6" s="1"/>
  <c r="AG82" i="6" s="1"/>
  <c r="O81" i="6" a="1"/>
  <c r="O81" i="6" s="1"/>
  <c r="AG81" i="6" s="1"/>
  <c r="O70" i="6" a="1"/>
  <c r="O70" i="6" s="1"/>
  <c r="AG70" i="6" s="1"/>
  <c r="O69" i="6" a="1"/>
  <c r="O69" i="6" s="1"/>
  <c r="AG69" i="6" s="1"/>
  <c r="O68" i="6" a="1"/>
  <c r="O68" i="6" s="1"/>
  <c r="AG68" i="6" s="1"/>
  <c r="O67" i="6" a="1"/>
  <c r="O67" i="6" s="1"/>
  <c r="AG67" i="6" s="1"/>
  <c r="O66" i="6" a="1"/>
  <c r="O66" i="6" s="1"/>
  <c r="AG66" i="6" s="1"/>
  <c r="O55" i="6" a="1"/>
  <c r="O55" i="6" s="1"/>
  <c r="AG55" i="6" s="1"/>
  <c r="O54" i="6" a="1"/>
  <c r="O54" i="6" s="1"/>
  <c r="AG54" i="6" s="1"/>
  <c r="O53" i="6" a="1"/>
  <c r="O53" i="6" s="1"/>
  <c r="AG53" i="6" s="1"/>
  <c r="O52" i="6" a="1"/>
  <c r="O52" i="6" s="1"/>
  <c r="AG52" i="6" s="1"/>
  <c r="O51" i="6" a="1"/>
  <c r="O51" i="6" s="1"/>
  <c r="AG51" i="6" s="1"/>
  <c r="O40" i="6" a="1"/>
  <c r="O40" i="6" s="1"/>
  <c r="AG40" i="6" s="1"/>
  <c r="O39" i="6" a="1"/>
  <c r="O39" i="6" s="1"/>
  <c r="AG39" i="6" s="1"/>
  <c r="O38" i="6" a="1"/>
  <c r="O38" i="6" s="1"/>
  <c r="AG38" i="6" s="1"/>
  <c r="O37" i="6" a="1"/>
  <c r="O37" i="6" s="1"/>
  <c r="AG37" i="6" s="1"/>
  <c r="O36" i="6" a="1"/>
  <c r="O36" i="6" s="1"/>
  <c r="AG36" i="6" s="1"/>
  <c r="O25" i="6" a="1"/>
  <c r="O25" i="6" s="1"/>
  <c r="AG25" i="6" s="1"/>
  <c r="O24" i="6" a="1"/>
  <c r="O24" i="6" s="1"/>
  <c r="AG24" i="6" s="1"/>
  <c r="O23" i="6" a="1"/>
  <c r="O23" i="6" s="1"/>
  <c r="AG23" i="6" s="1"/>
  <c r="O22" i="6" a="1"/>
  <c r="O22" i="6" s="1"/>
  <c r="AG22" i="6" s="1"/>
  <c r="O21" i="6" a="1"/>
  <c r="O21" i="6" s="1"/>
  <c r="AG21" i="6" s="1"/>
  <c r="O7" i="6" a="1"/>
  <c r="O7" i="6" s="1"/>
  <c r="AG7" i="6" s="1"/>
  <c r="O8" i="6" a="1"/>
  <c r="O8" i="6" s="1"/>
  <c r="AG8" i="6" s="1"/>
  <c r="O9" i="6" a="1"/>
  <c r="O9" i="6" s="1"/>
  <c r="AG9" i="6" s="1"/>
  <c r="O10" i="6" a="1"/>
  <c r="O10" i="6" s="1"/>
  <c r="AG10" i="6" s="1"/>
  <c r="O6" i="6" a="1"/>
  <c r="O6" i="6" s="1"/>
  <c r="AG6" i="6" s="1"/>
  <c r="L85" i="6" a="1"/>
  <c r="L85" i="6" s="1"/>
  <c r="AD85" i="6" s="1"/>
  <c r="L84" i="6" a="1"/>
  <c r="L84" i="6" s="1"/>
  <c r="AD84" i="6" s="1"/>
  <c r="L82" i="6" a="1"/>
  <c r="L82" i="6" s="1"/>
  <c r="AD82" i="6" s="1"/>
  <c r="L81" i="6" a="1"/>
  <c r="L81" i="6" s="1"/>
  <c r="AD81" i="6" s="1"/>
  <c r="L70" i="6" a="1"/>
  <c r="L70" i="6" s="1"/>
  <c r="AD70" i="6" s="1"/>
  <c r="L69" i="6" a="1"/>
  <c r="L69" i="6" s="1"/>
  <c r="AD69" i="6" s="1"/>
  <c r="L67" i="6" a="1"/>
  <c r="L67" i="6" s="1"/>
  <c r="AD67" i="6" s="1"/>
  <c r="L66" i="6" a="1"/>
  <c r="L66" i="6" s="1"/>
  <c r="AD66" i="6" s="1"/>
  <c r="L55" i="6" a="1"/>
  <c r="L55" i="6" s="1"/>
  <c r="AD55" i="6" s="1"/>
  <c r="L54" i="6" a="1"/>
  <c r="L54" i="6" s="1"/>
  <c r="AD54" i="6" s="1"/>
  <c r="L52" i="6" a="1"/>
  <c r="L52" i="6" s="1"/>
  <c r="AD52" i="6" s="1"/>
  <c r="L51" i="6" a="1"/>
  <c r="L51" i="6" s="1"/>
  <c r="AD51" i="6" s="1"/>
  <c r="L40" i="6" a="1"/>
  <c r="L40" i="6" s="1"/>
  <c r="AD40" i="6" s="1"/>
  <c r="L39" i="6" a="1"/>
  <c r="L39" i="6" s="1"/>
  <c r="AD39" i="6" s="1"/>
  <c r="L37" i="6" a="1"/>
  <c r="L37" i="6" s="1"/>
  <c r="AD37" i="6" s="1"/>
  <c r="L36" i="6" a="1"/>
  <c r="L36" i="6" s="1"/>
  <c r="AD36" i="6" s="1"/>
  <c r="L25" i="6" a="1"/>
  <c r="L25" i="6" s="1"/>
  <c r="AD25" i="6" s="1"/>
  <c r="L24" i="6" a="1"/>
  <c r="L24" i="6" s="1"/>
  <c r="AD24" i="6" s="1"/>
  <c r="L22" i="6" a="1"/>
  <c r="L22" i="6" s="1"/>
  <c r="AD22" i="6" s="1"/>
  <c r="L21" i="6" a="1"/>
  <c r="L21" i="6" s="1"/>
  <c r="AD21" i="6" s="1"/>
  <c r="L7" i="6" a="1"/>
  <c r="L7" i="6" s="1"/>
  <c r="AD7" i="6" s="1"/>
  <c r="L9" i="6" a="1"/>
  <c r="L9" i="6" s="1"/>
  <c r="AD9" i="6" s="1"/>
  <c r="L10" i="6" a="1"/>
  <c r="L10" i="6" s="1"/>
  <c r="AD10" i="6" s="1"/>
  <c r="L6" i="6" a="1"/>
  <c r="L6" i="6" s="1"/>
  <c r="AD6" i="6" s="1"/>
  <c r="I85" i="6" a="1"/>
  <c r="I85" i="6" s="1"/>
  <c r="AA85" i="6" s="1"/>
  <c r="I84" i="6" a="1"/>
  <c r="I84" i="6" s="1"/>
  <c r="AA84" i="6" s="1"/>
  <c r="I83" i="6" a="1"/>
  <c r="I83" i="6" s="1"/>
  <c r="AA83" i="6" s="1"/>
  <c r="I81" i="6" a="1"/>
  <c r="I81" i="6" s="1"/>
  <c r="AA81" i="6" s="1"/>
  <c r="I70" i="6" a="1"/>
  <c r="I70" i="6" s="1"/>
  <c r="AA70" i="6" s="1"/>
  <c r="I69" i="6" a="1"/>
  <c r="I69" i="6" s="1"/>
  <c r="AA69" i="6" s="1"/>
  <c r="I68" i="6" a="1"/>
  <c r="I68" i="6" s="1"/>
  <c r="AA68" i="6" s="1"/>
  <c r="I66" i="6" a="1"/>
  <c r="I66" i="6" s="1"/>
  <c r="AA66" i="6" s="1"/>
  <c r="I55" i="6" a="1"/>
  <c r="I55" i="6" s="1"/>
  <c r="AA55" i="6" s="1"/>
  <c r="I54" i="6" a="1"/>
  <c r="I54" i="6" s="1"/>
  <c r="AA54" i="6" s="1"/>
  <c r="I53" i="6" a="1"/>
  <c r="I53" i="6" s="1"/>
  <c r="AA53" i="6" s="1"/>
  <c r="I51" i="6" a="1"/>
  <c r="I51" i="6" s="1"/>
  <c r="AA51" i="6" s="1"/>
  <c r="I40" i="6" a="1"/>
  <c r="I40" i="6" s="1"/>
  <c r="AA40" i="6" s="1"/>
  <c r="I39" i="6" a="1"/>
  <c r="I39" i="6" s="1"/>
  <c r="AA39" i="6" s="1"/>
  <c r="I38" i="6" a="1"/>
  <c r="I38" i="6" s="1"/>
  <c r="AA38" i="6" s="1"/>
  <c r="I36" i="6" a="1"/>
  <c r="I36" i="6" s="1"/>
  <c r="AA36" i="6" s="1"/>
  <c r="I25" i="6" a="1"/>
  <c r="I25" i="6" s="1"/>
  <c r="AA25" i="6" s="1"/>
  <c r="I24" i="6" a="1"/>
  <c r="I24" i="6" s="1"/>
  <c r="AA24" i="6" s="1"/>
  <c r="I23" i="6" a="1"/>
  <c r="I23" i="6" s="1"/>
  <c r="AA23" i="6" s="1"/>
  <c r="I21" i="6" a="1"/>
  <c r="I21" i="6" s="1"/>
  <c r="AA21" i="6" s="1"/>
  <c r="I10" i="6" a="1"/>
  <c r="I10" i="6" s="1"/>
  <c r="AA10" i="6" s="1"/>
  <c r="I9" i="6" a="1"/>
  <c r="I9" i="6" s="1"/>
  <c r="AA9" i="6" s="1"/>
  <c r="I8" i="6" a="1"/>
  <c r="I8" i="6" s="1"/>
  <c r="AA8" i="6" s="1"/>
  <c r="I6" i="6" a="1"/>
  <c r="I6" i="6" s="1"/>
  <c r="AA6" i="6" s="1"/>
  <c r="F84" i="6" a="1"/>
  <c r="F84" i="6" s="1"/>
  <c r="X84" i="6" s="1"/>
  <c r="F81" i="6" a="1"/>
  <c r="F81" i="6" s="1"/>
  <c r="X81" i="6" s="1"/>
  <c r="F69" i="6" a="1"/>
  <c r="F69" i="6" s="1"/>
  <c r="X69" i="6" s="1"/>
  <c r="F66" i="6" a="1"/>
  <c r="F66" i="6" s="1"/>
  <c r="X66" i="6" s="1"/>
  <c r="F54" i="6" a="1"/>
  <c r="F54" i="6" s="1"/>
  <c r="X54" i="6" s="1"/>
  <c r="F51" i="6" a="1"/>
  <c r="F51" i="6" s="1"/>
  <c r="X51" i="6" s="1"/>
  <c r="F39" i="6" a="1"/>
  <c r="F39" i="6" s="1"/>
  <c r="X39" i="6" s="1"/>
  <c r="F36" i="6" a="1"/>
  <c r="F36" i="6" s="1"/>
  <c r="X36" i="6" s="1"/>
  <c r="F24" i="6" a="1"/>
  <c r="F24" i="6" s="1"/>
  <c r="X24" i="6" s="1"/>
  <c r="F21" i="6" a="1"/>
  <c r="F21" i="6" s="1"/>
  <c r="X21" i="6" s="1"/>
  <c r="F9" i="6" a="1"/>
  <c r="F9" i="6" s="1"/>
  <c r="X9" i="6" s="1"/>
  <c r="F6" i="6" a="1"/>
  <c r="F6" i="6" s="1"/>
  <c r="X6" i="6" s="1"/>
  <c r="E84" i="6" l="1" a="1"/>
  <c r="E84" i="6" s="1"/>
  <c r="W84" i="6" s="1"/>
  <c r="D84" i="6" a="1"/>
  <c r="D84" i="6" s="1"/>
  <c r="V84" i="6" s="1"/>
  <c r="E81" i="6" a="1"/>
  <c r="E81" i="6" s="1"/>
  <c r="W81" i="6" s="1"/>
  <c r="D81" i="6" a="1"/>
  <c r="D81" i="6" s="1"/>
  <c r="V81" i="6" s="1"/>
  <c r="E69" i="6" a="1"/>
  <c r="E69" i="6" s="1"/>
  <c r="W69" i="6" s="1"/>
  <c r="D69" i="6" a="1"/>
  <c r="D69" i="6" s="1"/>
  <c r="V69" i="6" s="1"/>
  <c r="E66" i="6" a="1"/>
  <c r="E66" i="6" s="1"/>
  <c r="W66" i="6" s="1"/>
  <c r="D66" i="6" a="1"/>
  <c r="D66" i="6" s="1"/>
  <c r="V66" i="6" s="1"/>
  <c r="E54" i="6" a="1"/>
  <c r="E54" i="6" s="1"/>
  <c r="W54" i="6" s="1"/>
  <c r="D54" i="6" a="1"/>
  <c r="D54" i="6" s="1"/>
  <c r="V54" i="6" s="1"/>
  <c r="E51" i="6" a="1"/>
  <c r="E51" i="6" s="1"/>
  <c r="W51" i="6" s="1"/>
  <c r="D51" i="6" a="1"/>
  <c r="D51" i="6" s="1"/>
  <c r="V51" i="6" s="1"/>
  <c r="E39" i="6" a="1"/>
  <c r="E39" i="6" s="1"/>
  <c r="W39" i="6" s="1"/>
  <c r="D39" i="6" a="1"/>
  <c r="D39" i="6" s="1"/>
  <c r="V39" i="6" s="1"/>
  <c r="E36" i="6" a="1"/>
  <c r="E36" i="6" s="1"/>
  <c r="W36" i="6" s="1"/>
  <c r="D36" i="6" a="1"/>
  <c r="D36" i="6" s="1"/>
  <c r="V36" i="6" s="1"/>
  <c r="E24" i="6" a="1"/>
  <c r="E24" i="6" s="1"/>
  <c r="W24" i="6" s="1"/>
  <c r="D24" i="6" a="1"/>
  <c r="D24" i="6" s="1"/>
  <c r="V24" i="6" s="1"/>
  <c r="E21" i="6" a="1"/>
  <c r="E21" i="6" s="1"/>
  <c r="W21" i="6" s="1"/>
  <c r="D21" i="6" a="1"/>
  <c r="D21" i="6" s="1"/>
  <c r="V21" i="6" s="1"/>
  <c r="E9" i="6" a="1"/>
  <c r="E9" i="6" s="1"/>
  <c r="W9" i="6" s="1"/>
  <c r="D9" i="6" a="1"/>
  <c r="D9" i="6" s="1"/>
  <c r="V9" i="6" s="1"/>
  <c r="Q94" i="6" l="1" a="1"/>
  <c r="Q94" i="6" s="1"/>
  <c r="AI94" i="6" s="1"/>
  <c r="P94" i="6" a="1"/>
  <c r="P94" i="6" s="1"/>
  <c r="AH94" i="6" s="1"/>
  <c r="Q93" i="6" a="1"/>
  <c r="Q93" i="6" s="1"/>
  <c r="AI93" i="6" s="1"/>
  <c r="P93" i="6" a="1"/>
  <c r="P93" i="6" s="1"/>
  <c r="AH93" i="6" s="1"/>
  <c r="Q92" i="6" a="1"/>
  <c r="Q92" i="6" s="1"/>
  <c r="AI92" i="6" s="1"/>
  <c r="P92" i="6" a="1"/>
  <c r="P92" i="6" s="1"/>
  <c r="AH92" i="6" s="1"/>
  <c r="Q91" i="6" a="1"/>
  <c r="Q91" i="6" s="1"/>
  <c r="AI91" i="6" s="1"/>
  <c r="P91" i="6" a="1"/>
  <c r="P91" i="6" s="1"/>
  <c r="AH91" i="6" s="1"/>
  <c r="Q90" i="6" a="1"/>
  <c r="Q90" i="6" s="1"/>
  <c r="AI90" i="6" s="1"/>
  <c r="P90" i="6" a="1"/>
  <c r="P90" i="6" s="1"/>
  <c r="AH90" i="6" s="1"/>
  <c r="Q89" i="6" a="1"/>
  <c r="Q89" i="6" s="1"/>
  <c r="AI89" i="6" s="1"/>
  <c r="P89" i="6" a="1"/>
  <c r="P89" i="6" s="1"/>
  <c r="AH89" i="6" s="1"/>
  <c r="Q88" i="6" a="1"/>
  <c r="Q88" i="6" s="1"/>
  <c r="AI88" i="6" s="1"/>
  <c r="P88" i="6" a="1"/>
  <c r="P88" i="6" s="1"/>
  <c r="AH88" i="6" s="1"/>
  <c r="Q87" i="6" a="1"/>
  <c r="Q87" i="6" s="1"/>
  <c r="AI87" i="6" s="1"/>
  <c r="P87" i="6" a="1"/>
  <c r="P87" i="6" s="1"/>
  <c r="AH87" i="6" s="1"/>
  <c r="Q86" i="6" a="1"/>
  <c r="Q86" i="6" s="1"/>
  <c r="AI86" i="6" s="1"/>
  <c r="P86" i="6" a="1"/>
  <c r="P86" i="6" s="1"/>
  <c r="AH86" i="6" s="1"/>
  <c r="Q85" i="6" a="1"/>
  <c r="Q85" i="6" s="1"/>
  <c r="AI85" i="6" s="1"/>
  <c r="P85" i="6" a="1"/>
  <c r="P85" i="6" s="1"/>
  <c r="AH85" i="6" s="1"/>
  <c r="N85" i="6" a="1"/>
  <c r="N85" i="6" s="1"/>
  <c r="AF85" i="6" s="1"/>
  <c r="M85" i="6" a="1"/>
  <c r="M85" i="6" s="1"/>
  <c r="AE85" i="6" s="1"/>
  <c r="K85" i="6" a="1"/>
  <c r="K85" i="6" s="1"/>
  <c r="AC85" i="6" s="1"/>
  <c r="J85" i="6" a="1"/>
  <c r="J85" i="6" s="1"/>
  <c r="AB85" i="6" s="1"/>
  <c r="H85" i="6" a="1"/>
  <c r="H85" i="6" s="1"/>
  <c r="Z85" i="6" s="1"/>
  <c r="G85" i="6" a="1"/>
  <c r="G85" i="6" s="1"/>
  <c r="Y85" i="6" s="1"/>
  <c r="Q84" i="6" a="1"/>
  <c r="Q84" i="6" s="1"/>
  <c r="AI84" i="6" s="1"/>
  <c r="P84" i="6" a="1"/>
  <c r="P84" i="6" s="1"/>
  <c r="AH84" i="6" s="1"/>
  <c r="N84" i="6" a="1"/>
  <c r="N84" i="6" s="1"/>
  <c r="AF84" i="6" s="1"/>
  <c r="M84" i="6" a="1"/>
  <c r="M84" i="6" s="1"/>
  <c r="AE84" i="6" s="1"/>
  <c r="K84" i="6" a="1"/>
  <c r="K84" i="6" s="1"/>
  <c r="AC84" i="6" s="1"/>
  <c r="J84" i="6" a="1"/>
  <c r="J84" i="6" s="1"/>
  <c r="AB84" i="6" s="1"/>
  <c r="H84" i="6" a="1"/>
  <c r="H84" i="6" s="1"/>
  <c r="Z84" i="6" s="1"/>
  <c r="G84" i="6" a="1"/>
  <c r="G84" i="6" s="1"/>
  <c r="Y84" i="6" s="1"/>
  <c r="Q83" i="6" a="1"/>
  <c r="Q83" i="6" s="1"/>
  <c r="AI83" i="6" s="1"/>
  <c r="P83" i="6" a="1"/>
  <c r="P83" i="6" s="1"/>
  <c r="AH83" i="6" s="1"/>
  <c r="N83" i="6" a="1"/>
  <c r="N83" i="6" s="1"/>
  <c r="AF83" i="6" s="1"/>
  <c r="M83" i="6" a="1"/>
  <c r="M83" i="6" s="1"/>
  <c r="AE83" i="6" s="1"/>
  <c r="H83" i="6" a="1"/>
  <c r="H83" i="6" s="1"/>
  <c r="Z83" i="6" s="1"/>
  <c r="G83" i="6" a="1"/>
  <c r="G83" i="6" s="1"/>
  <c r="Y83" i="6" s="1"/>
  <c r="Q82" i="6" a="1"/>
  <c r="Q82" i="6" s="1"/>
  <c r="AI82" i="6" s="1"/>
  <c r="P82" i="6" a="1"/>
  <c r="P82" i="6" s="1"/>
  <c r="AH82" i="6" s="1"/>
  <c r="N82" i="6" a="1"/>
  <c r="N82" i="6" s="1"/>
  <c r="AF82" i="6" s="1"/>
  <c r="M82" i="6" a="1"/>
  <c r="M82" i="6" s="1"/>
  <c r="AE82" i="6" s="1"/>
  <c r="K82" i="6" a="1"/>
  <c r="K82" i="6" s="1"/>
  <c r="AC82" i="6" s="1"/>
  <c r="J82" i="6" a="1"/>
  <c r="J82" i="6" s="1"/>
  <c r="AB82" i="6" s="1"/>
  <c r="Q81" i="6" a="1"/>
  <c r="Q81" i="6" s="1"/>
  <c r="AI81" i="6" s="1"/>
  <c r="P81" i="6" a="1"/>
  <c r="P81" i="6" s="1"/>
  <c r="AH81" i="6" s="1"/>
  <c r="N81" i="6" a="1"/>
  <c r="N81" i="6" s="1"/>
  <c r="AF81" i="6" s="1"/>
  <c r="M81" i="6" a="1"/>
  <c r="M81" i="6" s="1"/>
  <c r="AE81" i="6" s="1"/>
  <c r="K81" i="6" a="1"/>
  <c r="K81" i="6" s="1"/>
  <c r="AC81" i="6" s="1"/>
  <c r="J81" i="6" a="1"/>
  <c r="J81" i="6" s="1"/>
  <c r="AB81" i="6" s="1"/>
  <c r="H81" i="6" a="1"/>
  <c r="H81" i="6" s="1"/>
  <c r="Z81" i="6" s="1"/>
  <c r="G81" i="6" a="1"/>
  <c r="G81" i="6" s="1"/>
  <c r="Y81" i="6" s="1"/>
  <c r="Q79" i="6" a="1"/>
  <c r="Q79" i="6" s="1"/>
  <c r="AI79" i="6" s="1"/>
  <c r="P79" i="6" a="1"/>
  <c r="P79" i="6" s="1"/>
  <c r="AH79" i="6" s="1"/>
  <c r="Q78" i="6" a="1"/>
  <c r="Q78" i="6" s="1"/>
  <c r="AI78" i="6" s="1"/>
  <c r="P78" i="6" a="1"/>
  <c r="P78" i="6" s="1"/>
  <c r="AH78" i="6" s="1"/>
  <c r="Q77" i="6" a="1"/>
  <c r="Q77" i="6" s="1"/>
  <c r="AI77" i="6" s="1"/>
  <c r="P77" i="6" a="1"/>
  <c r="P77" i="6" s="1"/>
  <c r="AH77" i="6" s="1"/>
  <c r="Q76" i="6" a="1"/>
  <c r="Q76" i="6" s="1"/>
  <c r="AI76" i="6" s="1"/>
  <c r="P76" i="6" a="1"/>
  <c r="P76" i="6" s="1"/>
  <c r="AH76" i="6" s="1"/>
  <c r="Q75" i="6" a="1"/>
  <c r="Q75" i="6" s="1"/>
  <c r="AI75" i="6" s="1"/>
  <c r="P75" i="6" a="1"/>
  <c r="P75" i="6" s="1"/>
  <c r="AH75" i="6" s="1"/>
  <c r="Q74" i="6" a="1"/>
  <c r="Q74" i="6" s="1"/>
  <c r="AI74" i="6" s="1"/>
  <c r="P74" i="6" a="1"/>
  <c r="P74" i="6" s="1"/>
  <c r="AH74" i="6" s="1"/>
  <c r="Q73" i="6" a="1"/>
  <c r="Q73" i="6" s="1"/>
  <c r="AI73" i="6" s="1"/>
  <c r="P73" i="6" a="1"/>
  <c r="P73" i="6" s="1"/>
  <c r="AH73" i="6" s="1"/>
  <c r="Q72" i="6" a="1"/>
  <c r="Q72" i="6" s="1"/>
  <c r="AI72" i="6" s="1"/>
  <c r="P72" i="6" a="1"/>
  <c r="P72" i="6" s="1"/>
  <c r="AH72" i="6" s="1"/>
  <c r="Q71" i="6" a="1"/>
  <c r="Q71" i="6" s="1"/>
  <c r="AI71" i="6" s="1"/>
  <c r="P71" i="6" a="1"/>
  <c r="P71" i="6" s="1"/>
  <c r="AH71" i="6" s="1"/>
  <c r="Q70" i="6" a="1"/>
  <c r="Q70" i="6" s="1"/>
  <c r="AI70" i="6" s="1"/>
  <c r="P70" i="6" a="1"/>
  <c r="P70" i="6" s="1"/>
  <c r="AH70" i="6" s="1"/>
  <c r="N70" i="6" a="1"/>
  <c r="N70" i="6" s="1"/>
  <c r="AF70" i="6" s="1"/>
  <c r="M70" i="6" a="1"/>
  <c r="M70" i="6" s="1"/>
  <c r="AE70" i="6" s="1"/>
  <c r="K70" i="6" a="1"/>
  <c r="K70" i="6" s="1"/>
  <c r="AC70" i="6" s="1"/>
  <c r="J70" i="6" a="1"/>
  <c r="J70" i="6" s="1"/>
  <c r="AB70" i="6" s="1"/>
  <c r="H70" i="6" a="1"/>
  <c r="H70" i="6" s="1"/>
  <c r="Z70" i="6" s="1"/>
  <c r="G70" i="6" a="1"/>
  <c r="G70" i="6" s="1"/>
  <c r="Y70" i="6" s="1"/>
  <c r="Q69" i="6" a="1"/>
  <c r="Q69" i="6" s="1"/>
  <c r="AI69" i="6" s="1"/>
  <c r="P69" i="6" a="1"/>
  <c r="P69" i="6" s="1"/>
  <c r="AH69" i="6" s="1"/>
  <c r="N69" i="6" a="1"/>
  <c r="N69" i="6" s="1"/>
  <c r="AF69" i="6" s="1"/>
  <c r="M69" i="6" a="1"/>
  <c r="M69" i="6" s="1"/>
  <c r="AE69" i="6" s="1"/>
  <c r="K69" i="6" a="1"/>
  <c r="K69" i="6" s="1"/>
  <c r="AC69" i="6" s="1"/>
  <c r="J69" i="6" a="1"/>
  <c r="J69" i="6" s="1"/>
  <c r="AB69" i="6" s="1"/>
  <c r="H69" i="6" a="1"/>
  <c r="H69" i="6" s="1"/>
  <c r="Z69" i="6" s="1"/>
  <c r="G69" i="6" a="1"/>
  <c r="G69" i="6" s="1"/>
  <c r="Y69" i="6" s="1"/>
  <c r="Q68" i="6" a="1"/>
  <c r="Q68" i="6" s="1"/>
  <c r="AI68" i="6" s="1"/>
  <c r="P68" i="6" a="1"/>
  <c r="P68" i="6" s="1"/>
  <c r="AH68" i="6" s="1"/>
  <c r="N68" i="6" a="1"/>
  <c r="N68" i="6" s="1"/>
  <c r="AF68" i="6" s="1"/>
  <c r="M68" i="6" a="1"/>
  <c r="M68" i="6" s="1"/>
  <c r="AE68" i="6" s="1"/>
  <c r="H68" i="6" a="1"/>
  <c r="H68" i="6" s="1"/>
  <c r="Z68" i="6" s="1"/>
  <c r="G68" i="6" a="1"/>
  <c r="G68" i="6" s="1"/>
  <c r="Y68" i="6" s="1"/>
  <c r="Q67" i="6" a="1"/>
  <c r="Q67" i="6" s="1"/>
  <c r="AI67" i="6" s="1"/>
  <c r="P67" i="6" a="1"/>
  <c r="P67" i="6" s="1"/>
  <c r="AH67" i="6" s="1"/>
  <c r="N67" i="6" a="1"/>
  <c r="N67" i="6" s="1"/>
  <c r="AF67" i="6" s="1"/>
  <c r="M67" i="6" a="1"/>
  <c r="M67" i="6" s="1"/>
  <c r="AE67" i="6" s="1"/>
  <c r="K67" i="6" a="1"/>
  <c r="K67" i="6" s="1"/>
  <c r="AC67" i="6" s="1"/>
  <c r="J67" i="6" a="1"/>
  <c r="J67" i="6" s="1"/>
  <c r="AB67" i="6" s="1"/>
  <c r="Q66" i="6" a="1"/>
  <c r="Q66" i="6" s="1"/>
  <c r="AI66" i="6" s="1"/>
  <c r="P66" i="6" a="1"/>
  <c r="P66" i="6" s="1"/>
  <c r="AH66" i="6" s="1"/>
  <c r="N66" i="6" a="1"/>
  <c r="N66" i="6" s="1"/>
  <c r="AF66" i="6" s="1"/>
  <c r="M66" i="6" a="1"/>
  <c r="M66" i="6" s="1"/>
  <c r="AE66" i="6" s="1"/>
  <c r="K66" i="6" a="1"/>
  <c r="K66" i="6" s="1"/>
  <c r="AC66" i="6" s="1"/>
  <c r="J66" i="6" a="1"/>
  <c r="J66" i="6" s="1"/>
  <c r="AB66" i="6" s="1"/>
  <c r="H66" i="6" a="1"/>
  <c r="H66" i="6" s="1"/>
  <c r="Z66" i="6" s="1"/>
  <c r="G66" i="6" a="1"/>
  <c r="G66" i="6" s="1"/>
  <c r="Y66" i="6" s="1"/>
  <c r="Q64" i="6" a="1"/>
  <c r="Q64" i="6" s="1"/>
  <c r="AI64" i="6" s="1"/>
  <c r="P64" i="6" a="1"/>
  <c r="P64" i="6" s="1"/>
  <c r="AH64" i="6" s="1"/>
  <c r="Q63" i="6" a="1"/>
  <c r="Q63" i="6" s="1"/>
  <c r="AI63" i="6" s="1"/>
  <c r="P63" i="6" a="1"/>
  <c r="P63" i="6" s="1"/>
  <c r="AH63" i="6" s="1"/>
  <c r="Q62" i="6" a="1"/>
  <c r="Q62" i="6" s="1"/>
  <c r="AI62" i="6" s="1"/>
  <c r="P62" i="6" a="1"/>
  <c r="P62" i="6" s="1"/>
  <c r="AH62" i="6" s="1"/>
  <c r="Q61" i="6" a="1"/>
  <c r="Q61" i="6" s="1"/>
  <c r="AI61" i="6" s="1"/>
  <c r="P61" i="6" a="1"/>
  <c r="P61" i="6" s="1"/>
  <c r="AH61" i="6" s="1"/>
  <c r="Q60" i="6" a="1"/>
  <c r="Q60" i="6" s="1"/>
  <c r="AI60" i="6" s="1"/>
  <c r="P60" i="6" a="1"/>
  <c r="P60" i="6" s="1"/>
  <c r="AH60" i="6" s="1"/>
  <c r="Q59" i="6" a="1"/>
  <c r="Q59" i="6" s="1"/>
  <c r="AI59" i="6" s="1"/>
  <c r="P59" i="6" a="1"/>
  <c r="P59" i="6" s="1"/>
  <c r="AH59" i="6" s="1"/>
  <c r="Q58" i="6" a="1"/>
  <c r="Q58" i="6" s="1"/>
  <c r="AI58" i="6" s="1"/>
  <c r="P58" i="6" a="1"/>
  <c r="P58" i="6" s="1"/>
  <c r="AH58" i="6" s="1"/>
  <c r="Q57" i="6" a="1"/>
  <c r="Q57" i="6" s="1"/>
  <c r="AI57" i="6" s="1"/>
  <c r="P57" i="6" a="1"/>
  <c r="P57" i="6" s="1"/>
  <c r="AH57" i="6" s="1"/>
  <c r="Q56" i="6" a="1"/>
  <c r="Q56" i="6" s="1"/>
  <c r="AI56" i="6" s="1"/>
  <c r="P56" i="6" a="1"/>
  <c r="P56" i="6" s="1"/>
  <c r="AH56" i="6" s="1"/>
  <c r="Q55" i="6" a="1"/>
  <c r="Q55" i="6" s="1"/>
  <c r="AI55" i="6" s="1"/>
  <c r="P55" i="6" a="1"/>
  <c r="P55" i="6" s="1"/>
  <c r="AH55" i="6" s="1"/>
  <c r="N55" i="6" a="1"/>
  <c r="N55" i="6" s="1"/>
  <c r="AF55" i="6" s="1"/>
  <c r="M55" i="6" a="1"/>
  <c r="M55" i="6" s="1"/>
  <c r="AE55" i="6" s="1"/>
  <c r="K55" i="6" a="1"/>
  <c r="K55" i="6" s="1"/>
  <c r="AC55" i="6" s="1"/>
  <c r="J55" i="6" a="1"/>
  <c r="J55" i="6" s="1"/>
  <c r="AB55" i="6" s="1"/>
  <c r="H55" i="6" a="1"/>
  <c r="H55" i="6" s="1"/>
  <c r="Z55" i="6" s="1"/>
  <c r="G55" i="6" a="1"/>
  <c r="G55" i="6" s="1"/>
  <c r="Y55" i="6" s="1"/>
  <c r="Q54" i="6" a="1"/>
  <c r="Q54" i="6" s="1"/>
  <c r="AI54" i="6" s="1"/>
  <c r="P54" i="6" a="1"/>
  <c r="P54" i="6" s="1"/>
  <c r="AH54" i="6" s="1"/>
  <c r="N54" i="6" a="1"/>
  <c r="N54" i="6" s="1"/>
  <c r="AF54" i="6" s="1"/>
  <c r="M54" i="6" a="1"/>
  <c r="M54" i="6" s="1"/>
  <c r="AE54" i="6" s="1"/>
  <c r="K54" i="6" a="1"/>
  <c r="K54" i="6" s="1"/>
  <c r="AC54" i="6" s="1"/>
  <c r="J54" i="6" a="1"/>
  <c r="J54" i="6" s="1"/>
  <c r="AB54" i="6" s="1"/>
  <c r="H54" i="6" a="1"/>
  <c r="H54" i="6" s="1"/>
  <c r="Z54" i="6" s="1"/>
  <c r="G54" i="6" a="1"/>
  <c r="G54" i="6" s="1"/>
  <c r="Y54" i="6" s="1"/>
  <c r="Q53" i="6" a="1"/>
  <c r="Q53" i="6" s="1"/>
  <c r="AI53" i="6" s="1"/>
  <c r="P53" i="6" a="1"/>
  <c r="P53" i="6" s="1"/>
  <c r="AH53" i="6" s="1"/>
  <c r="N53" i="6" a="1"/>
  <c r="N53" i="6" s="1"/>
  <c r="AF53" i="6" s="1"/>
  <c r="M53" i="6" a="1"/>
  <c r="M53" i="6" s="1"/>
  <c r="AE53" i="6" s="1"/>
  <c r="H53" i="6" a="1"/>
  <c r="H53" i="6" s="1"/>
  <c r="Z53" i="6" s="1"/>
  <c r="G53" i="6" a="1"/>
  <c r="G53" i="6" s="1"/>
  <c r="Y53" i="6" s="1"/>
  <c r="Q52" i="6" a="1"/>
  <c r="Q52" i="6" s="1"/>
  <c r="AI52" i="6" s="1"/>
  <c r="P52" i="6" a="1"/>
  <c r="P52" i="6" s="1"/>
  <c r="AH52" i="6" s="1"/>
  <c r="N52" i="6" a="1"/>
  <c r="N52" i="6" s="1"/>
  <c r="AF52" i="6" s="1"/>
  <c r="M52" i="6" a="1"/>
  <c r="M52" i="6" s="1"/>
  <c r="AE52" i="6" s="1"/>
  <c r="K52" i="6" a="1"/>
  <c r="K52" i="6" s="1"/>
  <c r="AC52" i="6" s="1"/>
  <c r="J52" i="6" a="1"/>
  <c r="J52" i="6" s="1"/>
  <c r="AB52" i="6" s="1"/>
  <c r="Q51" i="6" a="1"/>
  <c r="Q51" i="6" s="1"/>
  <c r="AI51" i="6" s="1"/>
  <c r="P51" i="6" a="1"/>
  <c r="P51" i="6" s="1"/>
  <c r="AH51" i="6" s="1"/>
  <c r="N51" i="6" a="1"/>
  <c r="N51" i="6" s="1"/>
  <c r="AF51" i="6" s="1"/>
  <c r="M51" i="6" a="1"/>
  <c r="M51" i="6" s="1"/>
  <c r="AE51" i="6" s="1"/>
  <c r="K51" i="6" a="1"/>
  <c r="K51" i="6" s="1"/>
  <c r="AC51" i="6" s="1"/>
  <c r="J51" i="6" a="1"/>
  <c r="J51" i="6" s="1"/>
  <c r="AB51" i="6" s="1"/>
  <c r="H51" i="6" a="1"/>
  <c r="H51" i="6" s="1"/>
  <c r="Z51" i="6" s="1"/>
  <c r="G51" i="6" a="1"/>
  <c r="G51" i="6" s="1"/>
  <c r="Y51" i="6" s="1"/>
  <c r="Q49" i="6" a="1"/>
  <c r="Q49" i="6" s="1"/>
  <c r="AI49" i="6" s="1"/>
  <c r="P49" i="6" a="1"/>
  <c r="P49" i="6" s="1"/>
  <c r="AH49" i="6" s="1"/>
  <c r="Q48" i="6" a="1"/>
  <c r="Q48" i="6" s="1"/>
  <c r="AI48" i="6" s="1"/>
  <c r="P48" i="6" a="1"/>
  <c r="P48" i="6" s="1"/>
  <c r="AH48" i="6" s="1"/>
  <c r="Q47" i="6" a="1"/>
  <c r="Q47" i="6" s="1"/>
  <c r="AI47" i="6" s="1"/>
  <c r="P47" i="6" a="1"/>
  <c r="P47" i="6" s="1"/>
  <c r="AH47" i="6" s="1"/>
  <c r="Q46" i="6" a="1"/>
  <c r="Q46" i="6" s="1"/>
  <c r="AI46" i="6" s="1"/>
  <c r="P46" i="6" a="1"/>
  <c r="P46" i="6" s="1"/>
  <c r="AH46" i="6" s="1"/>
  <c r="Q45" i="6" a="1"/>
  <c r="Q45" i="6" s="1"/>
  <c r="AI45" i="6" s="1"/>
  <c r="P45" i="6" a="1"/>
  <c r="P45" i="6" s="1"/>
  <c r="AH45" i="6" s="1"/>
  <c r="Q44" i="6" a="1"/>
  <c r="Q44" i="6" s="1"/>
  <c r="AI44" i="6" s="1"/>
  <c r="P44" i="6" a="1"/>
  <c r="P44" i="6" s="1"/>
  <c r="AH44" i="6" s="1"/>
  <c r="Q43" i="6" a="1"/>
  <c r="Q43" i="6" s="1"/>
  <c r="AI43" i="6" s="1"/>
  <c r="P43" i="6" a="1"/>
  <c r="P43" i="6" s="1"/>
  <c r="AH43" i="6" s="1"/>
  <c r="Q42" i="6" a="1"/>
  <c r="Q42" i="6" s="1"/>
  <c r="AI42" i="6" s="1"/>
  <c r="P42" i="6" a="1"/>
  <c r="P42" i="6" s="1"/>
  <c r="AH42" i="6" s="1"/>
  <c r="Q41" i="6" a="1"/>
  <c r="Q41" i="6" s="1"/>
  <c r="AI41" i="6" s="1"/>
  <c r="P41" i="6" a="1"/>
  <c r="P41" i="6" s="1"/>
  <c r="AH41" i="6" s="1"/>
  <c r="Q40" i="6" a="1"/>
  <c r="Q40" i="6" s="1"/>
  <c r="AI40" i="6" s="1"/>
  <c r="P40" i="6" a="1"/>
  <c r="P40" i="6" s="1"/>
  <c r="AH40" i="6" s="1"/>
  <c r="N40" i="6" a="1"/>
  <c r="N40" i="6" s="1"/>
  <c r="AF40" i="6" s="1"/>
  <c r="M40" i="6" a="1"/>
  <c r="M40" i="6" s="1"/>
  <c r="AE40" i="6" s="1"/>
  <c r="K40" i="6" a="1"/>
  <c r="K40" i="6" s="1"/>
  <c r="AC40" i="6" s="1"/>
  <c r="J40" i="6" a="1"/>
  <c r="J40" i="6" s="1"/>
  <c r="AB40" i="6" s="1"/>
  <c r="H40" i="6" a="1"/>
  <c r="H40" i="6" s="1"/>
  <c r="Z40" i="6" s="1"/>
  <c r="G40" i="6" a="1"/>
  <c r="G40" i="6" s="1"/>
  <c r="Y40" i="6" s="1"/>
  <c r="Q39" i="6" a="1"/>
  <c r="Q39" i="6" s="1"/>
  <c r="AI39" i="6" s="1"/>
  <c r="P39" i="6" a="1"/>
  <c r="P39" i="6" s="1"/>
  <c r="AH39" i="6" s="1"/>
  <c r="N39" i="6" a="1"/>
  <c r="N39" i="6" s="1"/>
  <c r="AF39" i="6" s="1"/>
  <c r="M39" i="6" a="1"/>
  <c r="M39" i="6" s="1"/>
  <c r="AE39" i="6" s="1"/>
  <c r="K39" i="6" a="1"/>
  <c r="K39" i="6" s="1"/>
  <c r="AC39" i="6" s="1"/>
  <c r="J39" i="6" a="1"/>
  <c r="J39" i="6" s="1"/>
  <c r="AB39" i="6" s="1"/>
  <c r="H39" i="6" a="1"/>
  <c r="H39" i="6" s="1"/>
  <c r="Z39" i="6" s="1"/>
  <c r="G39" i="6" a="1"/>
  <c r="G39" i="6" s="1"/>
  <c r="Y39" i="6" s="1"/>
  <c r="Q38" i="6" a="1"/>
  <c r="Q38" i="6" s="1"/>
  <c r="AI38" i="6" s="1"/>
  <c r="P38" i="6" a="1"/>
  <c r="P38" i="6" s="1"/>
  <c r="AH38" i="6" s="1"/>
  <c r="N38" i="6" a="1"/>
  <c r="N38" i="6" s="1"/>
  <c r="AF38" i="6" s="1"/>
  <c r="M38" i="6" a="1"/>
  <c r="M38" i="6" s="1"/>
  <c r="AE38" i="6" s="1"/>
  <c r="H38" i="6" a="1"/>
  <c r="H38" i="6" s="1"/>
  <c r="Z38" i="6" s="1"/>
  <c r="G38" i="6" a="1"/>
  <c r="G38" i="6" s="1"/>
  <c r="Y38" i="6" s="1"/>
  <c r="Q37" i="6" a="1"/>
  <c r="Q37" i="6" s="1"/>
  <c r="AI37" i="6" s="1"/>
  <c r="P37" i="6" a="1"/>
  <c r="P37" i="6" s="1"/>
  <c r="AH37" i="6" s="1"/>
  <c r="N37" i="6" a="1"/>
  <c r="N37" i="6" s="1"/>
  <c r="AF37" i="6" s="1"/>
  <c r="M37" i="6" a="1"/>
  <c r="M37" i="6" s="1"/>
  <c r="AE37" i="6" s="1"/>
  <c r="K37" i="6" a="1"/>
  <c r="K37" i="6" s="1"/>
  <c r="AC37" i="6" s="1"/>
  <c r="J37" i="6" a="1"/>
  <c r="J37" i="6" s="1"/>
  <c r="AB37" i="6" s="1"/>
  <c r="Q36" i="6" a="1"/>
  <c r="Q36" i="6" s="1"/>
  <c r="AI36" i="6" s="1"/>
  <c r="P36" i="6" a="1"/>
  <c r="P36" i="6" s="1"/>
  <c r="AH36" i="6" s="1"/>
  <c r="N36" i="6" a="1"/>
  <c r="N36" i="6" s="1"/>
  <c r="AF36" i="6" s="1"/>
  <c r="M36" i="6" a="1"/>
  <c r="M36" i="6" s="1"/>
  <c r="AE36" i="6" s="1"/>
  <c r="K36" i="6" a="1"/>
  <c r="K36" i="6" s="1"/>
  <c r="AC36" i="6" s="1"/>
  <c r="J36" i="6" a="1"/>
  <c r="J36" i="6" s="1"/>
  <c r="AB36" i="6" s="1"/>
  <c r="H36" i="6" a="1"/>
  <c r="H36" i="6" s="1"/>
  <c r="Z36" i="6" s="1"/>
  <c r="G36" i="6" a="1"/>
  <c r="G36" i="6" s="1"/>
  <c r="Y36" i="6" s="1"/>
  <c r="Q34" i="6" a="1"/>
  <c r="Q34" i="6" s="1"/>
  <c r="AI34" i="6" s="1"/>
  <c r="P34" i="6" a="1"/>
  <c r="P34" i="6" s="1"/>
  <c r="AH34" i="6" s="1"/>
  <c r="Q33" i="6" a="1"/>
  <c r="Q33" i="6" s="1"/>
  <c r="AI33" i="6" s="1"/>
  <c r="P33" i="6" a="1"/>
  <c r="P33" i="6" s="1"/>
  <c r="AH33" i="6" s="1"/>
  <c r="Q32" i="6" a="1"/>
  <c r="Q32" i="6" s="1"/>
  <c r="AI32" i="6" s="1"/>
  <c r="P32" i="6" a="1"/>
  <c r="P32" i="6" s="1"/>
  <c r="AH32" i="6" s="1"/>
  <c r="Q31" i="6" a="1"/>
  <c r="Q31" i="6" s="1"/>
  <c r="AI31" i="6" s="1"/>
  <c r="P31" i="6" a="1"/>
  <c r="P31" i="6" s="1"/>
  <c r="AH31" i="6" s="1"/>
  <c r="Q30" i="6" a="1"/>
  <c r="Q30" i="6" s="1"/>
  <c r="AI30" i="6" s="1"/>
  <c r="P30" i="6" a="1"/>
  <c r="P30" i="6" s="1"/>
  <c r="AH30" i="6" s="1"/>
  <c r="Q29" i="6" a="1"/>
  <c r="Q29" i="6" s="1"/>
  <c r="AI29" i="6" s="1"/>
  <c r="P29" i="6" a="1"/>
  <c r="P29" i="6" s="1"/>
  <c r="AH29" i="6" s="1"/>
  <c r="Q28" i="6" a="1"/>
  <c r="Q28" i="6" s="1"/>
  <c r="AI28" i="6" s="1"/>
  <c r="P28" i="6" a="1"/>
  <c r="P28" i="6" s="1"/>
  <c r="AH28" i="6" s="1"/>
  <c r="Q27" i="6" a="1"/>
  <c r="Q27" i="6" s="1"/>
  <c r="AI27" i="6" s="1"/>
  <c r="P27" i="6" a="1"/>
  <c r="P27" i="6" s="1"/>
  <c r="AH27" i="6" s="1"/>
  <c r="Q26" i="6" a="1"/>
  <c r="Q26" i="6" s="1"/>
  <c r="AI26" i="6" s="1"/>
  <c r="P26" i="6" a="1"/>
  <c r="P26" i="6" s="1"/>
  <c r="AH26" i="6" s="1"/>
  <c r="Q25" i="6" a="1"/>
  <c r="Q25" i="6" s="1"/>
  <c r="AI25" i="6" s="1"/>
  <c r="P25" i="6" a="1"/>
  <c r="P25" i="6" s="1"/>
  <c r="AH25" i="6" s="1"/>
  <c r="N25" i="6" a="1"/>
  <c r="N25" i="6" s="1"/>
  <c r="AF25" i="6" s="1"/>
  <c r="M25" i="6" a="1"/>
  <c r="M25" i="6" s="1"/>
  <c r="AE25" i="6" s="1"/>
  <c r="K25" i="6" a="1"/>
  <c r="K25" i="6" s="1"/>
  <c r="AC25" i="6" s="1"/>
  <c r="J25" i="6" a="1"/>
  <c r="J25" i="6" s="1"/>
  <c r="AB25" i="6" s="1"/>
  <c r="H25" i="6" a="1"/>
  <c r="H25" i="6" s="1"/>
  <c r="Z25" i="6" s="1"/>
  <c r="G25" i="6" a="1"/>
  <c r="G25" i="6" s="1"/>
  <c r="Y25" i="6" s="1"/>
  <c r="Q24" i="6" a="1"/>
  <c r="Q24" i="6" s="1"/>
  <c r="AI24" i="6" s="1"/>
  <c r="P24" i="6" a="1"/>
  <c r="P24" i="6" s="1"/>
  <c r="AH24" i="6" s="1"/>
  <c r="N24" i="6" a="1"/>
  <c r="N24" i="6" s="1"/>
  <c r="AF24" i="6" s="1"/>
  <c r="M24" i="6" a="1"/>
  <c r="M24" i="6" s="1"/>
  <c r="AE24" i="6" s="1"/>
  <c r="K24" i="6" a="1"/>
  <c r="K24" i="6" s="1"/>
  <c r="AC24" i="6" s="1"/>
  <c r="J24" i="6" a="1"/>
  <c r="J24" i="6" s="1"/>
  <c r="AB24" i="6" s="1"/>
  <c r="H24" i="6" a="1"/>
  <c r="H24" i="6" s="1"/>
  <c r="Z24" i="6" s="1"/>
  <c r="G24" i="6" a="1"/>
  <c r="G24" i="6" s="1"/>
  <c r="Y24" i="6" s="1"/>
  <c r="Q23" i="6" a="1"/>
  <c r="Q23" i="6" s="1"/>
  <c r="AI23" i="6" s="1"/>
  <c r="P23" i="6" a="1"/>
  <c r="P23" i="6" s="1"/>
  <c r="AH23" i="6" s="1"/>
  <c r="N23" i="6" a="1"/>
  <c r="N23" i="6" s="1"/>
  <c r="AF23" i="6" s="1"/>
  <c r="M23" i="6" a="1"/>
  <c r="M23" i="6" s="1"/>
  <c r="AE23" i="6" s="1"/>
  <c r="H23" i="6" a="1"/>
  <c r="H23" i="6" s="1"/>
  <c r="Z23" i="6" s="1"/>
  <c r="G23" i="6" a="1"/>
  <c r="G23" i="6" s="1"/>
  <c r="Y23" i="6" s="1"/>
  <c r="Q22" i="6" a="1"/>
  <c r="Q22" i="6" s="1"/>
  <c r="AI22" i="6" s="1"/>
  <c r="P22" i="6" a="1"/>
  <c r="P22" i="6" s="1"/>
  <c r="AH22" i="6" s="1"/>
  <c r="N22" i="6" a="1"/>
  <c r="N22" i="6" s="1"/>
  <c r="AF22" i="6" s="1"/>
  <c r="M22" i="6" a="1"/>
  <c r="M22" i="6" s="1"/>
  <c r="AE22" i="6" s="1"/>
  <c r="K22" i="6" a="1"/>
  <c r="K22" i="6" s="1"/>
  <c r="AC22" i="6" s="1"/>
  <c r="J22" i="6" a="1"/>
  <c r="J22" i="6" s="1"/>
  <c r="AB22" i="6" s="1"/>
  <c r="Q21" i="6" a="1"/>
  <c r="Q21" i="6" s="1"/>
  <c r="AI21" i="6" s="1"/>
  <c r="P21" i="6" a="1"/>
  <c r="P21" i="6" s="1"/>
  <c r="AH21" i="6" s="1"/>
  <c r="N21" i="6" a="1"/>
  <c r="N21" i="6" s="1"/>
  <c r="AF21" i="6" s="1"/>
  <c r="M21" i="6" a="1"/>
  <c r="M21" i="6" s="1"/>
  <c r="AE21" i="6" s="1"/>
  <c r="K21" i="6" a="1"/>
  <c r="K21" i="6" s="1"/>
  <c r="AC21" i="6" s="1"/>
  <c r="J21" i="6" a="1"/>
  <c r="J21" i="6" s="1"/>
  <c r="AB21" i="6" s="1"/>
  <c r="H21" i="6" a="1"/>
  <c r="H21" i="6" s="1"/>
  <c r="Z21" i="6" s="1"/>
  <c r="G21" i="6" a="1"/>
  <c r="G21" i="6" s="1"/>
  <c r="Y21" i="6" s="1"/>
  <c r="P7" i="6" a="1"/>
  <c r="P7" i="6" s="1"/>
  <c r="AH7" i="6" s="1"/>
  <c r="Q7" i="6" a="1"/>
  <c r="Q7" i="6" s="1"/>
  <c r="AI7" i="6" s="1"/>
  <c r="P8" i="6" a="1"/>
  <c r="P8" i="6" s="1"/>
  <c r="AH8" i="6" s="1"/>
  <c r="Q8" i="6" a="1"/>
  <c r="Q8" i="6" s="1"/>
  <c r="AI8" i="6" s="1"/>
  <c r="P9" i="6" a="1"/>
  <c r="P9" i="6" s="1"/>
  <c r="AH9" i="6" s="1"/>
  <c r="Q9" i="6" a="1"/>
  <c r="Q9" i="6" s="1"/>
  <c r="AI9" i="6" s="1"/>
  <c r="P10" i="6" a="1"/>
  <c r="P10" i="6" s="1"/>
  <c r="AH10" i="6" s="1"/>
  <c r="Q10" i="6" a="1"/>
  <c r="Q10" i="6" s="1"/>
  <c r="AI10" i="6" s="1"/>
  <c r="P11" i="6" a="1"/>
  <c r="P11" i="6" s="1"/>
  <c r="AH11" i="6" s="1"/>
  <c r="Q11" i="6" a="1"/>
  <c r="Q11" i="6" s="1"/>
  <c r="AI11" i="6" s="1"/>
  <c r="P12" i="6" a="1"/>
  <c r="P12" i="6" s="1"/>
  <c r="AH12" i="6" s="1"/>
  <c r="Q12" i="6" a="1"/>
  <c r="Q12" i="6" s="1"/>
  <c r="AI12" i="6" s="1"/>
  <c r="P13" i="6" a="1"/>
  <c r="P13" i="6" s="1"/>
  <c r="AH13" i="6" s="1"/>
  <c r="Q13" i="6" a="1"/>
  <c r="Q13" i="6" s="1"/>
  <c r="AI13" i="6" s="1"/>
  <c r="P14" i="6" a="1"/>
  <c r="P14" i="6" s="1"/>
  <c r="AH14" i="6" s="1"/>
  <c r="Q14" i="6" a="1"/>
  <c r="Q14" i="6" s="1"/>
  <c r="AI14" i="6" s="1"/>
  <c r="P15" i="6" a="1"/>
  <c r="P15" i="6" s="1"/>
  <c r="AH15" i="6" s="1"/>
  <c r="Q15" i="6" a="1"/>
  <c r="Q15" i="6" s="1"/>
  <c r="AI15" i="6" s="1"/>
  <c r="P16" i="6" a="1"/>
  <c r="P16" i="6" s="1"/>
  <c r="AH16" i="6" s="1"/>
  <c r="Q16" i="6" a="1"/>
  <c r="Q16" i="6" s="1"/>
  <c r="AI16" i="6" s="1"/>
  <c r="P17" i="6" a="1"/>
  <c r="P17" i="6" s="1"/>
  <c r="AH17" i="6" s="1"/>
  <c r="Q17" i="6" a="1"/>
  <c r="Q17" i="6" s="1"/>
  <c r="AI17" i="6" s="1"/>
  <c r="P18" i="6" a="1"/>
  <c r="P18" i="6" s="1"/>
  <c r="AH18" i="6" s="1"/>
  <c r="Q18" i="6" a="1"/>
  <c r="Q18" i="6" s="1"/>
  <c r="AI18" i="6" s="1"/>
  <c r="P19" i="6" a="1"/>
  <c r="P19" i="6" s="1"/>
  <c r="AH19" i="6" s="1"/>
  <c r="Q19" i="6" a="1"/>
  <c r="Q19" i="6" s="1"/>
  <c r="AI19" i="6" s="1"/>
  <c r="Q6" i="6" a="1"/>
  <c r="Q6" i="6" s="1"/>
  <c r="AI6" i="6" s="1"/>
  <c r="P6" i="6" a="1"/>
  <c r="P6" i="6" s="1"/>
  <c r="AH6" i="6" s="1"/>
  <c r="M7" i="6" a="1"/>
  <c r="M7" i="6" s="1"/>
  <c r="AE7" i="6" s="1"/>
  <c r="N7" i="6" a="1"/>
  <c r="N7" i="6" s="1"/>
  <c r="AF7" i="6" s="1"/>
  <c r="M8" i="6" a="1"/>
  <c r="M8" i="6" s="1"/>
  <c r="AE8" i="6" s="1"/>
  <c r="N8" i="6" a="1"/>
  <c r="N8" i="6" s="1"/>
  <c r="AF8" i="6" s="1"/>
  <c r="M9" i="6" a="1"/>
  <c r="M9" i="6" s="1"/>
  <c r="AE9" i="6" s="1"/>
  <c r="N9" i="6" a="1"/>
  <c r="N9" i="6" s="1"/>
  <c r="AF9" i="6" s="1"/>
  <c r="M10" i="6" a="1"/>
  <c r="M10" i="6" s="1"/>
  <c r="AE10" i="6" s="1"/>
  <c r="N10" i="6" a="1"/>
  <c r="N10" i="6" s="1"/>
  <c r="AF10" i="6" s="1"/>
  <c r="N6" i="6" a="1"/>
  <c r="N6" i="6" s="1"/>
  <c r="AF6" i="6" s="1"/>
  <c r="M6" i="6" a="1"/>
  <c r="M6" i="6" s="1"/>
  <c r="AE6" i="6" s="1"/>
  <c r="K7" i="6" a="1"/>
  <c r="K7" i="6" s="1"/>
  <c r="AC7" i="6" s="1"/>
  <c r="K9" i="6" a="1"/>
  <c r="K9" i="6" s="1"/>
  <c r="AC9" i="6" s="1"/>
  <c r="K10" i="6" a="1"/>
  <c r="K10" i="6" s="1"/>
  <c r="AC10" i="6" s="1"/>
  <c r="K6" i="6" a="1"/>
  <c r="K6" i="6" s="1"/>
  <c r="AC6" i="6" s="1"/>
  <c r="J7" i="6" a="1"/>
  <c r="J7" i="6" s="1"/>
  <c r="AB7" i="6" s="1"/>
  <c r="J9" i="6" a="1"/>
  <c r="J9" i="6" s="1"/>
  <c r="AB9" i="6" s="1"/>
  <c r="J10" i="6" a="1"/>
  <c r="J10" i="6" s="1"/>
  <c r="AB10" i="6" s="1"/>
  <c r="J6" i="6" a="1"/>
  <c r="J6" i="6" s="1"/>
  <c r="AB6" i="6" s="1"/>
  <c r="H8" i="6" a="1"/>
  <c r="H8" i="6" s="1"/>
  <c r="Z8" i="6" s="1"/>
  <c r="H9" i="6" a="1"/>
  <c r="H9" i="6" s="1"/>
  <c r="Z9" i="6" s="1"/>
  <c r="H10" i="6" a="1"/>
  <c r="H10" i="6" s="1"/>
  <c r="Z10" i="6" s="1"/>
  <c r="H6" i="6" a="1"/>
  <c r="H6" i="6" s="1"/>
  <c r="Z6" i="6" s="1"/>
  <c r="G8" i="6" a="1"/>
  <c r="G8" i="6" s="1"/>
  <c r="Y8" i="6" s="1"/>
  <c r="G9" i="6" a="1"/>
  <c r="G9" i="6" s="1"/>
  <c r="Y9" i="6" s="1"/>
  <c r="G10" i="6" a="1"/>
  <c r="G10" i="6" s="1"/>
  <c r="Y10" i="6" s="1"/>
  <c r="G6" i="6" a="1"/>
  <c r="G6" i="6" s="1"/>
  <c r="Y6" i="6" s="1"/>
  <c r="E6" i="6" a="1"/>
  <c r="E6" i="6" s="1"/>
  <c r="W6" i="6" s="1"/>
  <c r="D6" i="6" a="1"/>
  <c r="D6" i="6" s="1"/>
  <c r="V6" i="6" s="1"/>
</calcChain>
</file>

<file path=xl/sharedStrings.xml><?xml version="1.0" encoding="utf-8"?>
<sst xmlns="http://schemas.openxmlformats.org/spreadsheetml/2006/main" count="1929" uniqueCount="64">
  <si>
    <t>variable</t>
  </si>
  <si>
    <t>tenor</t>
  </si>
  <si>
    <t>beta</t>
  </si>
  <si>
    <t>sd</t>
  </si>
  <si>
    <t>p-value</t>
  </si>
  <si>
    <t>const</t>
  </si>
  <si>
    <t>21D</t>
  </si>
  <si>
    <t>d_ata</t>
  </si>
  <si>
    <t>42D</t>
  </si>
  <si>
    <t>[1]</t>
  </si>
  <si>
    <t>[2]</t>
  </si>
  <si>
    <t>[3]</t>
  </si>
  <si>
    <t>[4]</t>
  </si>
  <si>
    <t>[5]</t>
  </si>
  <si>
    <t>63D</t>
  </si>
  <si>
    <t>84D</t>
  </si>
  <si>
    <t>d_ato</t>
  </si>
  <si>
    <t>minutes_score</t>
  </si>
  <si>
    <t>105D</t>
  </si>
  <si>
    <t>selic_surprise_v</t>
  </si>
  <si>
    <t>frd_guidance</t>
  </si>
  <si>
    <t>126D</t>
  </si>
  <si>
    <t>desvio_expectativa_perc</t>
  </si>
  <si>
    <t>desvio_intervalo_perc</t>
  </si>
  <si>
    <t>147D</t>
  </si>
  <si>
    <t>desvio_centro_perc</t>
  </si>
  <si>
    <t>desvio_intervalo_hpm_perc</t>
  </si>
  <si>
    <t>168D</t>
  </si>
  <si>
    <t>desvio_centro_hpm_perc</t>
  </si>
  <si>
    <t>189D</t>
  </si>
  <si>
    <t>d_inicio</t>
  </si>
  <si>
    <t>d_fim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</si>
  <si>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</si>
  <si>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</si>
  <si>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</si>
  <si>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</si>
  <si>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</si>
  <si>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</si>
  <si>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</si>
  <si>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</si>
  <si>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</si>
  <si>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</si>
  <si>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</si>
  <si>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</si>
  <si>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</si>
  <si>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</si>
  <si>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Vencimento: 1 mês</t>
  </si>
  <si>
    <t>Vencimento: 3 meses</t>
  </si>
  <si>
    <t>Vencimento: 6 meses</t>
  </si>
  <si>
    <t>Vencimento: 1 ano</t>
  </si>
  <si>
    <t>Vencimento: 2 anos</t>
  </si>
  <si>
    <t>Vencimento: 5 anos</t>
  </si>
  <si>
    <t>Vencimento: 10 anos</t>
  </si>
  <si>
    <t>x</t>
  </si>
  <si>
    <t>Regressão</t>
  </si>
  <si>
    <t>FÓRMULAS</t>
  </si>
  <si>
    <t>CDS</t>
  </si>
  <si>
    <t>VALORES</t>
  </si>
  <si>
    <t>SD</t>
  </si>
  <si>
    <t>Vencimento: 2 meses</t>
  </si>
  <si>
    <t>Vencimento: 9 meses</t>
  </si>
  <si>
    <t>Vencimento: 3 anos</t>
  </si>
  <si>
    <t>Vencimento: 11 anos</t>
  </si>
  <si>
    <t>Vencimento: 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</si>
</sst>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centerContinuous" vertical="distributed"/>
    </xf>
    <xf numFmtId="0" fontId="2" fillId="0" borderId="4" xfId="0" applyFont="1" applyBorder="1" applyAlignment="1"/>
    <xf numFmtId="0" fontId="0" fillId="0" borderId="4" xfId="0" applyFont="1" applyBorder="1" applyAlignment="1"/>
    <xf numFmtId="0" fontId="2" fillId="0" borderId="0" xfId="0" applyFont="1" applyAlignment="1">
      <alignment horizontal="left" indent="3"/>
    </xf>
    <xf numFmtId="164" fontId="0" fillId="0" borderId="0" xfId="0" applyNumberFormat="1" applyFont="1" applyAlignment="1"/>
    <xf numFmtId="0" fontId="6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left" indent="3"/>
    </xf>
    <xf numFmtId="0" fontId="1" fillId="0" borderId="4" xfId="0" applyFont="1" applyBorder="1" applyAlignment="1"/>
    <xf numFmtId="0" fontId="5" fillId="0" borderId="2" xfId="0" applyFont="1" applyBorder="1" applyAlignment="1">
      <alignment horizontal="center" vertical="distributed"/>
    </xf>
    <xf numFmtId="0" fontId="5" fillId="0" borderId="3" xfId="0" applyFont="1" applyBorder="1" applyAlignment="1">
      <alignment horizontal="center" vertical="distributed"/>
    </xf>
    <xf numFmtId="2" fontId="0" fillId="0" borderId="0" xfId="0" applyNumberFormat="1" applyFont="1" applyAlignment="1"/>
    <xf numFmtId="2" fontId="1" fillId="0" borderId="0" xfId="0" quotePrefix="1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" sqref="D2"/>
    </sheetView>
  </sheetViews>
  <sheetFormatPr defaultColWidth="14.42578125" defaultRowHeight="15" customHeight="1" x14ac:dyDescent="0.25"/>
  <cols>
    <col min="1" max="6" width="8.7109375" customWidth="1"/>
    <col min="7" max="7" width="23.42578125" customWidth="1"/>
    <col min="8" max="22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10">
        <v>1.9162361682813751</v>
      </c>
      <c r="D2" s="10">
        <v>0.17776013321262871</v>
      </c>
      <c r="E2" s="10">
        <v>6.6497085138962599E-27</v>
      </c>
    </row>
    <row r="3" spans="1:5" x14ac:dyDescent="0.25">
      <c r="A3" s="10" t="s">
        <v>17</v>
      </c>
      <c r="B3" s="10" t="s">
        <v>6</v>
      </c>
      <c r="C3" s="10">
        <v>-1.516681953644182E-2</v>
      </c>
      <c r="D3" s="10">
        <v>3.3615499642295869E-3</v>
      </c>
      <c r="E3" s="10">
        <v>6.5213325327524943E-6</v>
      </c>
    </row>
    <row r="4" spans="1:5" x14ac:dyDescent="0.25">
      <c r="A4" s="10" t="s">
        <v>5</v>
      </c>
      <c r="B4" s="10" t="s">
        <v>8</v>
      </c>
      <c r="C4" s="10">
        <v>1.848383765079441</v>
      </c>
      <c r="D4" s="10">
        <v>0.23791746666490809</v>
      </c>
      <c r="E4" s="10">
        <v>8.9279694473300946E-15</v>
      </c>
    </row>
    <row r="5" spans="1:5" x14ac:dyDescent="0.25">
      <c r="A5" s="10" t="s">
        <v>17</v>
      </c>
      <c r="B5" s="10" t="s">
        <v>8</v>
      </c>
      <c r="C5" s="10">
        <v>-9.2982829334069018E-3</v>
      </c>
      <c r="D5" s="10">
        <v>4.4991609597882396E-3</v>
      </c>
      <c r="E5" s="10">
        <v>3.8798438358877321E-2</v>
      </c>
    </row>
    <row r="6" spans="1:5" x14ac:dyDescent="0.25">
      <c r="A6" s="10" t="s">
        <v>5</v>
      </c>
      <c r="B6" s="10" t="s">
        <v>14</v>
      </c>
      <c r="C6" s="10">
        <v>1.856630434835411</v>
      </c>
      <c r="D6" s="10">
        <v>0.2559438885959508</v>
      </c>
      <c r="E6" s="10">
        <v>4.4368324306610701E-13</v>
      </c>
    </row>
    <row r="7" spans="1:5" x14ac:dyDescent="0.25">
      <c r="A7" s="10" t="s">
        <v>17</v>
      </c>
      <c r="B7" s="10" t="s">
        <v>14</v>
      </c>
      <c r="C7" s="10">
        <v>-5.9940723279758249E-3</v>
      </c>
      <c r="D7" s="10">
        <v>4.840051332124993E-3</v>
      </c>
      <c r="E7" s="10">
        <v>0.2155936865333957</v>
      </c>
    </row>
    <row r="8" spans="1:5" x14ac:dyDescent="0.25">
      <c r="A8" s="10" t="s">
        <v>5</v>
      </c>
      <c r="B8" s="10" t="s">
        <v>15</v>
      </c>
      <c r="C8" s="10">
        <v>5.8642738122788014</v>
      </c>
      <c r="D8" s="10">
        <v>3.1038248858905439</v>
      </c>
      <c r="E8" s="10">
        <v>5.8879645805231737E-2</v>
      </c>
    </row>
    <row r="9" spans="1:5" x14ac:dyDescent="0.25">
      <c r="A9" s="10" t="s">
        <v>17</v>
      </c>
      <c r="B9" s="10" t="s">
        <v>15</v>
      </c>
      <c r="C9" s="10">
        <v>-6.0814544877231341E-2</v>
      </c>
      <c r="D9" s="10">
        <v>5.8695176728181142E-2</v>
      </c>
      <c r="E9" s="10">
        <v>0.3001841453441057</v>
      </c>
    </row>
    <row r="10" spans="1:5" x14ac:dyDescent="0.25">
      <c r="A10" s="10" t="s">
        <v>5</v>
      </c>
      <c r="B10" s="10" t="s">
        <v>18</v>
      </c>
      <c r="C10" s="10">
        <v>3.491886190441059</v>
      </c>
      <c r="D10" s="10">
        <v>0.88807579503624889</v>
      </c>
      <c r="E10" s="10">
        <v>8.4988992926878732E-5</v>
      </c>
    </row>
    <row r="11" spans="1:5" x14ac:dyDescent="0.25">
      <c r="A11" s="10" t="s">
        <v>17</v>
      </c>
      <c r="B11" s="10" t="s">
        <v>18</v>
      </c>
      <c r="C11" s="10">
        <v>-2.2864656986373012E-2</v>
      </c>
      <c r="D11" s="10">
        <v>1.6794042078413441E-2</v>
      </c>
      <c r="E11" s="10">
        <v>0.1734035201472873</v>
      </c>
    </row>
    <row r="12" spans="1:5" x14ac:dyDescent="0.25">
      <c r="A12" s="10" t="s">
        <v>5</v>
      </c>
      <c r="B12" s="10" t="s">
        <v>21</v>
      </c>
      <c r="C12" s="10">
        <v>2.9298824903286742</v>
      </c>
      <c r="D12" s="10">
        <v>0.44991462341385291</v>
      </c>
      <c r="E12" s="10">
        <v>7.8748741762311535E-11</v>
      </c>
    </row>
    <row r="13" spans="1:5" x14ac:dyDescent="0.25">
      <c r="A13" s="10" t="s">
        <v>17</v>
      </c>
      <c r="B13" s="10" t="s">
        <v>21</v>
      </c>
      <c r="C13" s="10">
        <v>-1.226450245279073E-2</v>
      </c>
      <c r="D13" s="10">
        <v>8.5081534251222005E-3</v>
      </c>
      <c r="E13" s="10">
        <v>0.14948400403422671</v>
      </c>
    </row>
    <row r="14" spans="1:5" x14ac:dyDescent="0.25">
      <c r="A14" s="10" t="s">
        <v>5</v>
      </c>
      <c r="B14" s="10" t="s">
        <v>24</v>
      </c>
      <c r="C14" s="10">
        <v>3.1654377169960051</v>
      </c>
      <c r="D14" s="10">
        <v>0.50600867231256808</v>
      </c>
      <c r="E14" s="10">
        <v>4.1680273879034141E-10</v>
      </c>
    </row>
    <row r="15" spans="1:5" x14ac:dyDescent="0.25">
      <c r="A15" s="10" t="s">
        <v>17</v>
      </c>
      <c r="B15" s="10" t="s">
        <v>24</v>
      </c>
      <c r="C15" s="10">
        <v>-1.425107754400686E-2</v>
      </c>
      <c r="D15" s="10">
        <v>9.5689252903379974E-3</v>
      </c>
      <c r="E15" s="10">
        <v>0.13644705803988161</v>
      </c>
    </row>
    <row r="16" spans="1:5" x14ac:dyDescent="0.25">
      <c r="A16" s="10" t="s">
        <v>5</v>
      </c>
      <c r="B16" s="10" t="s">
        <v>27</v>
      </c>
      <c r="C16" s="10">
        <v>3.5376331522275328</v>
      </c>
      <c r="D16" s="10">
        <v>0.77032543609802062</v>
      </c>
      <c r="E16" s="10">
        <v>4.4513537614732506E-6</v>
      </c>
    </row>
    <row r="17" spans="1:5" x14ac:dyDescent="0.25">
      <c r="A17" s="10" t="s">
        <v>17</v>
      </c>
      <c r="B17" s="10" t="s">
        <v>27</v>
      </c>
      <c r="C17" s="10">
        <v>-1.610181212472778E-2</v>
      </c>
      <c r="D17" s="10">
        <v>1.456731267782644E-2</v>
      </c>
      <c r="E17" s="10">
        <v>0.2690473211058369</v>
      </c>
    </row>
    <row r="18" spans="1:5" x14ac:dyDescent="0.25">
      <c r="A18" s="10" t="s">
        <v>5</v>
      </c>
      <c r="B18" s="10" t="s">
        <v>29</v>
      </c>
      <c r="C18" s="10">
        <v>3.4566976945820138</v>
      </c>
      <c r="D18" s="10">
        <v>0.58514308834812767</v>
      </c>
      <c r="E18" s="10">
        <v>3.621843076922614E-9</v>
      </c>
    </row>
    <row r="19" spans="1:5" x14ac:dyDescent="0.25">
      <c r="A19" s="10" t="s">
        <v>17</v>
      </c>
      <c r="B19" s="10" t="s">
        <v>29</v>
      </c>
      <c r="C19" s="10">
        <v>-1.375306637744304E-2</v>
      </c>
      <c r="D19" s="10">
        <v>1.1065404217226909E-2</v>
      </c>
      <c r="E19" s="10">
        <v>0.21394652673827319</v>
      </c>
    </row>
    <row r="20" spans="1:5" x14ac:dyDescent="0.25">
      <c r="A20" s="10" t="s">
        <v>5</v>
      </c>
      <c r="B20" s="10" t="s">
        <v>32</v>
      </c>
      <c r="C20" s="10">
        <v>3.900038499310539</v>
      </c>
      <c r="D20" s="10">
        <v>0.76990254615863685</v>
      </c>
      <c r="E20" s="10">
        <v>4.1648020440106071E-7</v>
      </c>
    </row>
    <row r="21" spans="1:5" ht="15.75" customHeight="1" x14ac:dyDescent="0.25">
      <c r="A21" s="10" t="s">
        <v>17</v>
      </c>
      <c r="B21" s="10" t="s">
        <v>32</v>
      </c>
      <c r="C21" s="10">
        <v>-1.807717429418379E-2</v>
      </c>
      <c r="D21" s="10">
        <v>1.455931557726785E-2</v>
      </c>
      <c r="E21" s="10">
        <v>0.21441353166830829</v>
      </c>
    </row>
    <row r="22" spans="1:5" ht="15.75" customHeight="1" x14ac:dyDescent="0.25">
      <c r="A22" s="10" t="s">
        <v>5</v>
      </c>
      <c r="B22" s="10" t="s">
        <v>33</v>
      </c>
      <c r="C22" s="10">
        <v>3.8713564181121738</v>
      </c>
      <c r="D22" s="10">
        <v>0.93162880742424969</v>
      </c>
      <c r="E22" s="10">
        <v>3.2811743029548677E-5</v>
      </c>
    </row>
    <row r="23" spans="1:5" ht="15.75" customHeight="1" x14ac:dyDescent="0.25">
      <c r="A23" s="10" t="s">
        <v>17</v>
      </c>
      <c r="B23" s="10" t="s">
        <v>33</v>
      </c>
      <c r="C23" s="10">
        <v>-1.4383432303079339E-2</v>
      </c>
      <c r="D23" s="10">
        <v>1.761765547579907E-2</v>
      </c>
      <c r="E23" s="10">
        <v>0.41428427228981851</v>
      </c>
    </row>
    <row r="24" spans="1:5" ht="15.75" customHeight="1" x14ac:dyDescent="0.25">
      <c r="A24" s="10" t="s">
        <v>5</v>
      </c>
      <c r="B24" s="10" t="s">
        <v>34</v>
      </c>
      <c r="C24" s="10">
        <v>3.5365363951793891</v>
      </c>
      <c r="D24" s="10">
        <v>0.62974219752196414</v>
      </c>
      <c r="E24" s="10">
        <v>2.0238290505941579E-8</v>
      </c>
    </row>
    <row r="25" spans="1:5" ht="15.75" customHeight="1" x14ac:dyDescent="0.25">
      <c r="A25" s="10" t="s">
        <v>17</v>
      </c>
      <c r="B25" s="10" t="s">
        <v>34</v>
      </c>
      <c r="C25" s="10">
        <v>-9.2341560530168881E-3</v>
      </c>
      <c r="D25" s="10">
        <v>1.190879992771871E-2</v>
      </c>
      <c r="E25" s="10">
        <v>0.43812345156585097</v>
      </c>
    </row>
    <row r="26" spans="1:5" ht="15.75" customHeight="1" x14ac:dyDescent="0.25">
      <c r="A26" s="10" t="s">
        <v>5</v>
      </c>
      <c r="B26" s="10" t="s">
        <v>35</v>
      </c>
      <c r="C26" s="10">
        <v>5.0571450691735453</v>
      </c>
      <c r="D26" s="10">
        <v>1.060712290966958</v>
      </c>
      <c r="E26" s="10">
        <v>1.897597050141948E-6</v>
      </c>
    </row>
    <row r="27" spans="1:5" ht="15.75" customHeight="1" x14ac:dyDescent="0.25">
      <c r="A27" s="10" t="s">
        <v>17</v>
      </c>
      <c r="B27" s="10" t="s">
        <v>35</v>
      </c>
      <c r="C27" s="10">
        <v>-3.250314556852877E-2</v>
      </c>
      <c r="D27" s="10">
        <v>2.005870101083243E-2</v>
      </c>
      <c r="E27" s="10">
        <v>0.10518688070753</v>
      </c>
    </row>
    <row r="28" spans="1:5" ht="15.75" customHeight="1" x14ac:dyDescent="0.25">
      <c r="A28" s="10" t="s">
        <v>5</v>
      </c>
      <c r="B28" s="10" t="s">
        <v>36</v>
      </c>
      <c r="C28" s="10">
        <v>5.5794697256254366</v>
      </c>
      <c r="D28" s="10">
        <v>2.177073669608887</v>
      </c>
      <c r="E28" s="10">
        <v>1.040104824306755E-2</v>
      </c>
    </row>
    <row r="29" spans="1:5" ht="15.75" customHeight="1" x14ac:dyDescent="0.25">
      <c r="A29" s="10" t="s">
        <v>17</v>
      </c>
      <c r="B29" s="10" t="s">
        <v>36</v>
      </c>
      <c r="C29" s="10">
        <v>-3.3740667223335657E-2</v>
      </c>
      <c r="D29" s="10">
        <v>4.116975940519272E-2</v>
      </c>
      <c r="E29" s="10">
        <v>0.41249807749666589</v>
      </c>
    </row>
    <row r="30" spans="1:5" ht="15.75" customHeight="1" x14ac:dyDescent="0.25">
      <c r="A30" s="10" t="s">
        <v>5</v>
      </c>
      <c r="B30" s="10" t="s">
        <v>37</v>
      </c>
      <c r="C30" s="10">
        <v>2.677502268500962</v>
      </c>
      <c r="D30" s="10">
        <v>0.39422836085448559</v>
      </c>
      <c r="E30" s="10">
        <v>1.192603806892265E-11</v>
      </c>
    </row>
    <row r="31" spans="1:5" ht="15.75" customHeight="1" x14ac:dyDescent="0.25">
      <c r="A31" s="10" t="s">
        <v>17</v>
      </c>
      <c r="B31" s="10" t="s">
        <v>37</v>
      </c>
      <c r="C31" s="10">
        <v>1.6530118961363829E-2</v>
      </c>
      <c r="D31" s="10">
        <v>7.4645653356502006E-3</v>
      </c>
      <c r="E31" s="10">
        <v>2.682588040438396E-2</v>
      </c>
    </row>
    <row r="32" spans="1:5" ht="15.75" customHeight="1" x14ac:dyDescent="0.25">
      <c r="A32" s="10" t="s">
        <v>5</v>
      </c>
      <c r="B32" s="10" t="s">
        <v>38</v>
      </c>
      <c r="C32" s="10">
        <v>6.655568375828226</v>
      </c>
      <c r="D32" s="10">
        <v>0.62991686005446723</v>
      </c>
      <c r="E32" s="10">
        <v>6.5299396568962979E-26</v>
      </c>
    </row>
    <row r="33" spans="1:5" ht="15.75" customHeight="1" x14ac:dyDescent="0.25">
      <c r="A33" s="10" t="s">
        <v>17</v>
      </c>
      <c r="B33" s="10" t="s">
        <v>38</v>
      </c>
      <c r="C33" s="10">
        <v>-3.7252969526161951E-2</v>
      </c>
      <c r="D33" s="10">
        <v>1.192723818172934E-2</v>
      </c>
      <c r="E33" s="10">
        <v>1.794855034037212E-3</v>
      </c>
    </row>
    <row r="34" spans="1:5" ht="15.75" customHeight="1" x14ac:dyDescent="0.25">
      <c r="A34" s="10" t="s">
        <v>5</v>
      </c>
      <c r="B34" s="10" t="s">
        <v>39</v>
      </c>
      <c r="C34" s="10">
        <v>8.0904277476049575</v>
      </c>
      <c r="D34" s="10">
        <v>0.68935820937935954</v>
      </c>
      <c r="E34" s="10">
        <v>3.5564969415937512E-31</v>
      </c>
    </row>
    <row r="35" spans="1:5" ht="15.75" customHeight="1" x14ac:dyDescent="0.25">
      <c r="A35" s="10" t="s">
        <v>17</v>
      </c>
      <c r="B35" s="10" t="s">
        <v>39</v>
      </c>
      <c r="C35" s="10">
        <v>-6.6886812539061188E-2</v>
      </c>
      <c r="D35" s="10">
        <v>1.2151378964180439E-2</v>
      </c>
      <c r="E35" s="10">
        <v>3.9931708631304498E-8</v>
      </c>
    </row>
    <row r="36" spans="1:5" ht="15.75" customHeight="1" x14ac:dyDescent="0.25">
      <c r="A36" s="10" t="s">
        <v>5</v>
      </c>
      <c r="B36" s="10" t="s">
        <v>40</v>
      </c>
      <c r="C36" s="10">
        <v>7.9613077925994444</v>
      </c>
      <c r="D36" s="10">
        <v>0.69492846792545815</v>
      </c>
      <c r="E36" s="10">
        <v>8.2021364940351213E-30</v>
      </c>
    </row>
    <row r="37" spans="1:5" ht="15.75" customHeight="1" x14ac:dyDescent="0.25">
      <c r="A37" s="10" t="s">
        <v>17</v>
      </c>
      <c r="B37" s="10" t="s">
        <v>40</v>
      </c>
      <c r="C37" s="10">
        <v>-6.538437571153255E-2</v>
      </c>
      <c r="D37" s="10">
        <v>1.224956641099862E-2</v>
      </c>
      <c r="E37" s="10">
        <v>1.006619052121056E-7</v>
      </c>
    </row>
    <row r="38" spans="1:5" ht="15.75" customHeight="1" x14ac:dyDescent="0.25">
      <c r="A38" s="10" t="s">
        <v>5</v>
      </c>
      <c r="B38" s="10" t="s">
        <v>41</v>
      </c>
      <c r="C38" s="10">
        <v>6.4999796057548069</v>
      </c>
      <c r="D38" s="10">
        <v>1.0555282871564819</v>
      </c>
      <c r="E38" s="10">
        <v>8.2750575633109768E-10</v>
      </c>
    </row>
    <row r="39" spans="1:5" ht="15.75" customHeight="1" x14ac:dyDescent="0.25">
      <c r="A39" s="10" t="s">
        <v>17</v>
      </c>
      <c r="B39" s="10" t="s">
        <v>41</v>
      </c>
      <c r="C39" s="10">
        <v>-3.7953258373238839E-2</v>
      </c>
      <c r="D39" s="10">
        <v>1.860455682569585E-2</v>
      </c>
      <c r="E39" s="10">
        <v>4.1431890770591361E-2</v>
      </c>
    </row>
    <row r="40" spans="1:5" ht="15.75" customHeight="1" x14ac:dyDescent="0.25">
      <c r="A40" s="10" t="s">
        <v>5</v>
      </c>
      <c r="B40" s="10" t="s">
        <v>42</v>
      </c>
      <c r="C40" s="10">
        <v>6.8723947463271227</v>
      </c>
      <c r="D40" s="10">
        <v>0.63150669864920972</v>
      </c>
      <c r="E40" s="10">
        <v>4.1153208556532741E-27</v>
      </c>
    </row>
    <row r="41" spans="1:5" ht="15.75" customHeight="1" x14ac:dyDescent="0.25">
      <c r="A41" s="10" t="s">
        <v>17</v>
      </c>
      <c r="B41" s="10" t="s">
        <v>42</v>
      </c>
      <c r="C41" s="10">
        <v>-4.8980880318330478E-2</v>
      </c>
      <c r="D41" s="10">
        <v>1.1131625197607759E-2</v>
      </c>
      <c r="E41" s="10">
        <v>1.116832224192036E-5</v>
      </c>
    </row>
    <row r="42" spans="1:5" ht="15.75" customHeight="1" x14ac:dyDescent="0.25">
      <c r="A42" s="10" t="s">
        <v>5</v>
      </c>
      <c r="B42" s="10" t="s">
        <v>43</v>
      </c>
      <c r="C42" s="10">
        <v>5.3285852479807838</v>
      </c>
      <c r="D42" s="10">
        <v>1.150407063423952</v>
      </c>
      <c r="E42" s="10">
        <v>3.7663926182812769E-6</v>
      </c>
    </row>
    <row r="43" spans="1:5" ht="15.75" customHeight="1" x14ac:dyDescent="0.25">
      <c r="A43" s="10" t="s">
        <v>17</v>
      </c>
      <c r="B43" s="10" t="s">
        <v>43</v>
      </c>
      <c r="C43" s="10">
        <v>-1.8785941028301861E-2</v>
      </c>
      <c r="D43" s="10">
        <v>2.0276873528240969E-2</v>
      </c>
      <c r="E43" s="10">
        <v>0.35427048232833142</v>
      </c>
    </row>
    <row r="44" spans="1:5" ht="15.75" customHeight="1" x14ac:dyDescent="0.25">
      <c r="A44" s="10" t="s">
        <v>5</v>
      </c>
      <c r="B44" s="10" t="s">
        <v>44</v>
      </c>
      <c r="C44" s="10">
        <v>5.0958680431845549</v>
      </c>
      <c r="D44" s="10">
        <v>1.054644288210248</v>
      </c>
      <c r="E44" s="10">
        <v>1.415952771789916E-6</v>
      </c>
    </row>
    <row r="45" spans="1:5" ht="15.75" customHeight="1" x14ac:dyDescent="0.25">
      <c r="A45" s="10" t="s">
        <v>17</v>
      </c>
      <c r="B45" s="10" t="s">
        <v>44</v>
      </c>
      <c r="C45" s="10">
        <v>-1.455268378128124E-2</v>
      </c>
      <c r="D45" s="10">
        <v>1.8588975615008101E-2</v>
      </c>
      <c r="E45" s="10">
        <v>0.43376310748436531</v>
      </c>
    </row>
    <row r="46" spans="1:5" ht="15.75" customHeight="1" x14ac:dyDescent="0.25">
      <c r="A46" s="10" t="s">
        <v>5</v>
      </c>
      <c r="B46" s="10" t="s">
        <v>45</v>
      </c>
      <c r="C46" s="10">
        <v>4.5403836236162274</v>
      </c>
      <c r="D46" s="10">
        <v>1.152863584488194</v>
      </c>
      <c r="E46" s="10">
        <v>8.3779921319688711E-5</v>
      </c>
    </row>
    <row r="47" spans="1:5" ht="15.75" customHeight="1" x14ac:dyDescent="0.25">
      <c r="A47" s="10" t="s">
        <v>17</v>
      </c>
      <c r="B47" s="10" t="s">
        <v>45</v>
      </c>
      <c r="C47" s="10">
        <v>-4.5596926828346141E-3</v>
      </c>
      <c r="D47" s="10">
        <v>2.032017173852042E-2</v>
      </c>
      <c r="E47" s="10">
        <v>0.82246618538043426</v>
      </c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93"/>
    </sheetView>
  </sheetViews>
  <sheetFormatPr defaultColWidth="14.42578125" defaultRowHeight="15" customHeight="1" x14ac:dyDescent="0.25"/>
  <cols>
    <col min="1" max="1" width="15.28515625" bestFit="1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10">
        <v>1.9087148950654329</v>
      </c>
      <c r="D2" s="10">
        <v>0.17775863465725081</v>
      </c>
      <c r="E2" s="10">
        <v>1.044402042880683E-26</v>
      </c>
    </row>
    <row r="3" spans="1:5" x14ac:dyDescent="0.25">
      <c r="A3" s="10" t="s">
        <v>17</v>
      </c>
      <c r="B3" s="10" t="s">
        <v>6</v>
      </c>
      <c r="C3" s="10">
        <v>-1.5148705891869939E-2</v>
      </c>
      <c r="D3" s="10">
        <v>3.3606195429562611E-3</v>
      </c>
      <c r="E3" s="10">
        <v>6.649554056266923E-6</v>
      </c>
    </row>
    <row r="4" spans="1:5" x14ac:dyDescent="0.25">
      <c r="A4" s="10" t="s">
        <v>19</v>
      </c>
      <c r="B4" s="10" t="s">
        <v>6</v>
      </c>
      <c r="C4" s="10">
        <v>3.060895478021048</v>
      </c>
      <c r="D4" s="10">
        <v>1.5868668275864879</v>
      </c>
      <c r="E4" s="10">
        <v>5.3780785394618578E-2</v>
      </c>
    </row>
    <row r="5" spans="1:5" x14ac:dyDescent="0.25">
      <c r="A5" s="10" t="s">
        <v>16</v>
      </c>
      <c r="B5" s="10" t="s">
        <v>6</v>
      </c>
      <c r="C5" s="10">
        <v>0.1525936244140392</v>
      </c>
      <c r="D5" s="10">
        <v>0.17810726876588381</v>
      </c>
      <c r="E5" s="10">
        <v>0.39160893736587288</v>
      </c>
    </row>
    <row r="6" spans="1:5" x14ac:dyDescent="0.25">
      <c r="A6" s="10" t="s">
        <v>5</v>
      </c>
      <c r="B6" s="10" t="s">
        <v>8</v>
      </c>
      <c r="C6" s="10">
        <v>1.84890660358598</v>
      </c>
      <c r="D6" s="10">
        <v>0.23797784406488159</v>
      </c>
      <c r="E6" s="10">
        <v>8.9124620503352108E-15</v>
      </c>
    </row>
    <row r="7" spans="1:5" x14ac:dyDescent="0.25">
      <c r="A7" s="10" t="s">
        <v>17</v>
      </c>
      <c r="B7" s="10" t="s">
        <v>8</v>
      </c>
      <c r="C7" s="10">
        <v>-9.2815539957186478E-3</v>
      </c>
      <c r="D7" s="10">
        <v>4.499095051540533E-3</v>
      </c>
      <c r="E7" s="10">
        <v>3.9147624161964038E-2</v>
      </c>
    </row>
    <row r="8" spans="1:5" x14ac:dyDescent="0.25">
      <c r="A8" s="10" t="s">
        <v>19</v>
      </c>
      <c r="B8" s="10" t="s">
        <v>8</v>
      </c>
      <c r="C8" s="10">
        <v>3.159318573042651</v>
      </c>
      <c r="D8" s="10">
        <v>2.1244489595414811</v>
      </c>
      <c r="E8" s="10">
        <v>0.1370229133379674</v>
      </c>
    </row>
    <row r="9" spans="1:5" x14ac:dyDescent="0.25">
      <c r="A9" s="10" t="s">
        <v>16</v>
      </c>
      <c r="B9" s="10" t="s">
        <v>8</v>
      </c>
      <c r="C9" s="10">
        <v>-0.17909228620496859</v>
      </c>
      <c r="D9" s="10">
        <v>0.23844458478720951</v>
      </c>
      <c r="E9" s="10">
        <v>0.4526240281067434</v>
      </c>
    </row>
    <row r="10" spans="1:5" x14ac:dyDescent="0.25">
      <c r="A10" s="10" t="s">
        <v>5</v>
      </c>
      <c r="B10" s="10" t="s">
        <v>14</v>
      </c>
      <c r="C10" s="10">
        <v>1.855916264248793</v>
      </c>
      <c r="D10" s="10">
        <v>0.25602773264129669</v>
      </c>
      <c r="E10" s="10">
        <v>4.6082483693278353E-13</v>
      </c>
    </row>
    <row r="11" spans="1:5" x14ac:dyDescent="0.25">
      <c r="A11" s="10" t="s">
        <v>17</v>
      </c>
      <c r="B11" s="10" t="s">
        <v>14</v>
      </c>
      <c r="C11" s="10">
        <v>-5.9809049732027766E-3</v>
      </c>
      <c r="D11" s="10">
        <v>4.8403375932322161E-3</v>
      </c>
      <c r="E11" s="10">
        <v>0.2166307145709177</v>
      </c>
    </row>
    <row r="12" spans="1:5" x14ac:dyDescent="0.25">
      <c r="A12" s="10" t="s">
        <v>19</v>
      </c>
      <c r="B12" s="10" t="s">
        <v>14</v>
      </c>
      <c r="C12" s="10">
        <v>2.436601912925346</v>
      </c>
      <c r="D12" s="10">
        <v>2.2855818883512322</v>
      </c>
      <c r="E12" s="10">
        <v>0.28642299997699278</v>
      </c>
    </row>
    <row r="13" spans="1:5" x14ac:dyDescent="0.25">
      <c r="A13" s="10" t="s">
        <v>16</v>
      </c>
      <c r="B13" s="10" t="s">
        <v>14</v>
      </c>
      <c r="C13" s="10">
        <v>-9.2732330613109287E-2</v>
      </c>
      <c r="D13" s="10">
        <v>0.25652987421392309</v>
      </c>
      <c r="E13" s="10">
        <v>0.71774496459350934</v>
      </c>
    </row>
    <row r="14" spans="1:5" x14ac:dyDescent="0.25">
      <c r="A14" s="10" t="s">
        <v>5</v>
      </c>
      <c r="B14" s="10" t="s">
        <v>15</v>
      </c>
      <c r="C14" s="10">
        <v>5.8825568508478048</v>
      </c>
      <c r="D14" s="10">
        <v>3.1050529884175759</v>
      </c>
      <c r="E14" s="10">
        <v>5.8194516535108619E-2</v>
      </c>
    </row>
    <row r="15" spans="1:5" x14ac:dyDescent="0.25">
      <c r="A15" s="10" t="s">
        <v>17</v>
      </c>
      <c r="B15" s="10" t="s">
        <v>15</v>
      </c>
      <c r="C15" s="10">
        <v>-6.0801866694425707E-2</v>
      </c>
      <c r="D15" s="10">
        <v>5.8702643474456973E-2</v>
      </c>
      <c r="E15" s="10">
        <v>0.30034639461549939</v>
      </c>
    </row>
    <row r="16" spans="1:5" x14ac:dyDescent="0.25">
      <c r="A16" s="10" t="s">
        <v>19</v>
      </c>
      <c r="B16" s="10" t="s">
        <v>15</v>
      </c>
      <c r="C16" s="10">
        <v>3.1903727142138911</v>
      </c>
      <c r="D16" s="10">
        <v>27.719078708715529</v>
      </c>
      <c r="E16" s="10">
        <v>0.90837151607819466</v>
      </c>
    </row>
    <row r="17" spans="1:5" x14ac:dyDescent="0.25">
      <c r="A17" s="10" t="s">
        <v>16</v>
      </c>
      <c r="B17" s="10" t="s">
        <v>15</v>
      </c>
      <c r="C17" s="10">
        <v>-0.90209951122027587</v>
      </c>
      <c r="D17" s="10">
        <v>3.1111428606927669</v>
      </c>
      <c r="E17" s="10">
        <v>0.77185645482651866</v>
      </c>
    </row>
    <row r="18" spans="1:5" x14ac:dyDescent="0.25">
      <c r="A18" s="10" t="s">
        <v>5</v>
      </c>
      <c r="B18" s="10" t="s">
        <v>18</v>
      </c>
      <c r="C18" s="10">
        <v>3.499466245793708</v>
      </c>
      <c r="D18" s="10">
        <v>0.88841126811721971</v>
      </c>
      <c r="E18" s="10">
        <v>8.2536170139596636E-5</v>
      </c>
    </row>
    <row r="19" spans="1:5" x14ac:dyDescent="0.25">
      <c r="A19" s="10" t="s">
        <v>17</v>
      </c>
      <c r="B19" s="10" t="s">
        <v>18</v>
      </c>
      <c r="C19" s="10">
        <v>-2.2848082708729019E-2</v>
      </c>
      <c r="D19" s="10">
        <v>1.679587759871163E-2</v>
      </c>
      <c r="E19" s="10">
        <v>0.17376243084713791</v>
      </c>
    </row>
    <row r="20" spans="1:5" x14ac:dyDescent="0.25">
      <c r="A20" s="10" t="s">
        <v>19</v>
      </c>
      <c r="B20" s="10" t="s">
        <v>18</v>
      </c>
      <c r="C20" s="10">
        <v>3.444407575011192</v>
      </c>
      <c r="D20" s="10">
        <v>7.9309248371961187</v>
      </c>
      <c r="E20" s="10">
        <v>0.66408209386225725</v>
      </c>
    </row>
    <row r="21" spans="1:5" ht="15.75" customHeight="1" x14ac:dyDescent="0.25">
      <c r="A21" s="10" t="s">
        <v>16</v>
      </c>
      <c r="B21" s="10" t="s">
        <v>18</v>
      </c>
      <c r="C21" s="10">
        <v>-0.48001516366213098</v>
      </c>
      <c r="D21" s="10">
        <v>0.89015368963815866</v>
      </c>
      <c r="E21" s="10">
        <v>0.58973006236828129</v>
      </c>
    </row>
    <row r="22" spans="1:5" ht="15.75" customHeight="1" x14ac:dyDescent="0.25">
      <c r="A22" s="10" t="s">
        <v>5</v>
      </c>
      <c r="B22" s="10" t="s">
        <v>21</v>
      </c>
      <c r="C22" s="10">
        <v>2.935402389416661</v>
      </c>
      <c r="D22" s="10">
        <v>0.45004690716968959</v>
      </c>
      <c r="E22" s="10">
        <v>7.3528555036164701E-11</v>
      </c>
    </row>
    <row r="23" spans="1:5" ht="15.75" customHeight="1" x14ac:dyDescent="0.25">
      <c r="A23" s="10" t="s">
        <v>17</v>
      </c>
      <c r="B23" s="10" t="s">
        <v>21</v>
      </c>
      <c r="C23" s="10">
        <v>-1.2242019566114251E-2</v>
      </c>
      <c r="D23" s="10">
        <v>8.5083711089349798E-3</v>
      </c>
      <c r="E23" s="10">
        <v>0.15024185307865071</v>
      </c>
    </row>
    <row r="24" spans="1:5" ht="15.75" customHeight="1" x14ac:dyDescent="0.25">
      <c r="A24" s="10" t="s">
        <v>19</v>
      </c>
      <c r="B24" s="10" t="s">
        <v>21</v>
      </c>
      <c r="C24" s="10">
        <v>4.460363182089826</v>
      </c>
      <c r="D24" s="10">
        <v>4.0176079728701106</v>
      </c>
      <c r="E24" s="10">
        <v>0.26694580289528791</v>
      </c>
    </row>
    <row r="25" spans="1:5" ht="15.75" customHeight="1" x14ac:dyDescent="0.25">
      <c r="A25" s="10" t="s">
        <v>16</v>
      </c>
      <c r="B25" s="10" t="s">
        <v>21</v>
      </c>
      <c r="C25" s="10">
        <v>-0.44708903770397029</v>
      </c>
      <c r="D25" s="10">
        <v>0.45092957429090519</v>
      </c>
      <c r="E25" s="10">
        <v>0.32148079434043431</v>
      </c>
    </row>
    <row r="26" spans="1:5" ht="15.75" customHeight="1" x14ac:dyDescent="0.25">
      <c r="A26" s="10" t="s">
        <v>5</v>
      </c>
      <c r="B26" s="10" t="s">
        <v>24</v>
      </c>
      <c r="C26" s="10">
        <v>3.172753109088672</v>
      </c>
      <c r="D26" s="10">
        <v>0.50612898712296672</v>
      </c>
      <c r="E26" s="10">
        <v>3.8370405388758967E-10</v>
      </c>
    </row>
    <row r="27" spans="1:5" ht="15.75" customHeight="1" x14ac:dyDescent="0.25">
      <c r="A27" s="10" t="s">
        <v>17</v>
      </c>
      <c r="B27" s="10" t="s">
        <v>24</v>
      </c>
      <c r="C27" s="10">
        <v>-1.421937872002027E-2</v>
      </c>
      <c r="D27" s="10">
        <v>9.56863203107821E-3</v>
      </c>
      <c r="E27" s="10">
        <v>0.13730908559280919</v>
      </c>
    </row>
    <row r="28" spans="1:5" ht="15.75" customHeight="1" x14ac:dyDescent="0.25">
      <c r="A28" s="10" t="s">
        <v>19</v>
      </c>
      <c r="B28" s="10" t="s">
        <v>24</v>
      </c>
      <c r="C28" s="10">
        <v>6.2679150018165224</v>
      </c>
      <c r="D28" s="10">
        <v>4.5182575895343353</v>
      </c>
      <c r="E28" s="10">
        <v>0.16540809577508619</v>
      </c>
    </row>
    <row r="29" spans="1:5" ht="15.75" customHeight="1" x14ac:dyDescent="0.25">
      <c r="A29" s="10" t="s">
        <v>16</v>
      </c>
      <c r="B29" s="10" t="s">
        <v>24</v>
      </c>
      <c r="C29" s="10">
        <v>-0.61033890982049899</v>
      </c>
      <c r="D29" s="10">
        <v>0.50712164679668181</v>
      </c>
      <c r="E29" s="10">
        <v>0.22880601909308201</v>
      </c>
    </row>
    <row r="30" spans="1:5" ht="15.75" customHeight="1" x14ac:dyDescent="0.25">
      <c r="A30" s="10" t="s">
        <v>5</v>
      </c>
      <c r="B30" s="10" t="s">
        <v>27</v>
      </c>
      <c r="C30" s="10">
        <v>3.5451070324047929</v>
      </c>
      <c r="D30" s="10">
        <v>0.77057403036193262</v>
      </c>
      <c r="E30" s="10">
        <v>4.2797705516387794E-6</v>
      </c>
    </row>
    <row r="31" spans="1:5" ht="15.75" customHeight="1" x14ac:dyDescent="0.25">
      <c r="A31" s="10" t="s">
        <v>17</v>
      </c>
      <c r="B31" s="10" t="s">
        <v>27</v>
      </c>
      <c r="C31" s="10">
        <v>-1.6068060781568132E-2</v>
      </c>
      <c r="D31" s="10">
        <v>1.4568103263856E-2</v>
      </c>
      <c r="E31" s="10">
        <v>0.27007811365626938</v>
      </c>
    </row>
    <row r="32" spans="1:5" ht="15.75" customHeight="1" x14ac:dyDescent="0.25">
      <c r="A32" s="10" t="s">
        <v>19</v>
      </c>
      <c r="B32" s="10" t="s">
        <v>27</v>
      </c>
      <c r="C32" s="10">
        <v>6.6597390394313578</v>
      </c>
      <c r="D32" s="10">
        <v>6.8789815433649082</v>
      </c>
      <c r="E32" s="10">
        <v>0.33301042139873838</v>
      </c>
    </row>
    <row r="33" spans="1:5" ht="15.75" customHeight="1" x14ac:dyDescent="0.25">
      <c r="A33" s="10" t="s">
        <v>16</v>
      </c>
      <c r="B33" s="10" t="s">
        <v>27</v>
      </c>
      <c r="C33" s="10">
        <v>-0.6363542801827814</v>
      </c>
      <c r="D33" s="10">
        <v>0.77208534029480269</v>
      </c>
      <c r="E33" s="10">
        <v>0.40985022497893953</v>
      </c>
    </row>
    <row r="34" spans="1:5" ht="15.75" customHeight="1" x14ac:dyDescent="0.25">
      <c r="A34" s="10" t="s">
        <v>5</v>
      </c>
      <c r="B34" s="10" t="s">
        <v>29</v>
      </c>
      <c r="C34" s="10">
        <v>3.463780789115777</v>
      </c>
      <c r="D34" s="10">
        <v>0.58531411954799761</v>
      </c>
      <c r="E34" s="10">
        <v>3.4016716410842032E-9</v>
      </c>
    </row>
    <row r="35" spans="1:5" ht="15.75" customHeight="1" x14ac:dyDescent="0.25">
      <c r="A35" s="10" t="s">
        <v>17</v>
      </c>
      <c r="B35" s="10" t="s">
        <v>29</v>
      </c>
      <c r="C35" s="10">
        <v>-1.372338218396856E-2</v>
      </c>
      <c r="D35" s="10">
        <v>1.1065668189418679E-2</v>
      </c>
      <c r="E35" s="10">
        <v>0.21494774849411269</v>
      </c>
    </row>
    <row r="36" spans="1:5" ht="15.75" customHeight="1" x14ac:dyDescent="0.25">
      <c r="A36" s="10" t="s">
        <v>19</v>
      </c>
      <c r="B36" s="10" t="s">
        <v>29</v>
      </c>
      <c r="C36" s="10">
        <v>5.8799087735391504</v>
      </c>
      <c r="D36" s="10">
        <v>5.2251501696084999</v>
      </c>
      <c r="E36" s="10">
        <v>0.2604930388189805</v>
      </c>
    </row>
    <row r="37" spans="1:5" ht="15.75" customHeight="1" x14ac:dyDescent="0.25">
      <c r="A37" s="10" t="s">
        <v>16</v>
      </c>
      <c r="B37" s="10" t="s">
        <v>29</v>
      </c>
      <c r="C37" s="10">
        <v>-0.58151600239433521</v>
      </c>
      <c r="D37" s="10">
        <v>0.58646208328394989</v>
      </c>
      <c r="E37" s="10">
        <v>0.32144020574649362</v>
      </c>
    </row>
    <row r="38" spans="1:5" ht="15.75" customHeight="1" x14ac:dyDescent="0.25">
      <c r="A38" s="10" t="s">
        <v>5</v>
      </c>
      <c r="B38" s="10" t="s">
        <v>32</v>
      </c>
      <c r="C38" s="10">
        <v>3.91009801256976</v>
      </c>
      <c r="D38" s="10">
        <v>0.77011661654542674</v>
      </c>
      <c r="E38" s="10">
        <v>3.9181819673235331E-7</v>
      </c>
    </row>
    <row r="39" spans="1:5" ht="15.75" customHeight="1" x14ac:dyDescent="0.25">
      <c r="A39" s="10" t="s">
        <v>17</v>
      </c>
      <c r="B39" s="10" t="s">
        <v>32</v>
      </c>
      <c r="C39" s="10">
        <v>-1.803584264114081E-2</v>
      </c>
      <c r="D39" s="10">
        <v>1.455945561749029E-2</v>
      </c>
      <c r="E39" s="10">
        <v>0.2154676495458927</v>
      </c>
    </row>
    <row r="40" spans="1:5" ht="15.75" customHeight="1" x14ac:dyDescent="0.25">
      <c r="A40" s="10" t="s">
        <v>19</v>
      </c>
      <c r="B40" s="10" t="s">
        <v>32</v>
      </c>
      <c r="C40" s="10">
        <v>8.1958371867974851</v>
      </c>
      <c r="D40" s="10">
        <v>6.8748981703501881</v>
      </c>
      <c r="E40" s="10">
        <v>0.2332431791874531</v>
      </c>
    </row>
    <row r="41" spans="1:5" ht="15.75" customHeight="1" x14ac:dyDescent="0.25">
      <c r="A41" s="10" t="s">
        <v>16</v>
      </c>
      <c r="B41" s="10" t="s">
        <v>32</v>
      </c>
      <c r="C41" s="10">
        <v>-0.81813823196266411</v>
      </c>
      <c r="D41" s="10">
        <v>0.77162702936261807</v>
      </c>
      <c r="E41" s="10">
        <v>0.28905182529298201</v>
      </c>
    </row>
    <row r="42" spans="1:5" ht="15.75" customHeight="1" x14ac:dyDescent="0.25">
      <c r="A42" s="10" t="s">
        <v>5</v>
      </c>
      <c r="B42" s="10" t="s">
        <v>33</v>
      </c>
      <c r="C42" s="10">
        <v>3.8786853282897189</v>
      </c>
      <c r="D42" s="10">
        <v>0.9319369107199923</v>
      </c>
      <c r="E42" s="10">
        <v>3.189482706968338E-5</v>
      </c>
    </row>
    <row r="43" spans="1:5" ht="15.75" customHeight="1" x14ac:dyDescent="0.25">
      <c r="A43" s="10" t="s">
        <v>17</v>
      </c>
      <c r="B43" s="10" t="s">
        <v>33</v>
      </c>
      <c r="C43" s="10">
        <v>-1.4343243833645179E-2</v>
      </c>
      <c r="D43" s="10">
        <v>1.76187525349005E-2</v>
      </c>
      <c r="E43" s="10">
        <v>0.41561868293648679</v>
      </c>
    </row>
    <row r="44" spans="1:5" ht="15.75" customHeight="1" x14ac:dyDescent="0.25">
      <c r="A44" s="10" t="s">
        <v>19</v>
      </c>
      <c r="B44" s="10" t="s">
        <v>33</v>
      </c>
      <c r="C44" s="10">
        <v>7.8600073554806507</v>
      </c>
      <c r="D44" s="10">
        <v>8.3194820430325773</v>
      </c>
      <c r="E44" s="10">
        <v>0.34480521106443018</v>
      </c>
    </row>
    <row r="45" spans="1:5" ht="15.75" customHeight="1" x14ac:dyDescent="0.25">
      <c r="A45" s="10" t="s">
        <v>16</v>
      </c>
      <c r="B45" s="10" t="s">
        <v>33</v>
      </c>
      <c r="C45" s="10">
        <v>-0.69043601180809711</v>
      </c>
      <c r="D45" s="10">
        <v>0.9337646981284492</v>
      </c>
      <c r="E45" s="10">
        <v>0.45967984070624601</v>
      </c>
    </row>
    <row r="46" spans="1:5" ht="15.75" customHeight="1" x14ac:dyDescent="0.25">
      <c r="A46" s="10" t="s">
        <v>5</v>
      </c>
      <c r="B46" s="10" t="s">
        <v>34</v>
      </c>
      <c r="C46" s="10">
        <v>3.5395995120732922</v>
      </c>
      <c r="D46" s="10">
        <v>0.62991860478333939</v>
      </c>
      <c r="E46" s="10">
        <v>1.9858412318414661E-8</v>
      </c>
    </row>
    <row r="47" spans="1:5" ht="15.75" customHeight="1" x14ac:dyDescent="0.25">
      <c r="A47" s="10" t="s">
        <v>17</v>
      </c>
      <c r="B47" s="10" t="s">
        <v>34</v>
      </c>
      <c r="C47" s="10">
        <v>-9.1952574715343238E-3</v>
      </c>
      <c r="D47" s="10">
        <v>1.1908939207304389E-2</v>
      </c>
      <c r="E47" s="10">
        <v>0.44006063372376109</v>
      </c>
    </row>
    <row r="48" spans="1:5" ht="15.75" customHeight="1" x14ac:dyDescent="0.25">
      <c r="A48" s="10" t="s">
        <v>19</v>
      </c>
      <c r="B48" s="10" t="s">
        <v>34</v>
      </c>
      <c r="C48" s="10">
        <v>7.4283521950417448</v>
      </c>
      <c r="D48" s="10">
        <v>5.6233382976733539</v>
      </c>
      <c r="E48" s="10">
        <v>0.18654507877314841</v>
      </c>
    </row>
    <row r="49" spans="1:5" ht="15.75" customHeight="1" x14ac:dyDescent="0.25">
      <c r="A49" s="10" t="s">
        <v>16</v>
      </c>
      <c r="B49" s="10" t="s">
        <v>34</v>
      </c>
      <c r="C49" s="10">
        <v>-0.49558337128269359</v>
      </c>
      <c r="D49" s="10">
        <v>0.63115405031718586</v>
      </c>
      <c r="E49" s="10">
        <v>0.43235925833342098</v>
      </c>
    </row>
    <row r="50" spans="1:5" ht="15.75" customHeight="1" x14ac:dyDescent="0.25">
      <c r="A50" s="10" t="s">
        <v>5</v>
      </c>
      <c r="B50" s="10" t="s">
        <v>35</v>
      </c>
      <c r="C50" s="10">
        <v>5.0661846876716403</v>
      </c>
      <c r="D50" s="10">
        <v>1.0610720491950349</v>
      </c>
      <c r="E50" s="10">
        <v>1.8338517412116201E-6</v>
      </c>
    </row>
    <row r="51" spans="1:5" ht="15.75" customHeight="1" x14ac:dyDescent="0.25">
      <c r="A51" s="10" t="s">
        <v>17</v>
      </c>
      <c r="B51" s="10" t="s">
        <v>35</v>
      </c>
      <c r="C51" s="10">
        <v>-3.2461693802964917E-2</v>
      </c>
      <c r="D51" s="10">
        <v>2.0060119565415591E-2</v>
      </c>
      <c r="E51" s="10">
        <v>0.1056559217223861</v>
      </c>
    </row>
    <row r="52" spans="1:5" ht="15.75" customHeight="1" x14ac:dyDescent="0.25">
      <c r="A52" s="10" t="s">
        <v>19</v>
      </c>
      <c r="B52" s="10" t="s">
        <v>35</v>
      </c>
      <c r="C52" s="10">
        <v>8.1729632946031163</v>
      </c>
      <c r="D52" s="10">
        <v>9.4722826814766865</v>
      </c>
      <c r="E52" s="10">
        <v>0.38825808353572411</v>
      </c>
    </row>
    <row r="53" spans="1:5" ht="15.75" customHeight="1" x14ac:dyDescent="0.25">
      <c r="A53" s="10" t="s">
        <v>16</v>
      </c>
      <c r="B53" s="10" t="s">
        <v>35</v>
      </c>
      <c r="C53" s="10">
        <v>-0.77556514167836932</v>
      </c>
      <c r="D53" s="10">
        <v>1.0631531065162709</v>
      </c>
      <c r="E53" s="10">
        <v>0.46572087831978531</v>
      </c>
    </row>
    <row r="54" spans="1:5" ht="15.75" customHeight="1" x14ac:dyDescent="0.25">
      <c r="A54" s="10" t="s">
        <v>5</v>
      </c>
      <c r="B54" s="10" t="s">
        <v>36</v>
      </c>
      <c r="C54" s="10">
        <v>5.5963236363288127</v>
      </c>
      <c r="D54" s="10">
        <v>2.177894235941948</v>
      </c>
      <c r="E54" s="10">
        <v>1.020008764425351E-2</v>
      </c>
    </row>
    <row r="55" spans="1:5" ht="15.75" customHeight="1" x14ac:dyDescent="0.25">
      <c r="A55" s="10" t="s">
        <v>17</v>
      </c>
      <c r="B55" s="10" t="s">
        <v>36</v>
      </c>
      <c r="C55" s="10">
        <v>-3.3695418393346513E-2</v>
      </c>
      <c r="D55" s="10">
        <v>4.117422450904136E-2</v>
      </c>
      <c r="E55" s="10">
        <v>0.41317577481056128</v>
      </c>
    </row>
    <row r="56" spans="1:5" ht="15.75" customHeight="1" x14ac:dyDescent="0.25">
      <c r="A56" s="10" t="s">
        <v>19</v>
      </c>
      <c r="B56" s="10" t="s">
        <v>36</v>
      </c>
      <c r="C56" s="10">
        <v>9.2325464068535474</v>
      </c>
      <c r="D56" s="10">
        <v>19.442251700863441</v>
      </c>
      <c r="E56" s="10">
        <v>0.63489289383519054</v>
      </c>
    </row>
    <row r="57" spans="1:5" ht="15.75" customHeight="1" x14ac:dyDescent="0.25">
      <c r="A57" s="10" t="s">
        <v>16</v>
      </c>
      <c r="B57" s="10" t="s">
        <v>36</v>
      </c>
      <c r="C57" s="10">
        <v>-1.1459391158415779</v>
      </c>
      <c r="D57" s="10">
        <v>2.182165692105575</v>
      </c>
      <c r="E57" s="10">
        <v>0.59950200951074173</v>
      </c>
    </row>
    <row r="58" spans="1:5" ht="15.75" customHeight="1" x14ac:dyDescent="0.25">
      <c r="A58" s="10" t="s">
        <v>5</v>
      </c>
      <c r="B58" s="10" t="s">
        <v>37</v>
      </c>
      <c r="C58" s="10">
        <v>2.6851221529235341</v>
      </c>
      <c r="D58" s="10">
        <v>0.39419097254097168</v>
      </c>
      <c r="E58" s="10">
        <v>1.039071083878792E-11</v>
      </c>
    </row>
    <row r="59" spans="1:5" ht="15.75" customHeight="1" x14ac:dyDescent="0.25">
      <c r="A59" s="10" t="s">
        <v>17</v>
      </c>
      <c r="B59" s="10" t="s">
        <v>37</v>
      </c>
      <c r="C59" s="10">
        <v>1.655598448512666E-2</v>
      </c>
      <c r="D59" s="10">
        <v>7.461717159812177E-3</v>
      </c>
      <c r="E59" s="10">
        <v>2.6530877691791879E-2</v>
      </c>
    </row>
    <row r="60" spans="1:5" ht="15.75" customHeight="1" x14ac:dyDescent="0.25">
      <c r="A60" s="10" t="s">
        <v>19</v>
      </c>
      <c r="B60" s="10" t="s">
        <v>37</v>
      </c>
      <c r="C60" s="10">
        <v>9.1249246505595405</v>
      </c>
      <c r="D60" s="10">
        <v>3.5079731890748751</v>
      </c>
      <c r="E60" s="10">
        <v>9.3082205497446412E-3</v>
      </c>
    </row>
    <row r="61" spans="1:5" ht="15.75" customHeight="1" x14ac:dyDescent="0.25">
      <c r="A61" s="10" t="s">
        <v>16</v>
      </c>
      <c r="B61" s="10" t="s">
        <v>37</v>
      </c>
      <c r="C61" s="10">
        <v>-0.74012295137035111</v>
      </c>
      <c r="D61" s="10">
        <v>0.4023068171526753</v>
      </c>
      <c r="E61" s="10">
        <v>6.5852187521417666E-2</v>
      </c>
    </row>
    <row r="62" spans="1:5" ht="15.75" customHeight="1" x14ac:dyDescent="0.25">
      <c r="A62" s="10" t="s">
        <v>5</v>
      </c>
      <c r="B62" s="10" t="s">
        <v>38</v>
      </c>
      <c r="C62" s="10">
        <v>6.651709790321652</v>
      </c>
      <c r="D62" s="10">
        <v>0.63004566537879403</v>
      </c>
      <c r="E62" s="10">
        <v>7.1240748022994369E-26</v>
      </c>
    </row>
    <row r="63" spans="1:5" ht="15.75" customHeight="1" x14ac:dyDescent="0.25">
      <c r="A63" s="10" t="s">
        <v>17</v>
      </c>
      <c r="B63" s="10" t="s">
        <v>38</v>
      </c>
      <c r="C63" s="10">
        <v>-3.7214506887205102E-2</v>
      </c>
      <c r="D63" s="10">
        <v>1.192625625726015E-2</v>
      </c>
      <c r="E63" s="10">
        <v>1.813017735111825E-3</v>
      </c>
    </row>
    <row r="64" spans="1:5" ht="15.75" customHeight="1" x14ac:dyDescent="0.25">
      <c r="A64" s="10" t="s">
        <v>19</v>
      </c>
      <c r="B64" s="10" t="s">
        <v>38</v>
      </c>
      <c r="C64" s="10">
        <v>10.10279975297999</v>
      </c>
      <c r="D64" s="10">
        <v>5.6068846219250386</v>
      </c>
      <c r="E64" s="10">
        <v>7.1608245231310028E-2</v>
      </c>
    </row>
    <row r="65" spans="1:5" ht="15.75" customHeight="1" x14ac:dyDescent="0.25">
      <c r="A65" s="10" t="s">
        <v>16</v>
      </c>
      <c r="B65" s="10" t="s">
        <v>38</v>
      </c>
      <c r="C65" s="10">
        <v>-0.32912141153266111</v>
      </c>
      <c r="D65" s="10">
        <v>0.64301743052483695</v>
      </c>
      <c r="E65" s="10">
        <v>0.60877877488431187</v>
      </c>
    </row>
    <row r="66" spans="1:5" ht="15.75" customHeight="1" x14ac:dyDescent="0.25">
      <c r="A66" s="10" t="s">
        <v>5</v>
      </c>
      <c r="B66" s="10" t="s">
        <v>39</v>
      </c>
      <c r="C66" s="10">
        <v>8.116743113267141</v>
      </c>
      <c r="D66" s="10">
        <v>0.6894115104699996</v>
      </c>
      <c r="E66" s="10">
        <v>2.3318660946069662E-31</v>
      </c>
    </row>
    <row r="67" spans="1:5" ht="15.75" customHeight="1" x14ac:dyDescent="0.25">
      <c r="A67" s="10" t="s">
        <v>17</v>
      </c>
      <c r="B67" s="10" t="s">
        <v>39</v>
      </c>
      <c r="C67" s="10">
        <v>-6.7175980958763593E-2</v>
      </c>
      <c r="D67" s="10">
        <v>1.214981156680859E-2</v>
      </c>
      <c r="E67" s="10">
        <v>3.4782662023462918E-8</v>
      </c>
    </row>
    <row r="68" spans="1:5" ht="15.75" customHeight="1" x14ac:dyDescent="0.25">
      <c r="A68" s="10" t="s">
        <v>19</v>
      </c>
      <c r="B68" s="10" t="s">
        <v>39</v>
      </c>
      <c r="C68" s="10">
        <v>11.81493748812361</v>
      </c>
      <c r="D68" s="10">
        <v>6.8605638118453891</v>
      </c>
      <c r="E68" s="10">
        <v>8.5137977196458298E-2</v>
      </c>
    </row>
    <row r="69" spans="1:5" ht="15.75" customHeight="1" x14ac:dyDescent="0.25">
      <c r="A69" s="10" t="s">
        <v>16</v>
      </c>
      <c r="B69" s="10" t="s">
        <v>39</v>
      </c>
      <c r="C69" s="10">
        <v>-0.86211520680930598</v>
      </c>
      <c r="D69" s="10">
        <v>0.69117829625409666</v>
      </c>
      <c r="E69" s="10">
        <v>0.21237376638344091</v>
      </c>
    </row>
    <row r="70" spans="1:5" ht="15.75" customHeight="1" x14ac:dyDescent="0.25">
      <c r="A70" s="10" t="s">
        <v>5</v>
      </c>
      <c r="B70" s="10" t="s">
        <v>40</v>
      </c>
      <c r="C70" s="10">
        <v>7.9827605610765771</v>
      </c>
      <c r="D70" s="10">
        <v>0.69513691057006577</v>
      </c>
      <c r="E70" s="10">
        <v>6.053958611767738E-30</v>
      </c>
    </row>
    <row r="71" spans="1:5" ht="15.75" customHeight="1" x14ac:dyDescent="0.25">
      <c r="A71" s="10" t="s">
        <v>17</v>
      </c>
      <c r="B71" s="10" t="s">
        <v>40</v>
      </c>
      <c r="C71" s="10">
        <v>-6.5597639889931572E-2</v>
      </c>
      <c r="D71" s="10">
        <v>1.2250712888158689E-2</v>
      </c>
      <c r="E71" s="10">
        <v>9.1767942684241294E-8</v>
      </c>
    </row>
    <row r="72" spans="1:5" ht="15.75" customHeight="1" x14ac:dyDescent="0.25">
      <c r="A72" s="10" t="s">
        <v>19</v>
      </c>
      <c r="B72" s="10" t="s">
        <v>40</v>
      </c>
      <c r="C72" s="10">
        <v>8.7395779387411867</v>
      </c>
      <c r="D72" s="10">
        <v>6.9175391772669377</v>
      </c>
      <c r="E72" s="10">
        <v>0.20653911829952981</v>
      </c>
    </row>
    <row r="73" spans="1:5" ht="15.75" customHeight="1" x14ac:dyDescent="0.25">
      <c r="A73" s="10" t="s">
        <v>16</v>
      </c>
      <c r="B73" s="10" t="s">
        <v>40</v>
      </c>
      <c r="C73" s="10">
        <v>-0.72950860141028184</v>
      </c>
      <c r="D73" s="10">
        <v>0.69691836909366811</v>
      </c>
      <c r="E73" s="10">
        <v>0.29528735678735779</v>
      </c>
    </row>
    <row r="74" spans="1:5" ht="15.75" customHeight="1" x14ac:dyDescent="0.25">
      <c r="A74" s="10" t="s">
        <v>5</v>
      </c>
      <c r="B74" s="10" t="s">
        <v>41</v>
      </c>
      <c r="C74" s="10">
        <v>6.5224392529560609</v>
      </c>
      <c r="D74" s="10">
        <v>1.056052237989207</v>
      </c>
      <c r="E74" s="10">
        <v>7.385583691214231E-10</v>
      </c>
    </row>
    <row r="75" spans="1:5" ht="15.75" customHeight="1" x14ac:dyDescent="0.25">
      <c r="A75" s="10" t="s">
        <v>17</v>
      </c>
      <c r="B75" s="10" t="s">
        <v>41</v>
      </c>
      <c r="C75" s="10">
        <v>-3.8111568797630897E-2</v>
      </c>
      <c r="D75" s="10">
        <v>1.860992615077239E-2</v>
      </c>
      <c r="E75" s="10">
        <v>4.0649136840252391E-2</v>
      </c>
    </row>
    <row r="76" spans="1:5" ht="15.75" customHeight="1" x14ac:dyDescent="0.25">
      <c r="A76" s="10" t="s">
        <v>19</v>
      </c>
      <c r="B76" s="10" t="s">
        <v>41</v>
      </c>
      <c r="C76" s="10">
        <v>6.5334307003323717</v>
      </c>
      <c r="D76" s="10">
        <v>10.51015914855237</v>
      </c>
      <c r="E76" s="10">
        <v>0.5342291533764274</v>
      </c>
    </row>
    <row r="77" spans="1:5" ht="15.75" customHeight="1" x14ac:dyDescent="0.25">
      <c r="A77" s="10" t="s">
        <v>16</v>
      </c>
      <c r="B77" s="10" t="s">
        <v>41</v>
      </c>
      <c r="C77" s="10">
        <v>-0.8401951038422808</v>
      </c>
      <c r="D77" s="10">
        <v>1.0588531170304001</v>
      </c>
      <c r="E77" s="10">
        <v>0.42754768226541379</v>
      </c>
    </row>
    <row r="78" spans="1:5" ht="15.75" customHeight="1" x14ac:dyDescent="0.25">
      <c r="A78" s="10" t="s">
        <v>5</v>
      </c>
      <c r="B78" s="10" t="s">
        <v>42</v>
      </c>
      <c r="C78" s="10">
        <v>6.8915594166268734</v>
      </c>
      <c r="D78" s="10">
        <v>0.63170677869264458</v>
      </c>
      <c r="E78" s="10">
        <v>3.0970583312808041E-27</v>
      </c>
    </row>
    <row r="79" spans="1:5" ht="15.75" customHeight="1" x14ac:dyDescent="0.25">
      <c r="A79" s="10" t="s">
        <v>17</v>
      </c>
      <c r="B79" s="10" t="s">
        <v>42</v>
      </c>
      <c r="C79" s="10">
        <v>-4.9167314832326017E-2</v>
      </c>
      <c r="D79" s="10">
        <v>1.1132854920508729E-2</v>
      </c>
      <c r="E79" s="10">
        <v>1.036559622785249E-5</v>
      </c>
    </row>
    <row r="80" spans="1:5" ht="15.75" customHeight="1" x14ac:dyDescent="0.25">
      <c r="A80" s="10" t="s">
        <v>19</v>
      </c>
      <c r="B80" s="10" t="s">
        <v>42</v>
      </c>
      <c r="C80" s="10">
        <v>7.6453114154591386</v>
      </c>
      <c r="D80" s="10">
        <v>6.2863247853834228</v>
      </c>
      <c r="E80" s="10">
        <v>0.22400501981922949</v>
      </c>
    </row>
    <row r="81" spans="1:5" ht="15.75" customHeight="1" x14ac:dyDescent="0.25">
      <c r="A81" s="10" t="s">
        <v>16</v>
      </c>
      <c r="B81" s="10" t="s">
        <v>42</v>
      </c>
      <c r="C81" s="10">
        <v>-0.65655230917160201</v>
      </c>
      <c r="D81" s="10">
        <v>0.6333256819737213</v>
      </c>
      <c r="E81" s="10">
        <v>0.29996567410899999</v>
      </c>
    </row>
    <row r="82" spans="1:5" ht="15.75" customHeight="1" x14ac:dyDescent="0.25">
      <c r="A82" s="10" t="s">
        <v>5</v>
      </c>
      <c r="B82" s="10" t="s">
        <v>43</v>
      </c>
      <c r="C82" s="10">
        <v>5.358412125307547</v>
      </c>
      <c r="D82" s="10">
        <v>1.150912683131339</v>
      </c>
      <c r="E82" s="10">
        <v>3.3577270957681282E-6</v>
      </c>
    </row>
    <row r="83" spans="1:5" ht="15.75" customHeight="1" x14ac:dyDescent="0.25">
      <c r="A83" s="10" t="s">
        <v>17</v>
      </c>
      <c r="B83" s="10" t="s">
        <v>43</v>
      </c>
      <c r="C83" s="10">
        <v>-1.8992097484165912E-2</v>
      </c>
      <c r="D83" s="10">
        <v>2.0281572509939061E-2</v>
      </c>
      <c r="E83" s="10">
        <v>0.34912649291579512</v>
      </c>
    </row>
    <row r="84" spans="1:5" ht="15.75" customHeight="1" x14ac:dyDescent="0.25">
      <c r="A84" s="10" t="s">
        <v>19</v>
      </c>
      <c r="B84" s="10" t="s">
        <v>43</v>
      </c>
      <c r="C84" s="10">
        <v>8.5137004517070451</v>
      </c>
      <c r="D84" s="10">
        <v>11.454239696352429</v>
      </c>
      <c r="E84" s="10">
        <v>0.45736674736033872</v>
      </c>
    </row>
    <row r="85" spans="1:5" ht="15.75" customHeight="1" x14ac:dyDescent="0.25">
      <c r="A85" s="10" t="s">
        <v>16</v>
      </c>
      <c r="B85" s="10" t="s">
        <v>43</v>
      </c>
      <c r="C85" s="10">
        <v>-1.1206331347803999</v>
      </c>
      <c r="D85" s="10">
        <v>1.153965152598724</v>
      </c>
      <c r="E85" s="10">
        <v>0.33156381768796328</v>
      </c>
    </row>
    <row r="86" spans="1:5" ht="15.75" customHeight="1" x14ac:dyDescent="0.25">
      <c r="A86" s="10" t="s">
        <v>5</v>
      </c>
      <c r="B86" s="10" t="s">
        <v>44</v>
      </c>
      <c r="C86" s="10">
        <v>5.1274986881577194</v>
      </c>
      <c r="D86" s="10">
        <v>1.0550237499487181</v>
      </c>
      <c r="E86" s="10">
        <v>1.229472418649019E-6</v>
      </c>
    </row>
    <row r="87" spans="1:5" ht="15.75" customHeight="1" x14ac:dyDescent="0.25">
      <c r="A87" s="10" t="s">
        <v>17</v>
      </c>
      <c r="B87" s="10" t="s">
        <v>44</v>
      </c>
      <c r="C87" s="10">
        <v>-1.4815495068644321E-2</v>
      </c>
      <c r="D87" s="10">
        <v>1.8591801965441461E-2</v>
      </c>
      <c r="E87" s="10">
        <v>0.42557758899151138</v>
      </c>
    </row>
    <row r="88" spans="1:5" ht="15.75" customHeight="1" x14ac:dyDescent="0.25">
      <c r="A88" s="10" t="s">
        <v>19</v>
      </c>
      <c r="B88" s="10" t="s">
        <v>44</v>
      </c>
      <c r="C88" s="10">
        <v>10.79074459675936</v>
      </c>
      <c r="D88" s="10">
        <v>10.49992331683962</v>
      </c>
      <c r="E88" s="10">
        <v>0.30416932729454838</v>
      </c>
    </row>
    <row r="89" spans="1:5" ht="15.75" customHeight="1" x14ac:dyDescent="0.25">
      <c r="A89" s="10" t="s">
        <v>16</v>
      </c>
      <c r="B89" s="10" t="s">
        <v>44</v>
      </c>
      <c r="C89" s="10">
        <v>-1.1360604266232961</v>
      </c>
      <c r="D89" s="10">
        <v>1.057821901217086</v>
      </c>
      <c r="E89" s="10">
        <v>0.28292020188188521</v>
      </c>
    </row>
    <row r="90" spans="1:5" ht="15.75" customHeight="1" x14ac:dyDescent="0.25">
      <c r="A90" s="10" t="s">
        <v>5</v>
      </c>
      <c r="B90" s="10" t="s">
        <v>45</v>
      </c>
      <c r="C90" s="10">
        <v>4.5713047066142627</v>
      </c>
      <c r="D90" s="10">
        <v>1.1533525253599339</v>
      </c>
      <c r="E90" s="10">
        <v>7.5464253879789595E-5</v>
      </c>
    </row>
    <row r="91" spans="1:5" ht="15.75" customHeight="1" x14ac:dyDescent="0.25">
      <c r="A91" s="10" t="s">
        <v>17</v>
      </c>
      <c r="B91" s="10" t="s">
        <v>45</v>
      </c>
      <c r="C91" s="10">
        <v>-4.7841274349542887E-3</v>
      </c>
      <c r="D91" s="10">
        <v>2.0324567810796671E-2</v>
      </c>
      <c r="E91" s="10">
        <v>0.81392378219654238</v>
      </c>
    </row>
    <row r="92" spans="1:5" ht="15.75" customHeight="1" x14ac:dyDescent="0.25">
      <c r="A92" s="10" t="s">
        <v>19</v>
      </c>
      <c r="B92" s="10" t="s">
        <v>45</v>
      </c>
      <c r="C92" s="10">
        <v>9.2533527679663372</v>
      </c>
      <c r="D92" s="10">
        <v>11.47852176233121</v>
      </c>
      <c r="E92" s="10">
        <v>0.42021876739268438</v>
      </c>
    </row>
    <row r="93" spans="1:5" ht="15.75" customHeight="1" x14ac:dyDescent="0.25">
      <c r="A93" s="10" t="s">
        <v>16</v>
      </c>
      <c r="B93" s="10" t="s">
        <v>45</v>
      </c>
      <c r="C93" s="10">
        <v>-1.149050863507197</v>
      </c>
      <c r="D93" s="10">
        <v>1.156411465816837</v>
      </c>
      <c r="E93" s="10">
        <v>0.32047525380250169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93"/>
    </sheetView>
  </sheetViews>
  <sheetFormatPr defaultColWidth="14.42578125" defaultRowHeight="15" customHeight="1" x14ac:dyDescent="0.25"/>
  <cols>
    <col min="1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10">
        <v>1.919905628937816</v>
      </c>
      <c r="D2" s="10">
        <v>0.1777371864521394</v>
      </c>
      <c r="E2" s="10">
        <v>5.2510901858699562E-27</v>
      </c>
    </row>
    <row r="3" spans="1:5" x14ac:dyDescent="0.25">
      <c r="A3" s="10" t="s">
        <v>17</v>
      </c>
      <c r="B3" s="10" t="s">
        <v>6</v>
      </c>
      <c r="C3" s="10">
        <v>-1.515227358024689E-2</v>
      </c>
      <c r="D3" s="10">
        <v>3.3599990077296331E-3</v>
      </c>
      <c r="E3" s="10">
        <v>6.5906111398388056E-6</v>
      </c>
    </row>
    <row r="4" spans="1:5" x14ac:dyDescent="0.25">
      <c r="A4" s="10" t="s">
        <v>19</v>
      </c>
      <c r="B4" s="10" t="s">
        <v>6</v>
      </c>
      <c r="C4" s="10">
        <v>3.502915012720023</v>
      </c>
      <c r="D4" s="10">
        <v>1.4904502425916999</v>
      </c>
      <c r="E4" s="10">
        <v>1.8786339746795611E-2</v>
      </c>
    </row>
    <row r="5" spans="1:5" x14ac:dyDescent="0.25">
      <c r="A5" s="10" t="s">
        <v>7</v>
      </c>
      <c r="B5" s="10" t="s">
        <v>6</v>
      </c>
      <c r="C5" s="10">
        <v>-0.31704712444647931</v>
      </c>
      <c r="D5" s="10">
        <v>0.16728568102081651</v>
      </c>
      <c r="E5" s="10">
        <v>5.809740781056888E-2</v>
      </c>
    </row>
    <row r="6" spans="1:5" x14ac:dyDescent="0.25">
      <c r="A6" s="10" t="s">
        <v>5</v>
      </c>
      <c r="B6" s="10" t="s">
        <v>8</v>
      </c>
      <c r="C6" s="10">
        <v>1.850645408117241</v>
      </c>
      <c r="D6" s="10">
        <v>0.23798738315853099</v>
      </c>
      <c r="E6" s="10">
        <v>8.4370903855856495E-15</v>
      </c>
    </row>
    <row r="7" spans="1:5" x14ac:dyDescent="0.25">
      <c r="A7" s="10" t="s">
        <v>17</v>
      </c>
      <c r="B7" s="10" t="s">
        <v>8</v>
      </c>
      <c r="C7" s="10">
        <v>-9.287208140487252E-3</v>
      </c>
      <c r="D7" s="10">
        <v>4.4989874501032484E-3</v>
      </c>
      <c r="E7" s="10">
        <v>3.902366003541298E-2</v>
      </c>
    </row>
    <row r="8" spans="1:5" x14ac:dyDescent="0.25">
      <c r="A8" s="10" t="s">
        <v>19</v>
      </c>
      <c r="B8" s="10" t="s">
        <v>8</v>
      </c>
      <c r="C8" s="10">
        <v>2.5957056458023731</v>
      </c>
      <c r="D8" s="10">
        <v>1.9956901537760721</v>
      </c>
      <c r="E8" s="10">
        <v>0.19341513191827411</v>
      </c>
    </row>
    <row r="9" spans="1:5" x14ac:dyDescent="0.25">
      <c r="A9" s="10" t="s">
        <v>7</v>
      </c>
      <c r="B9" s="10" t="s">
        <v>8</v>
      </c>
      <c r="C9" s="10">
        <v>-0.21675587603425731</v>
      </c>
      <c r="D9" s="10">
        <v>0.22399297671316129</v>
      </c>
      <c r="E9" s="10">
        <v>0.33322924190327308</v>
      </c>
    </row>
    <row r="10" spans="1:5" x14ac:dyDescent="0.25">
      <c r="A10" s="10" t="s">
        <v>5</v>
      </c>
      <c r="B10" s="10" t="s">
        <v>14</v>
      </c>
      <c r="C10" s="10">
        <v>1.8563536474772291</v>
      </c>
      <c r="D10" s="10">
        <v>0.25604381064035059</v>
      </c>
      <c r="E10" s="10">
        <v>4.5661003195031404E-13</v>
      </c>
    </row>
    <row r="11" spans="1:5" x14ac:dyDescent="0.25">
      <c r="A11" s="10" t="s">
        <v>17</v>
      </c>
      <c r="B11" s="10" t="s">
        <v>14</v>
      </c>
      <c r="C11" s="10">
        <v>-5.983526300506338E-3</v>
      </c>
      <c r="D11" s="10">
        <v>4.8403317665802774E-3</v>
      </c>
      <c r="E11" s="10">
        <v>0.21642884689515629</v>
      </c>
    </row>
    <row r="12" spans="1:5" x14ac:dyDescent="0.25">
      <c r="A12" s="10" t="s">
        <v>19</v>
      </c>
      <c r="B12" s="10" t="s">
        <v>14</v>
      </c>
      <c r="C12" s="10">
        <v>2.146163927898439</v>
      </c>
      <c r="D12" s="10">
        <v>2.1471058887599508</v>
      </c>
      <c r="E12" s="10">
        <v>0.31755415740842718</v>
      </c>
    </row>
    <row r="13" spans="1:5" x14ac:dyDescent="0.25">
      <c r="A13" s="10" t="s">
        <v>7</v>
      </c>
      <c r="B13" s="10" t="s">
        <v>14</v>
      </c>
      <c r="C13" s="10">
        <v>-9.3904512224195213E-2</v>
      </c>
      <c r="D13" s="10">
        <v>0.24098762948332059</v>
      </c>
      <c r="E13" s="10">
        <v>0.69679480971226626</v>
      </c>
    </row>
    <row r="14" spans="1:5" x14ac:dyDescent="0.25">
      <c r="A14" s="10" t="s">
        <v>5</v>
      </c>
      <c r="B14" s="10" t="s">
        <v>15</v>
      </c>
      <c r="C14" s="10">
        <v>5.8853391940906219</v>
      </c>
      <c r="D14" s="10">
        <v>3.1052519204000699</v>
      </c>
      <c r="E14" s="10">
        <v>5.8091854256872577E-2</v>
      </c>
    </row>
    <row r="15" spans="1:5" x14ac:dyDescent="0.25">
      <c r="A15" s="10" t="s">
        <v>17</v>
      </c>
      <c r="B15" s="10" t="s">
        <v>15</v>
      </c>
      <c r="C15" s="10">
        <v>-6.0826392583841073E-2</v>
      </c>
      <c r="D15" s="10">
        <v>5.8702647316319009E-2</v>
      </c>
      <c r="E15" s="10">
        <v>0.30015151820677533</v>
      </c>
    </row>
    <row r="16" spans="1:5" x14ac:dyDescent="0.25">
      <c r="A16" s="10" t="s">
        <v>19</v>
      </c>
      <c r="B16" s="10" t="s">
        <v>15</v>
      </c>
      <c r="C16" s="10">
        <v>0.36943280219709901</v>
      </c>
      <c r="D16" s="10">
        <v>26.03970261065713</v>
      </c>
      <c r="E16" s="10">
        <v>0.98868092657129214</v>
      </c>
    </row>
    <row r="17" spans="1:5" x14ac:dyDescent="0.25">
      <c r="A17" s="10" t="s">
        <v>7</v>
      </c>
      <c r="B17" s="10" t="s">
        <v>15</v>
      </c>
      <c r="C17" s="10">
        <v>-0.85520123584694197</v>
      </c>
      <c r="D17" s="10">
        <v>2.9226533434814099</v>
      </c>
      <c r="E17" s="10">
        <v>0.7698271715773195</v>
      </c>
    </row>
    <row r="18" spans="1:5" x14ac:dyDescent="0.25">
      <c r="A18" s="10" t="s">
        <v>5</v>
      </c>
      <c r="B18" s="10" t="s">
        <v>18</v>
      </c>
      <c r="C18" s="10">
        <v>3.5032123357264648</v>
      </c>
      <c r="D18" s="10">
        <v>0.88846059600435012</v>
      </c>
      <c r="E18" s="10">
        <v>8.1174589406940198E-5</v>
      </c>
    </row>
    <row r="19" spans="1:5" x14ac:dyDescent="0.25">
      <c r="A19" s="10" t="s">
        <v>17</v>
      </c>
      <c r="B19" s="10" t="s">
        <v>18</v>
      </c>
      <c r="C19" s="10">
        <v>-2.2862632287612719E-2</v>
      </c>
      <c r="D19" s="10">
        <v>1.6795735212030871E-2</v>
      </c>
      <c r="E19" s="10">
        <v>0.17348495697740801</v>
      </c>
    </row>
    <row r="20" spans="1:5" x14ac:dyDescent="0.25">
      <c r="A20" s="10" t="s">
        <v>19</v>
      </c>
      <c r="B20" s="10" t="s">
        <v>18</v>
      </c>
      <c r="C20" s="10">
        <v>1.9365307674933741</v>
      </c>
      <c r="D20" s="10">
        <v>7.4503616113245306</v>
      </c>
      <c r="E20" s="10">
        <v>0.79492901330419208</v>
      </c>
    </row>
    <row r="21" spans="1:5" ht="15.75" customHeight="1" x14ac:dyDescent="0.25">
      <c r="A21" s="10" t="s">
        <v>7</v>
      </c>
      <c r="B21" s="10" t="s">
        <v>18</v>
      </c>
      <c r="C21" s="10">
        <v>-0.5447610624708068</v>
      </c>
      <c r="D21" s="10">
        <v>0.836216319328145</v>
      </c>
      <c r="E21" s="10">
        <v>0.51476928390739551</v>
      </c>
    </row>
    <row r="22" spans="1:5" ht="15.75" customHeight="1" x14ac:dyDescent="0.25">
      <c r="A22" s="10" t="s">
        <v>5</v>
      </c>
      <c r="B22" s="10" t="s">
        <v>21</v>
      </c>
      <c r="C22" s="10">
        <v>2.9396636273006669</v>
      </c>
      <c r="D22" s="10">
        <v>0.45005744961827748</v>
      </c>
      <c r="E22" s="10">
        <v>6.9120086967507849E-11</v>
      </c>
    </row>
    <row r="23" spans="1:5" ht="15.75" customHeight="1" x14ac:dyDescent="0.25">
      <c r="A23" s="10" t="s">
        <v>17</v>
      </c>
      <c r="B23" s="10" t="s">
        <v>21</v>
      </c>
      <c r="C23" s="10">
        <v>-1.225608203565114E-2</v>
      </c>
      <c r="D23" s="10">
        <v>8.5080258910587691E-3</v>
      </c>
      <c r="E23" s="10">
        <v>0.14975749992291021</v>
      </c>
    </row>
    <row r="24" spans="1:5" ht="15.75" customHeight="1" x14ac:dyDescent="0.25">
      <c r="A24" s="10" t="s">
        <v>19</v>
      </c>
      <c r="B24" s="10" t="s">
        <v>21</v>
      </c>
      <c r="C24" s="10">
        <v>3.0535900426943492</v>
      </c>
      <c r="D24" s="10">
        <v>3.7740455351721889</v>
      </c>
      <c r="E24" s="10">
        <v>0.41848104046382378</v>
      </c>
    </row>
    <row r="25" spans="1:5" ht="15.75" customHeight="1" x14ac:dyDescent="0.25">
      <c r="A25" s="10" t="s">
        <v>7</v>
      </c>
      <c r="B25" s="10" t="s">
        <v>21</v>
      </c>
      <c r="C25" s="10">
        <v>-0.53796371203426674</v>
      </c>
      <c r="D25" s="10">
        <v>0.42359265644254351</v>
      </c>
      <c r="E25" s="10">
        <v>0.20412198942305501</v>
      </c>
    </row>
    <row r="26" spans="1:5" ht="15.75" customHeight="1" x14ac:dyDescent="0.25">
      <c r="A26" s="10" t="s">
        <v>5</v>
      </c>
      <c r="B26" s="10" t="s">
        <v>24</v>
      </c>
      <c r="C26" s="10">
        <v>3.1719811400836981</v>
      </c>
      <c r="D26" s="10">
        <v>0.50617654500758635</v>
      </c>
      <c r="E26" s="10">
        <v>3.8892052169908893E-10</v>
      </c>
    </row>
    <row r="27" spans="1:5" ht="15.75" customHeight="1" x14ac:dyDescent="0.25">
      <c r="A27" s="10" t="s">
        <v>17</v>
      </c>
      <c r="B27" s="10" t="s">
        <v>24</v>
      </c>
      <c r="C27" s="10">
        <v>-1.4234215908034319E-2</v>
      </c>
      <c r="D27" s="10">
        <v>9.5689187103199617E-3</v>
      </c>
      <c r="E27" s="10">
        <v>0.13691120494191589</v>
      </c>
    </row>
    <row r="28" spans="1:5" ht="15.75" customHeight="1" x14ac:dyDescent="0.25">
      <c r="A28" s="10" t="s">
        <v>19</v>
      </c>
      <c r="B28" s="10" t="s">
        <v>24</v>
      </c>
      <c r="C28" s="10">
        <v>4.3673364934007184</v>
      </c>
      <c r="D28" s="10">
        <v>4.2446432812411876</v>
      </c>
      <c r="E28" s="10">
        <v>0.30355631667025562</v>
      </c>
    </row>
    <row r="29" spans="1:5" ht="15.75" customHeight="1" x14ac:dyDescent="0.25">
      <c r="A29" s="10" t="s">
        <v>7</v>
      </c>
      <c r="B29" s="10" t="s">
        <v>24</v>
      </c>
      <c r="C29" s="10">
        <v>-0.47351186213826368</v>
      </c>
      <c r="D29" s="10">
        <v>0.47641177256487871</v>
      </c>
      <c r="E29" s="10">
        <v>0.3202963313116573</v>
      </c>
    </row>
    <row r="30" spans="1:5" ht="15.75" customHeight="1" x14ac:dyDescent="0.25">
      <c r="A30" s="10" t="s">
        <v>5</v>
      </c>
      <c r="B30" s="10" t="s">
        <v>27</v>
      </c>
      <c r="C30" s="10">
        <v>3.5527279078076588</v>
      </c>
      <c r="D30" s="10">
        <v>0.77059248262030944</v>
      </c>
      <c r="E30" s="10">
        <v>4.0838097805613466E-6</v>
      </c>
    </row>
    <row r="31" spans="1:5" ht="15.75" customHeight="1" x14ac:dyDescent="0.25">
      <c r="A31" s="10" t="s">
        <v>17</v>
      </c>
      <c r="B31" s="10" t="s">
        <v>27</v>
      </c>
      <c r="C31" s="10">
        <v>-1.6089105717698528E-2</v>
      </c>
      <c r="D31" s="10">
        <v>1.4567519766975521E-2</v>
      </c>
      <c r="E31" s="10">
        <v>0.26943210982756949</v>
      </c>
    </row>
    <row r="32" spans="1:5" ht="15.75" customHeight="1" x14ac:dyDescent="0.25">
      <c r="A32" s="10" t="s">
        <v>19</v>
      </c>
      <c r="B32" s="10" t="s">
        <v>27</v>
      </c>
      <c r="C32" s="10">
        <v>4.6527498587653371</v>
      </c>
      <c r="D32" s="10">
        <v>6.4619552924567856</v>
      </c>
      <c r="E32" s="10">
        <v>0.47153323377992368</v>
      </c>
    </row>
    <row r="33" spans="1:5" ht="15.75" customHeight="1" x14ac:dyDescent="0.25">
      <c r="A33" s="10" t="s">
        <v>7</v>
      </c>
      <c r="B33" s="10" t="s">
        <v>27</v>
      </c>
      <c r="C33" s="10">
        <v>-0.82729486163980892</v>
      </c>
      <c r="D33" s="10">
        <v>0.72527922162969816</v>
      </c>
      <c r="E33" s="10">
        <v>0.254048006815845</v>
      </c>
    </row>
    <row r="34" spans="1:5" ht="15.75" customHeight="1" x14ac:dyDescent="0.25">
      <c r="A34" s="10" t="s">
        <v>5</v>
      </c>
      <c r="B34" s="10" t="s">
        <v>29</v>
      </c>
      <c r="C34" s="10">
        <v>3.4697013853826069</v>
      </c>
      <c r="D34" s="10">
        <v>0.58532518478302198</v>
      </c>
      <c r="E34" s="10">
        <v>3.2017297196228841E-9</v>
      </c>
    </row>
    <row r="35" spans="1:5" ht="15.75" customHeight="1" x14ac:dyDescent="0.25">
      <c r="A35" s="10" t="s">
        <v>17</v>
      </c>
      <c r="B35" s="10" t="s">
        <v>29</v>
      </c>
      <c r="C35" s="10">
        <v>-1.374192304397362E-2</v>
      </c>
      <c r="D35" s="10">
        <v>1.106516919350304E-2</v>
      </c>
      <c r="E35" s="10">
        <v>0.21430816144274401</v>
      </c>
    </row>
    <row r="36" spans="1:5" ht="15.75" customHeight="1" x14ac:dyDescent="0.25">
      <c r="A36" s="10" t="s">
        <v>19</v>
      </c>
      <c r="B36" s="10" t="s">
        <v>29</v>
      </c>
      <c r="C36" s="10">
        <v>4.049019076600632</v>
      </c>
      <c r="D36" s="10">
        <v>4.9083598152365484</v>
      </c>
      <c r="E36" s="10">
        <v>0.40944074575806311</v>
      </c>
    </row>
    <row r="37" spans="1:5" ht="15.75" customHeight="1" x14ac:dyDescent="0.25">
      <c r="A37" s="10" t="s">
        <v>7</v>
      </c>
      <c r="B37" s="10" t="s">
        <v>29</v>
      </c>
      <c r="C37" s="10">
        <v>-0.71468518293979699</v>
      </c>
      <c r="D37" s="10">
        <v>0.55090622345048668</v>
      </c>
      <c r="E37" s="10">
        <v>0.1945701143567875</v>
      </c>
    </row>
    <row r="38" spans="1:5" ht="15.75" customHeight="1" x14ac:dyDescent="0.25">
      <c r="A38" s="10" t="s">
        <v>5</v>
      </c>
      <c r="B38" s="10" t="s">
        <v>32</v>
      </c>
      <c r="C38" s="10">
        <v>3.9095102919023068</v>
      </c>
      <c r="D38" s="10">
        <v>0.77018168176598212</v>
      </c>
      <c r="E38" s="10">
        <v>3.9427473146433542E-7</v>
      </c>
    </row>
    <row r="39" spans="1:5" ht="15.75" customHeight="1" x14ac:dyDescent="0.25">
      <c r="A39" s="10" t="s">
        <v>17</v>
      </c>
      <c r="B39" s="10" t="s">
        <v>32</v>
      </c>
      <c r="C39" s="10">
        <v>-1.805602721038083E-2</v>
      </c>
      <c r="D39" s="10">
        <v>1.4559753859961539E-2</v>
      </c>
      <c r="E39" s="10">
        <v>0.2149639542433682</v>
      </c>
    </row>
    <row r="40" spans="1:5" ht="15.75" customHeight="1" x14ac:dyDescent="0.25">
      <c r="A40" s="10" t="s">
        <v>19</v>
      </c>
      <c r="B40" s="10" t="s">
        <v>32</v>
      </c>
      <c r="C40" s="10">
        <v>5.6468296087280487</v>
      </c>
      <c r="D40" s="10">
        <v>6.4585104408463216</v>
      </c>
      <c r="E40" s="10">
        <v>0.38196908946965891</v>
      </c>
    </row>
    <row r="41" spans="1:5" ht="15.75" customHeight="1" x14ac:dyDescent="0.25">
      <c r="A41" s="10" t="s">
        <v>7</v>
      </c>
      <c r="B41" s="10" t="s">
        <v>32</v>
      </c>
      <c r="C41" s="10">
        <v>-0.65242737759429392</v>
      </c>
      <c r="D41" s="10">
        <v>0.72489257715730693</v>
      </c>
      <c r="E41" s="10">
        <v>0.36813062994125689</v>
      </c>
    </row>
    <row r="42" spans="1:5" ht="15.75" customHeight="1" x14ac:dyDescent="0.25">
      <c r="A42" s="10" t="s">
        <v>5</v>
      </c>
      <c r="B42" s="10" t="s">
        <v>33</v>
      </c>
      <c r="C42" s="10">
        <v>3.8816257874710289</v>
      </c>
      <c r="D42" s="10">
        <v>0.93199273016183437</v>
      </c>
      <c r="E42" s="10">
        <v>3.1492220121848113E-5</v>
      </c>
    </row>
    <row r="43" spans="1:5" ht="15.75" customHeight="1" x14ac:dyDescent="0.25">
      <c r="A43" s="10" t="s">
        <v>17</v>
      </c>
      <c r="B43" s="10" t="s">
        <v>33</v>
      </c>
      <c r="C43" s="10">
        <v>-1.436255171313649E-2</v>
      </c>
      <c r="D43" s="10">
        <v>1.7618680204540289E-2</v>
      </c>
      <c r="E43" s="10">
        <v>0.41498933582039549</v>
      </c>
    </row>
    <row r="44" spans="1:5" ht="15.75" customHeight="1" x14ac:dyDescent="0.25">
      <c r="A44" s="10" t="s">
        <v>19</v>
      </c>
      <c r="B44" s="10" t="s">
        <v>33</v>
      </c>
      <c r="C44" s="10">
        <v>5.6985121263718908</v>
      </c>
      <c r="D44" s="10">
        <v>7.8154089107146811</v>
      </c>
      <c r="E44" s="10">
        <v>0.46593930624876317</v>
      </c>
    </row>
    <row r="45" spans="1:5" ht="15.75" customHeight="1" x14ac:dyDescent="0.25">
      <c r="A45" s="10" t="s">
        <v>7</v>
      </c>
      <c r="B45" s="10" t="s">
        <v>33</v>
      </c>
      <c r="C45" s="10">
        <v>-0.68664950566352401</v>
      </c>
      <c r="D45" s="10">
        <v>0.87718862711689949</v>
      </c>
      <c r="E45" s="10">
        <v>0.4337777577433013</v>
      </c>
    </row>
    <row r="46" spans="1:5" ht="15.75" customHeight="1" x14ac:dyDescent="0.25">
      <c r="A46" s="10" t="s">
        <v>5</v>
      </c>
      <c r="B46" s="10" t="s">
        <v>34</v>
      </c>
      <c r="C46" s="10">
        <v>3.541142871420297</v>
      </c>
      <c r="D46" s="10">
        <v>0.62995849888514521</v>
      </c>
      <c r="E46" s="10">
        <v>1.9620126406180029E-8</v>
      </c>
    </row>
    <row r="47" spans="1:5" ht="15.75" customHeight="1" x14ac:dyDescent="0.25">
      <c r="A47" s="10" t="s">
        <v>17</v>
      </c>
      <c r="B47" s="10" t="s">
        <v>34</v>
      </c>
      <c r="C47" s="10">
        <v>-9.2087409917016184E-3</v>
      </c>
      <c r="D47" s="10">
        <v>1.1908931233897449E-2</v>
      </c>
      <c r="E47" s="10">
        <v>0.43939014280903632</v>
      </c>
    </row>
    <row r="48" spans="1:5" ht="15.75" customHeight="1" x14ac:dyDescent="0.25">
      <c r="A48" s="10" t="s">
        <v>19</v>
      </c>
      <c r="B48" s="10" t="s">
        <v>34</v>
      </c>
      <c r="C48" s="10">
        <v>5.8785772194565631</v>
      </c>
      <c r="D48" s="10">
        <v>5.2826412763031918</v>
      </c>
      <c r="E48" s="10">
        <v>0.26582455246494308</v>
      </c>
    </row>
    <row r="49" spans="1:5" ht="15.75" customHeight="1" x14ac:dyDescent="0.25">
      <c r="A49" s="10" t="s">
        <v>7</v>
      </c>
      <c r="B49" s="10" t="s">
        <v>34</v>
      </c>
      <c r="C49" s="10">
        <v>-0.47040629743282347</v>
      </c>
      <c r="D49" s="10">
        <v>0.59291495834064012</v>
      </c>
      <c r="E49" s="10">
        <v>0.42758137645029998</v>
      </c>
    </row>
    <row r="50" spans="1:5" ht="15.75" customHeight="1" x14ac:dyDescent="0.25">
      <c r="A50" s="10" t="s">
        <v>5</v>
      </c>
      <c r="B50" s="10" t="s">
        <v>35</v>
      </c>
      <c r="C50" s="10">
        <v>5.0684194702604124</v>
      </c>
      <c r="D50" s="10">
        <v>1.061140091056944</v>
      </c>
      <c r="E50" s="10">
        <v>1.817569688915935E-6</v>
      </c>
    </row>
    <row r="51" spans="1:5" ht="15.75" customHeight="1" x14ac:dyDescent="0.25">
      <c r="A51" s="10" t="s">
        <v>17</v>
      </c>
      <c r="B51" s="10" t="s">
        <v>35</v>
      </c>
      <c r="C51" s="10">
        <v>-3.248267545142261E-2</v>
      </c>
      <c r="D51" s="10">
        <v>2.0060122049774622E-2</v>
      </c>
      <c r="E51" s="10">
        <v>0.10543082232345211</v>
      </c>
    </row>
    <row r="52" spans="1:5" ht="15.75" customHeight="1" x14ac:dyDescent="0.25">
      <c r="A52" s="10" t="s">
        <v>19</v>
      </c>
      <c r="B52" s="10" t="s">
        <v>35</v>
      </c>
      <c r="C52" s="10">
        <v>5.7481809954874601</v>
      </c>
      <c r="D52" s="10">
        <v>8.8983995848583071</v>
      </c>
      <c r="E52" s="10">
        <v>0.5183120079511363</v>
      </c>
    </row>
    <row r="53" spans="1:5" ht="15.75" customHeight="1" x14ac:dyDescent="0.25">
      <c r="A53" s="10" t="s">
        <v>7</v>
      </c>
      <c r="B53" s="10" t="s">
        <v>35</v>
      </c>
      <c r="C53" s="10">
        <v>-0.72901751784939528</v>
      </c>
      <c r="D53" s="10">
        <v>0.99874171710686166</v>
      </c>
      <c r="E53" s="10">
        <v>0.46545143751795293</v>
      </c>
    </row>
    <row r="54" spans="1:5" ht="15.75" customHeight="1" x14ac:dyDescent="0.25">
      <c r="A54" s="10" t="s">
        <v>5</v>
      </c>
      <c r="B54" s="10" t="s">
        <v>36</v>
      </c>
      <c r="C54" s="10">
        <v>5.6016815923687906</v>
      </c>
      <c r="D54" s="10">
        <v>2.1780278363826722</v>
      </c>
      <c r="E54" s="10">
        <v>1.013256427446056E-2</v>
      </c>
    </row>
    <row r="55" spans="1:5" ht="15.75" customHeight="1" x14ac:dyDescent="0.25">
      <c r="A55" s="10" t="s">
        <v>17</v>
      </c>
      <c r="B55" s="10" t="s">
        <v>36</v>
      </c>
      <c r="C55" s="10">
        <v>-3.3727780324228483E-2</v>
      </c>
      <c r="D55" s="10">
        <v>4.1174115080436002E-2</v>
      </c>
      <c r="E55" s="10">
        <v>0.41272603986745282</v>
      </c>
    </row>
    <row r="56" spans="1:5" ht="15.75" customHeight="1" x14ac:dyDescent="0.25">
      <c r="A56" s="10" t="s">
        <v>19</v>
      </c>
      <c r="B56" s="10" t="s">
        <v>36</v>
      </c>
      <c r="C56" s="10">
        <v>5.6436027675327116</v>
      </c>
      <c r="D56" s="10">
        <v>18.264282122988199</v>
      </c>
      <c r="E56" s="10">
        <v>0.75733237141122856</v>
      </c>
    </row>
    <row r="57" spans="1:5" ht="15.75" customHeight="1" x14ac:dyDescent="0.25">
      <c r="A57" s="10" t="s">
        <v>7</v>
      </c>
      <c r="B57" s="10" t="s">
        <v>36</v>
      </c>
      <c r="C57" s="10">
        <v>-1.158563313572964</v>
      </c>
      <c r="D57" s="10">
        <v>2.049952951121361</v>
      </c>
      <c r="E57" s="10">
        <v>0.57197739545698423</v>
      </c>
    </row>
    <row r="58" spans="1:5" ht="15.75" customHeight="1" x14ac:dyDescent="0.25">
      <c r="A58" s="10" t="s">
        <v>5</v>
      </c>
      <c r="B58" s="10" t="s">
        <v>37</v>
      </c>
      <c r="C58" s="10">
        <v>2.6820777947531478</v>
      </c>
      <c r="D58" s="10">
        <v>0.39425057006161512</v>
      </c>
      <c r="E58" s="10">
        <v>1.1038049502557689E-11</v>
      </c>
    </row>
    <row r="59" spans="1:5" ht="15.75" customHeight="1" x14ac:dyDescent="0.25">
      <c r="A59" s="10" t="s">
        <v>17</v>
      </c>
      <c r="B59" s="10" t="s">
        <v>37</v>
      </c>
      <c r="C59" s="10">
        <v>1.6551410876370611E-2</v>
      </c>
      <c r="D59" s="10">
        <v>7.4624898217498358E-3</v>
      </c>
      <c r="E59" s="10">
        <v>2.6588308539713019E-2</v>
      </c>
    </row>
    <row r="60" spans="1:5" ht="15.75" customHeight="1" x14ac:dyDescent="0.25">
      <c r="A60" s="10" t="s">
        <v>19</v>
      </c>
      <c r="B60" s="10" t="s">
        <v>37</v>
      </c>
      <c r="C60" s="10">
        <v>6.8246068553145731</v>
      </c>
      <c r="D60" s="10">
        <v>3.2859249835190298</v>
      </c>
      <c r="E60" s="10">
        <v>3.7842864046800997E-2</v>
      </c>
    </row>
    <row r="61" spans="1:5" ht="15.75" customHeight="1" x14ac:dyDescent="0.25">
      <c r="A61" s="10" t="s">
        <v>7</v>
      </c>
      <c r="B61" s="10" t="s">
        <v>37</v>
      </c>
      <c r="C61" s="10">
        <v>-0.5110228590294158</v>
      </c>
      <c r="D61" s="10">
        <v>0.37684150171511821</v>
      </c>
      <c r="E61" s="10">
        <v>0.17511829584777899</v>
      </c>
    </row>
    <row r="62" spans="1:5" ht="15.75" customHeight="1" x14ac:dyDescent="0.25">
      <c r="A62" s="10" t="s">
        <v>5</v>
      </c>
      <c r="B62" s="10" t="s">
        <v>38</v>
      </c>
      <c r="C62" s="10">
        <v>6.6340489689817774</v>
      </c>
      <c r="D62" s="10">
        <v>0.63006611052817074</v>
      </c>
      <c r="E62" s="10">
        <v>9.5912480209743526E-26</v>
      </c>
    </row>
    <row r="63" spans="1:5" ht="15.75" customHeight="1" x14ac:dyDescent="0.25">
      <c r="A63" s="10" t="s">
        <v>17</v>
      </c>
      <c r="B63" s="10" t="s">
        <v>38</v>
      </c>
      <c r="C63" s="10">
        <v>-3.7204674093705647E-2</v>
      </c>
      <c r="D63" s="10">
        <v>1.192607517627978E-2</v>
      </c>
      <c r="E63" s="10">
        <v>1.817800736189705E-3</v>
      </c>
    </row>
    <row r="64" spans="1:5" ht="15.75" customHeight="1" x14ac:dyDescent="0.25">
      <c r="A64" s="10" t="s">
        <v>19</v>
      </c>
      <c r="B64" s="10" t="s">
        <v>38</v>
      </c>
      <c r="C64" s="10">
        <v>9.12886661942259</v>
      </c>
      <c r="D64" s="10">
        <v>5.2513556886667683</v>
      </c>
      <c r="E64" s="10">
        <v>8.2184487857350122E-2</v>
      </c>
    </row>
    <row r="65" spans="1:5" ht="15.75" customHeight="1" x14ac:dyDescent="0.25">
      <c r="A65" s="10" t="s">
        <v>7</v>
      </c>
      <c r="B65" s="10" t="s">
        <v>38</v>
      </c>
      <c r="C65" s="10">
        <v>0.42363109293304207</v>
      </c>
      <c r="D65" s="10">
        <v>0.60224404807869325</v>
      </c>
      <c r="E65" s="10">
        <v>0.48181531478510092</v>
      </c>
    </row>
    <row r="66" spans="1:5" ht="15.75" customHeight="1" x14ac:dyDescent="0.25">
      <c r="A66" s="10" t="s">
        <v>5</v>
      </c>
      <c r="B66" s="10" t="s">
        <v>39</v>
      </c>
      <c r="C66" s="10">
        <v>8.0971035970221656</v>
      </c>
      <c r="D66" s="10">
        <v>0.6895646318048082</v>
      </c>
      <c r="E66" s="10">
        <v>3.3191992960610129E-31</v>
      </c>
    </row>
    <row r="67" spans="1:5" ht="15.75" customHeight="1" x14ac:dyDescent="0.25">
      <c r="A67" s="10" t="s">
        <v>17</v>
      </c>
      <c r="B67" s="10" t="s">
        <v>39</v>
      </c>
      <c r="C67" s="10">
        <v>-6.7110764760034178E-2</v>
      </c>
      <c r="D67" s="10">
        <v>1.215265554852021E-2</v>
      </c>
      <c r="E67" s="10">
        <v>3.6114746229107458E-8</v>
      </c>
    </row>
    <row r="68" spans="1:5" ht="15.75" customHeight="1" x14ac:dyDescent="0.25">
      <c r="A68" s="10" t="s">
        <v>19</v>
      </c>
      <c r="B68" s="10" t="s">
        <v>39</v>
      </c>
      <c r="C68" s="10">
        <v>8.899129740423847</v>
      </c>
      <c r="D68" s="10">
        <v>6.4525717093705559</v>
      </c>
      <c r="E68" s="10">
        <v>0.16794122430307981</v>
      </c>
    </row>
    <row r="69" spans="1:5" ht="15.75" customHeight="1" x14ac:dyDescent="0.25">
      <c r="A69" s="10" t="s">
        <v>7</v>
      </c>
      <c r="B69" s="10" t="s">
        <v>39</v>
      </c>
      <c r="C69" s="10">
        <v>-3.7148753279401411E-2</v>
      </c>
      <c r="D69" s="10">
        <v>0.65007628729263245</v>
      </c>
      <c r="E69" s="10">
        <v>0.95443306172925679</v>
      </c>
    </row>
    <row r="70" spans="1:5" ht="15.75" customHeight="1" x14ac:dyDescent="0.25">
      <c r="A70" s="10" t="s">
        <v>5</v>
      </c>
      <c r="B70" s="10" t="s">
        <v>40</v>
      </c>
      <c r="C70" s="10">
        <v>7.9674891100468948</v>
      </c>
      <c r="D70" s="10">
        <v>0.69524009657020436</v>
      </c>
      <c r="E70" s="10">
        <v>7.8737669420082218E-30</v>
      </c>
    </row>
    <row r="71" spans="1:5" ht="15.75" customHeight="1" x14ac:dyDescent="0.25">
      <c r="A71" s="10" t="s">
        <v>17</v>
      </c>
      <c r="B71" s="10" t="s">
        <v>40</v>
      </c>
      <c r="C71" s="10">
        <v>-6.554479895246805E-2</v>
      </c>
      <c r="D71" s="10">
        <v>1.2252678033999339E-2</v>
      </c>
      <c r="E71" s="10">
        <v>9.4405184440975487E-8</v>
      </c>
    </row>
    <row r="72" spans="1:5" ht="15.75" customHeight="1" x14ac:dyDescent="0.25">
      <c r="A72" s="10" t="s">
        <v>19</v>
      </c>
      <c r="B72" s="10" t="s">
        <v>40</v>
      </c>
      <c r="C72" s="10">
        <v>6.2680948272762276</v>
      </c>
      <c r="D72" s="10">
        <v>6.505679629489479</v>
      </c>
      <c r="E72" s="10">
        <v>0.33537888806529181</v>
      </c>
    </row>
    <row r="73" spans="1:5" ht="15.75" customHeight="1" x14ac:dyDescent="0.25">
      <c r="A73" s="10" t="s">
        <v>7</v>
      </c>
      <c r="B73" s="10" t="s">
        <v>40</v>
      </c>
      <c r="C73" s="10">
        <v>-8.6451722169856859E-2</v>
      </c>
      <c r="D73" s="10">
        <v>0.65542674306309778</v>
      </c>
      <c r="E73" s="10">
        <v>0.89507050647887898</v>
      </c>
    </row>
    <row r="74" spans="1:5" ht="15.75" customHeight="1" x14ac:dyDescent="0.25">
      <c r="A74" s="10" t="s">
        <v>5</v>
      </c>
      <c r="B74" s="10" t="s">
        <v>41</v>
      </c>
      <c r="C74" s="10">
        <v>6.5077692919931609</v>
      </c>
      <c r="D74" s="10">
        <v>1.056127332368622</v>
      </c>
      <c r="E74" s="10">
        <v>8.0775177574175092E-10</v>
      </c>
    </row>
    <row r="75" spans="1:5" ht="15.75" customHeight="1" x14ac:dyDescent="0.25">
      <c r="A75" s="10" t="s">
        <v>17</v>
      </c>
      <c r="B75" s="10" t="s">
        <v>41</v>
      </c>
      <c r="C75" s="10">
        <v>-3.805504071261373E-2</v>
      </c>
      <c r="D75" s="10">
        <v>1.8611468361433719E-2</v>
      </c>
      <c r="E75" s="10">
        <v>4.096465817298215E-2</v>
      </c>
    </row>
    <row r="76" spans="1:5" ht="15.75" customHeight="1" x14ac:dyDescent="0.25">
      <c r="A76" s="10" t="s">
        <v>19</v>
      </c>
      <c r="B76" s="10" t="s">
        <v>41</v>
      </c>
      <c r="C76" s="10">
        <v>3.677768450903105</v>
      </c>
      <c r="D76" s="10">
        <v>9.8836194235953769</v>
      </c>
      <c r="E76" s="10">
        <v>0.70983732626081997</v>
      </c>
    </row>
    <row r="77" spans="1:5" ht="15.75" customHeight="1" x14ac:dyDescent="0.25">
      <c r="A77" s="10" t="s">
        <v>7</v>
      </c>
      <c r="B77" s="10" t="s">
        <v>41</v>
      </c>
      <c r="C77" s="10">
        <v>-0.22018504798297689</v>
      </c>
      <c r="D77" s="10">
        <v>0.99573493125892709</v>
      </c>
      <c r="E77" s="10">
        <v>0.82500664909012245</v>
      </c>
    </row>
    <row r="78" spans="1:5" ht="15.75" customHeight="1" x14ac:dyDescent="0.25">
      <c r="A78" s="10" t="s">
        <v>5</v>
      </c>
      <c r="B78" s="10" t="s">
        <v>42</v>
      </c>
      <c r="C78" s="10">
        <v>6.879028644823622</v>
      </c>
      <c r="D78" s="10">
        <v>0.6317957058506779</v>
      </c>
      <c r="E78" s="10">
        <v>3.8842030162643231E-27</v>
      </c>
    </row>
    <row r="79" spans="1:5" ht="15.75" customHeight="1" x14ac:dyDescent="0.25">
      <c r="A79" s="10" t="s">
        <v>17</v>
      </c>
      <c r="B79" s="10" t="s">
        <v>42</v>
      </c>
      <c r="C79" s="10">
        <v>-4.9121869614890568E-2</v>
      </c>
      <c r="D79" s="10">
        <v>1.1134555393512199E-2</v>
      </c>
      <c r="E79" s="10">
        <v>1.059455510569419E-5</v>
      </c>
    </row>
    <row r="80" spans="1:5" ht="15.75" customHeight="1" x14ac:dyDescent="0.25">
      <c r="A80" s="10" t="s">
        <v>19</v>
      </c>
      <c r="B80" s="10" t="s">
        <v>42</v>
      </c>
      <c r="C80" s="10">
        <v>5.4172377408416956</v>
      </c>
      <c r="D80" s="10">
        <v>5.9120014421329241</v>
      </c>
      <c r="E80" s="10">
        <v>0.35957194832430872</v>
      </c>
    </row>
    <row r="81" spans="1:5" ht="15.75" customHeight="1" x14ac:dyDescent="0.25">
      <c r="A81" s="10" t="s">
        <v>7</v>
      </c>
      <c r="B81" s="10" t="s">
        <v>42</v>
      </c>
      <c r="C81" s="10">
        <v>-0.1273594466532732</v>
      </c>
      <c r="D81" s="10">
        <v>0.59561553456108229</v>
      </c>
      <c r="E81" s="10">
        <v>0.83069451550950157</v>
      </c>
    </row>
    <row r="82" spans="1:5" ht="15.75" customHeight="1" x14ac:dyDescent="0.25">
      <c r="A82" s="10" t="s">
        <v>5</v>
      </c>
      <c r="B82" s="10" t="s">
        <v>43</v>
      </c>
      <c r="C82" s="10">
        <v>5.3406528103832027</v>
      </c>
      <c r="D82" s="10">
        <v>1.151038783292645</v>
      </c>
      <c r="E82" s="10">
        <v>3.6255182763232452E-6</v>
      </c>
    </row>
    <row r="83" spans="1:5" ht="15.75" customHeight="1" x14ac:dyDescent="0.25">
      <c r="A83" s="10" t="s">
        <v>17</v>
      </c>
      <c r="B83" s="10" t="s">
        <v>43</v>
      </c>
      <c r="C83" s="10">
        <v>-1.8919953055692738E-2</v>
      </c>
      <c r="D83" s="10">
        <v>2.0284033223521469E-2</v>
      </c>
      <c r="E83" s="10">
        <v>0.35101843732807819</v>
      </c>
    </row>
    <row r="84" spans="1:5" ht="15.75" customHeight="1" x14ac:dyDescent="0.25">
      <c r="A84" s="10" t="s">
        <v>19</v>
      </c>
      <c r="B84" s="10" t="s">
        <v>43</v>
      </c>
      <c r="C84" s="10">
        <v>4.6993088365949767</v>
      </c>
      <c r="D84" s="10">
        <v>10.77183491724276</v>
      </c>
      <c r="E84" s="10">
        <v>0.66267813714268464</v>
      </c>
    </row>
    <row r="85" spans="1:5" ht="15.75" customHeight="1" x14ac:dyDescent="0.25">
      <c r="A85" s="10" t="s">
        <v>7</v>
      </c>
      <c r="B85" s="10" t="s">
        <v>43</v>
      </c>
      <c r="C85" s="10">
        <v>-0.36727326556521001</v>
      </c>
      <c r="D85" s="10">
        <v>1.0852190722001169</v>
      </c>
      <c r="E85" s="10">
        <v>0.73505943991908662</v>
      </c>
    </row>
    <row r="86" spans="1:5" ht="15.75" customHeight="1" x14ac:dyDescent="0.25">
      <c r="A86" s="10" t="s">
        <v>5</v>
      </c>
      <c r="B86" s="10" t="s">
        <v>44</v>
      </c>
      <c r="C86" s="10">
        <v>5.1081439616445987</v>
      </c>
      <c r="D86" s="10">
        <v>1.055175880048397</v>
      </c>
      <c r="E86" s="10">
        <v>1.3524326432057429E-6</v>
      </c>
    </row>
    <row r="87" spans="1:5" ht="15.75" customHeight="1" x14ac:dyDescent="0.25">
      <c r="A87" s="10" t="s">
        <v>17</v>
      </c>
      <c r="B87" s="10" t="s">
        <v>44</v>
      </c>
      <c r="C87" s="10">
        <v>-1.473992684822429E-2</v>
      </c>
      <c r="D87" s="10">
        <v>1.8594701515038829E-2</v>
      </c>
      <c r="E87" s="10">
        <v>0.42801392727162579</v>
      </c>
    </row>
    <row r="88" spans="1:5" ht="15.75" customHeight="1" x14ac:dyDescent="0.25">
      <c r="A88" s="10" t="s">
        <v>19</v>
      </c>
      <c r="B88" s="10" t="s">
        <v>44</v>
      </c>
      <c r="C88" s="10">
        <v>6.9280088150544454</v>
      </c>
      <c r="D88" s="10">
        <v>9.8747153905828924</v>
      </c>
      <c r="E88" s="10">
        <v>0.48298511914401498</v>
      </c>
    </row>
    <row r="89" spans="1:5" ht="15.75" customHeight="1" x14ac:dyDescent="0.25">
      <c r="A89" s="10" t="s">
        <v>7</v>
      </c>
      <c r="B89" s="10" t="s">
        <v>44</v>
      </c>
      <c r="C89" s="10">
        <v>-0.3173132971456169</v>
      </c>
      <c r="D89" s="10">
        <v>0.99483788572129261</v>
      </c>
      <c r="E89" s="10">
        <v>0.74977767566906395</v>
      </c>
    </row>
    <row r="90" spans="1:5" ht="15.75" customHeight="1" x14ac:dyDescent="0.25">
      <c r="A90" s="10" t="s">
        <v>5</v>
      </c>
      <c r="B90" s="10" t="s">
        <v>45</v>
      </c>
      <c r="C90" s="10">
        <v>4.5547363094870921</v>
      </c>
      <c r="D90" s="10">
        <v>1.153477553057884</v>
      </c>
      <c r="E90" s="10">
        <v>8.0258337889682748E-5</v>
      </c>
    </row>
    <row r="91" spans="1:5" ht="15.75" customHeight="1" x14ac:dyDescent="0.25">
      <c r="A91" s="10" t="s">
        <v>17</v>
      </c>
      <c r="B91" s="10" t="s">
        <v>45</v>
      </c>
      <c r="C91" s="10">
        <v>-4.7131065222453094E-3</v>
      </c>
      <c r="D91" s="10">
        <v>2.032701013069493E-2</v>
      </c>
      <c r="E91" s="10">
        <v>0.81665819793966787</v>
      </c>
    </row>
    <row r="92" spans="1:5" ht="15.75" customHeight="1" x14ac:dyDescent="0.25">
      <c r="A92" s="10" t="s">
        <v>19</v>
      </c>
      <c r="B92" s="10" t="s">
        <v>45</v>
      </c>
      <c r="C92" s="10">
        <v>5.3371708247831151</v>
      </c>
      <c r="D92" s="10">
        <v>10.79465780183504</v>
      </c>
      <c r="E92" s="10">
        <v>0.62103833195456737</v>
      </c>
    </row>
    <row r="93" spans="1:5" ht="15.75" customHeight="1" x14ac:dyDescent="0.25">
      <c r="A93" s="10" t="s">
        <v>7</v>
      </c>
      <c r="B93" s="10" t="s">
        <v>45</v>
      </c>
      <c r="C93" s="10">
        <v>-0.44342702648957621</v>
      </c>
      <c r="D93" s="10">
        <v>1.0875183860897599</v>
      </c>
      <c r="E93" s="10">
        <v>0.68349012700335765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116"/>
    </sheetView>
  </sheetViews>
  <sheetFormatPr defaultColWidth="14.42578125" defaultRowHeight="15" customHeight="1" x14ac:dyDescent="0.25"/>
  <cols>
    <col min="1" max="1" width="19.5703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10">
        <v>1.9168053003993339</v>
      </c>
      <c r="D2" s="10">
        <v>0.17778201841028871</v>
      </c>
      <c r="E2" s="10">
        <v>6.5186469069074494E-27</v>
      </c>
    </row>
    <row r="3" spans="1:5" x14ac:dyDescent="0.25">
      <c r="A3" s="10" t="s">
        <v>17</v>
      </c>
      <c r="B3" s="10" t="s">
        <v>6</v>
      </c>
      <c r="C3" s="10">
        <v>-1.515386265776953E-2</v>
      </c>
      <c r="D3" s="10">
        <v>3.3600733593470108E-3</v>
      </c>
      <c r="E3" s="10">
        <v>6.5790721156388187E-6</v>
      </c>
    </row>
    <row r="4" spans="1:5" x14ac:dyDescent="0.25">
      <c r="A4" s="10" t="s">
        <v>19</v>
      </c>
      <c r="B4" s="10" t="s">
        <v>6</v>
      </c>
      <c r="C4" s="10">
        <v>3.0608892674211599</v>
      </c>
      <c r="D4" s="10">
        <v>1.586608391453318</v>
      </c>
      <c r="E4" s="10">
        <v>5.3742268105508771E-2</v>
      </c>
    </row>
    <row r="5" spans="1:5" x14ac:dyDescent="0.25">
      <c r="A5" s="10" t="s">
        <v>16</v>
      </c>
      <c r="B5" s="10" t="s">
        <v>6</v>
      </c>
      <c r="C5" s="10">
        <v>0.14477319514919279</v>
      </c>
      <c r="D5" s="10">
        <v>0.17812706607523021</v>
      </c>
      <c r="E5" s="10">
        <v>0.4163850851981179</v>
      </c>
    </row>
    <row r="6" spans="1:5" x14ac:dyDescent="0.25">
      <c r="A6" s="10" t="s">
        <v>7</v>
      </c>
      <c r="B6" s="10" t="s">
        <v>6</v>
      </c>
      <c r="C6" s="10">
        <v>-0.31386371550122671</v>
      </c>
      <c r="D6" s="10">
        <v>0.16733520143708189</v>
      </c>
      <c r="E6" s="10">
        <v>6.0739838852401189E-2</v>
      </c>
    </row>
    <row r="7" spans="1:5" x14ac:dyDescent="0.25">
      <c r="A7" s="10" t="s">
        <v>5</v>
      </c>
      <c r="B7" s="10" t="s">
        <v>8</v>
      </c>
      <c r="C7" s="10">
        <v>1.8545985074899141</v>
      </c>
      <c r="D7" s="10">
        <v>0.23804836072096019</v>
      </c>
      <c r="E7" s="10">
        <v>7.5231199463206445E-15</v>
      </c>
    </row>
    <row r="8" spans="1:5" x14ac:dyDescent="0.25">
      <c r="A8" s="10" t="s">
        <v>17</v>
      </c>
      <c r="B8" s="10" t="s">
        <v>8</v>
      </c>
      <c r="C8" s="10">
        <v>-9.285181974138107E-3</v>
      </c>
      <c r="D8" s="10">
        <v>4.4991049277480566E-3</v>
      </c>
      <c r="E8" s="10">
        <v>3.9071484008320542E-2</v>
      </c>
    </row>
    <row r="9" spans="1:5" x14ac:dyDescent="0.25">
      <c r="A9" s="10" t="s">
        <v>19</v>
      </c>
      <c r="B9" s="10" t="s">
        <v>8</v>
      </c>
      <c r="C9" s="10">
        <v>3.1593142036524471</v>
      </c>
      <c r="D9" s="10">
        <v>2.124452911879664</v>
      </c>
      <c r="E9" s="10">
        <v>0.13702419228021739</v>
      </c>
    </row>
    <row r="10" spans="1:5" x14ac:dyDescent="0.25">
      <c r="A10" s="10" t="s">
        <v>16</v>
      </c>
      <c r="B10" s="10" t="s">
        <v>8</v>
      </c>
      <c r="C10" s="10">
        <v>-0.18459425180815731</v>
      </c>
      <c r="D10" s="10">
        <v>0.23851037612467979</v>
      </c>
      <c r="E10" s="10">
        <v>0.43898615178905931</v>
      </c>
    </row>
    <row r="11" spans="1:5" x14ac:dyDescent="0.25">
      <c r="A11" s="10" t="s">
        <v>7</v>
      </c>
      <c r="B11" s="10" t="s">
        <v>8</v>
      </c>
      <c r="C11" s="10">
        <v>-0.2208149077620741</v>
      </c>
      <c r="D11" s="10">
        <v>0.22406017632829231</v>
      </c>
      <c r="E11" s="10">
        <v>0.32440148766844318</v>
      </c>
    </row>
    <row r="12" spans="1:5" x14ac:dyDescent="0.25">
      <c r="A12" s="10" t="s">
        <v>5</v>
      </c>
      <c r="B12" s="10" t="s">
        <v>14</v>
      </c>
      <c r="C12" s="10">
        <v>1.8583907398729831</v>
      </c>
      <c r="D12" s="10">
        <v>0.25611706292441588</v>
      </c>
      <c r="E12" s="10">
        <v>4.3733691677376451E-13</v>
      </c>
    </row>
    <row r="13" spans="1:5" x14ac:dyDescent="0.25">
      <c r="A13" s="10" t="s">
        <v>17</v>
      </c>
      <c r="B13" s="10" t="s">
        <v>14</v>
      </c>
      <c r="C13" s="10">
        <v>-5.9824821860855549E-3</v>
      </c>
      <c r="D13" s="10">
        <v>4.84060270943987E-3</v>
      </c>
      <c r="E13" s="10">
        <v>0.21653473820977109</v>
      </c>
    </row>
    <row r="14" spans="1:5" x14ac:dyDescent="0.25">
      <c r="A14" s="10" t="s">
        <v>19</v>
      </c>
      <c r="B14" s="10" t="s">
        <v>14</v>
      </c>
      <c r="C14" s="10">
        <v>2.4366000133940542</v>
      </c>
      <c r="D14" s="10">
        <v>2.2857063096924479</v>
      </c>
      <c r="E14" s="10">
        <v>0.28644960982385759</v>
      </c>
    </row>
    <row r="15" spans="1:5" x14ac:dyDescent="0.25">
      <c r="A15" s="10" t="s">
        <v>16</v>
      </c>
      <c r="B15" s="10" t="s">
        <v>14</v>
      </c>
      <c r="C15" s="10">
        <v>-9.5124233217223367E-2</v>
      </c>
      <c r="D15" s="10">
        <v>0.25661414691133411</v>
      </c>
      <c r="E15" s="10">
        <v>0.71087878780020897</v>
      </c>
    </row>
    <row r="16" spans="1:5" x14ac:dyDescent="0.25">
      <c r="A16" s="10" t="s">
        <v>7</v>
      </c>
      <c r="B16" s="10" t="s">
        <v>14</v>
      </c>
      <c r="C16" s="10">
        <v>-9.5996193178130185E-2</v>
      </c>
      <c r="D16" s="10">
        <v>0.24106712646845871</v>
      </c>
      <c r="E16" s="10">
        <v>0.69048378845345959</v>
      </c>
    </row>
    <row r="17" spans="1:5" x14ac:dyDescent="0.25">
      <c r="A17" s="10" t="s">
        <v>5</v>
      </c>
      <c r="B17" s="10" t="s">
        <v>15</v>
      </c>
      <c r="C17" s="10">
        <v>5.9051248895991577</v>
      </c>
      <c r="D17" s="10">
        <v>3.106150213786103</v>
      </c>
      <c r="E17" s="10">
        <v>5.7325121263317957E-2</v>
      </c>
    </row>
    <row r="18" spans="1:5" x14ac:dyDescent="0.25">
      <c r="A18" s="10" t="s">
        <v>17</v>
      </c>
      <c r="B18" s="10" t="s">
        <v>15</v>
      </c>
      <c r="C18" s="10">
        <v>-6.0816251399252112E-2</v>
      </c>
      <c r="D18" s="10">
        <v>5.8706120432192713E-2</v>
      </c>
      <c r="E18" s="10">
        <v>0.30026069738381528</v>
      </c>
    </row>
    <row r="19" spans="1:5" x14ac:dyDescent="0.25">
      <c r="A19" s="10" t="s">
        <v>19</v>
      </c>
      <c r="B19" s="10" t="s">
        <v>15</v>
      </c>
      <c r="C19" s="10">
        <v>3.190355389858281</v>
      </c>
      <c r="D19" s="10">
        <v>27.720711230390329</v>
      </c>
      <c r="E19" s="10">
        <v>0.90837738417996772</v>
      </c>
    </row>
    <row r="20" spans="1:5" x14ac:dyDescent="0.25">
      <c r="A20" s="10" t="s">
        <v>16</v>
      </c>
      <c r="B20" s="10" t="s">
        <v>15</v>
      </c>
      <c r="C20" s="10">
        <v>-0.92391445662994931</v>
      </c>
      <c r="D20" s="10">
        <v>3.1121787755484691</v>
      </c>
      <c r="E20" s="10">
        <v>0.76657326234494261</v>
      </c>
    </row>
    <row r="21" spans="1:5" ht="15.75" customHeight="1" x14ac:dyDescent="0.25">
      <c r="A21" s="10" t="s">
        <v>7</v>
      </c>
      <c r="B21" s="10" t="s">
        <v>15</v>
      </c>
      <c r="C21" s="10">
        <v>-0.87551713440020584</v>
      </c>
      <c r="D21" s="10">
        <v>2.9236267895114212</v>
      </c>
      <c r="E21" s="10">
        <v>0.76459509112321944</v>
      </c>
    </row>
    <row r="22" spans="1:5" ht="15.75" customHeight="1" x14ac:dyDescent="0.25">
      <c r="A22" s="10" t="s">
        <v>5</v>
      </c>
      <c r="B22" s="10" t="s">
        <v>18</v>
      </c>
      <c r="C22" s="10">
        <v>3.513788369956186</v>
      </c>
      <c r="D22" s="10">
        <v>0.88870499183126106</v>
      </c>
      <c r="E22" s="10">
        <v>7.7596441833507153E-5</v>
      </c>
    </row>
    <row r="23" spans="1:5" ht="15.75" customHeight="1" x14ac:dyDescent="0.25">
      <c r="A23" s="10" t="s">
        <v>17</v>
      </c>
      <c r="B23" s="10" t="s">
        <v>18</v>
      </c>
      <c r="C23" s="10">
        <v>-2.285721152718034E-2</v>
      </c>
      <c r="D23" s="10">
        <v>1.679649041040536E-2</v>
      </c>
      <c r="E23" s="10">
        <v>0.17360628372787609</v>
      </c>
    </row>
    <row r="24" spans="1:5" ht="15.75" customHeight="1" x14ac:dyDescent="0.25">
      <c r="A24" s="10" t="s">
        <v>19</v>
      </c>
      <c r="B24" s="10" t="s">
        <v>18</v>
      </c>
      <c r="C24" s="10">
        <v>3.444396580632155</v>
      </c>
      <c r="D24" s="10">
        <v>7.9312115486946766</v>
      </c>
      <c r="E24" s="10">
        <v>0.66409450074957477</v>
      </c>
    </row>
    <row r="25" spans="1:5" ht="15.75" customHeight="1" x14ac:dyDescent="0.25">
      <c r="A25" s="10" t="s">
        <v>16</v>
      </c>
      <c r="B25" s="10" t="s">
        <v>18</v>
      </c>
      <c r="C25" s="10">
        <v>-0.49385935988128188</v>
      </c>
      <c r="D25" s="10">
        <v>0.89042983208785864</v>
      </c>
      <c r="E25" s="10">
        <v>0.5791636139325973</v>
      </c>
    </row>
    <row r="26" spans="1:5" ht="15.75" customHeight="1" x14ac:dyDescent="0.25">
      <c r="A26" s="10" t="s">
        <v>7</v>
      </c>
      <c r="B26" s="10" t="s">
        <v>18</v>
      </c>
      <c r="C26" s="10">
        <v>-0.55562050576983701</v>
      </c>
      <c r="D26" s="10">
        <v>0.83648295905283732</v>
      </c>
      <c r="E26" s="10">
        <v>0.50656030859762802</v>
      </c>
    </row>
    <row r="27" spans="1:5" ht="15.75" customHeight="1" x14ac:dyDescent="0.25">
      <c r="A27" s="10" t="s">
        <v>5</v>
      </c>
      <c r="B27" s="10" t="s">
        <v>21</v>
      </c>
      <c r="C27" s="10">
        <v>2.949530530604676</v>
      </c>
      <c r="D27" s="10">
        <v>0.45015981809739708</v>
      </c>
      <c r="E27" s="10">
        <v>6.0336696402520847E-11</v>
      </c>
    </row>
    <row r="28" spans="1:5" ht="15.75" customHeight="1" x14ac:dyDescent="0.25">
      <c r="A28" s="10" t="s">
        <v>17</v>
      </c>
      <c r="B28" s="10" t="s">
        <v>21</v>
      </c>
      <c r="C28" s="10">
        <v>-1.2251024741219309E-2</v>
      </c>
      <c r="D28" s="10">
        <v>8.5080033726854364E-3</v>
      </c>
      <c r="E28" s="10">
        <v>0.14992453717173679</v>
      </c>
    </row>
    <row r="29" spans="1:5" ht="15.75" customHeight="1" x14ac:dyDescent="0.25">
      <c r="A29" s="10" t="s">
        <v>19</v>
      </c>
      <c r="B29" s="10" t="s">
        <v>21</v>
      </c>
      <c r="C29" s="10">
        <v>4.4603523366218241</v>
      </c>
      <c r="D29" s="10">
        <v>4.017432984927205</v>
      </c>
      <c r="E29" s="10">
        <v>0.26692613889657701</v>
      </c>
    </row>
    <row r="30" spans="1:5" ht="15.75" customHeight="1" x14ac:dyDescent="0.25">
      <c r="A30" s="10" t="s">
        <v>16</v>
      </c>
      <c r="B30" s="10" t="s">
        <v>21</v>
      </c>
      <c r="C30" s="10">
        <v>-0.46074572414236742</v>
      </c>
      <c r="D30" s="10">
        <v>0.45103350934848041</v>
      </c>
      <c r="E30" s="10">
        <v>0.30703384348338347</v>
      </c>
    </row>
    <row r="31" spans="1:5" ht="15.75" customHeight="1" x14ac:dyDescent="0.25">
      <c r="A31" s="10" t="s">
        <v>7</v>
      </c>
      <c r="B31" s="10" t="s">
        <v>21</v>
      </c>
      <c r="C31" s="10">
        <v>-0.54809502161964641</v>
      </c>
      <c r="D31" s="10">
        <v>0.42370755216855321</v>
      </c>
      <c r="E31" s="10">
        <v>0.19585294316642529</v>
      </c>
    </row>
    <row r="32" spans="1:5" ht="15.75" customHeight="1" x14ac:dyDescent="0.25">
      <c r="A32" s="10" t="s">
        <v>5</v>
      </c>
      <c r="B32" s="10" t="s">
        <v>24</v>
      </c>
      <c r="C32" s="10">
        <v>3.185311557968328</v>
      </c>
      <c r="D32" s="10">
        <v>0.5062765358793857</v>
      </c>
      <c r="E32" s="10">
        <v>3.31234724606474E-10</v>
      </c>
    </row>
    <row r="33" spans="1:5" ht="15.75" customHeight="1" x14ac:dyDescent="0.25">
      <c r="A33" s="10" t="s">
        <v>17</v>
      </c>
      <c r="B33" s="10" t="s">
        <v>24</v>
      </c>
      <c r="C33" s="10">
        <v>-1.4227383384590441E-2</v>
      </c>
      <c r="D33" s="10">
        <v>9.5686071959478151E-3</v>
      </c>
      <c r="E33" s="10">
        <v>0.13708695260589199</v>
      </c>
    </row>
    <row r="34" spans="1:5" ht="15.75" customHeight="1" x14ac:dyDescent="0.25">
      <c r="A34" s="10" t="s">
        <v>19</v>
      </c>
      <c r="B34" s="10" t="s">
        <v>24</v>
      </c>
      <c r="C34" s="10">
        <v>6.2679053613228568</v>
      </c>
      <c r="D34" s="10">
        <v>4.518244350046503</v>
      </c>
      <c r="E34" s="10">
        <v>0.16540751227529271</v>
      </c>
    </row>
    <row r="35" spans="1:5" ht="15.75" customHeight="1" x14ac:dyDescent="0.25">
      <c r="A35" s="10" t="s">
        <v>16</v>
      </c>
      <c r="B35" s="10" t="s">
        <v>24</v>
      </c>
      <c r="C35" s="10">
        <v>-0.62247828443600128</v>
      </c>
      <c r="D35" s="10">
        <v>0.50725914108367975</v>
      </c>
      <c r="E35" s="10">
        <v>0.2198071335394986</v>
      </c>
    </row>
    <row r="36" spans="1:5" ht="15.75" customHeight="1" x14ac:dyDescent="0.25">
      <c r="A36" s="10" t="s">
        <v>7</v>
      </c>
      <c r="B36" s="10" t="s">
        <v>24</v>
      </c>
      <c r="C36" s="10">
        <v>-0.48719949911316218</v>
      </c>
      <c r="D36" s="10">
        <v>0.47652674253439681</v>
      </c>
      <c r="E36" s="10">
        <v>0.30662505566431769</v>
      </c>
    </row>
    <row r="37" spans="1:5" ht="15.75" customHeight="1" x14ac:dyDescent="0.25">
      <c r="A37" s="10" t="s">
        <v>5</v>
      </c>
      <c r="B37" s="10" t="s">
        <v>27</v>
      </c>
      <c r="C37" s="10">
        <v>3.5668046313014261</v>
      </c>
      <c r="D37" s="10">
        <v>0.77078366872832305</v>
      </c>
      <c r="E37" s="10">
        <v>3.7613076815098881E-6</v>
      </c>
    </row>
    <row r="38" spans="1:5" ht="15.75" customHeight="1" x14ac:dyDescent="0.25">
      <c r="A38" s="10" t="s">
        <v>17</v>
      </c>
      <c r="B38" s="10" t="s">
        <v>27</v>
      </c>
      <c r="C38" s="10">
        <v>-1.608189067432058E-2</v>
      </c>
      <c r="D38" s="10">
        <v>1.456778190658627E-2</v>
      </c>
      <c r="E38" s="10">
        <v>0.26965551757013201</v>
      </c>
    </row>
    <row r="39" spans="1:5" ht="15.75" customHeight="1" x14ac:dyDescent="0.25">
      <c r="A39" s="10" t="s">
        <v>19</v>
      </c>
      <c r="B39" s="10" t="s">
        <v>27</v>
      </c>
      <c r="C39" s="10">
        <v>6.6597223832689334</v>
      </c>
      <c r="D39" s="10">
        <v>6.8788274974875501</v>
      </c>
      <c r="E39" s="10">
        <v>0.33300080880117849</v>
      </c>
    </row>
    <row r="40" spans="1:5" ht="15.75" customHeight="1" x14ac:dyDescent="0.25">
      <c r="A40" s="10" t="s">
        <v>16</v>
      </c>
      <c r="B40" s="10" t="s">
        <v>27</v>
      </c>
      <c r="C40" s="10">
        <v>-0.65732783223426128</v>
      </c>
      <c r="D40" s="10">
        <v>0.77227964176006103</v>
      </c>
      <c r="E40" s="10">
        <v>0.39471095645042448</v>
      </c>
    </row>
    <row r="41" spans="1:5" ht="15.75" customHeight="1" x14ac:dyDescent="0.25">
      <c r="A41" s="10" t="s">
        <v>7</v>
      </c>
      <c r="B41" s="10" t="s">
        <v>27</v>
      </c>
      <c r="C41" s="10">
        <v>-0.84174880319259882</v>
      </c>
      <c r="D41" s="10">
        <v>0.72549092211005395</v>
      </c>
      <c r="E41" s="10">
        <v>0.24598402109167231</v>
      </c>
    </row>
    <row r="42" spans="1:5" ht="15.75" customHeight="1" x14ac:dyDescent="0.25">
      <c r="A42" s="10" t="s">
        <v>5</v>
      </c>
      <c r="B42" s="10" t="s">
        <v>29</v>
      </c>
      <c r="C42" s="10">
        <v>3.4825429788536479</v>
      </c>
      <c r="D42" s="10">
        <v>0.58545826453407979</v>
      </c>
      <c r="E42" s="10">
        <v>2.8256185385631812E-9</v>
      </c>
    </row>
    <row r="43" spans="1:5" ht="15.75" customHeight="1" x14ac:dyDescent="0.25">
      <c r="A43" s="10" t="s">
        <v>17</v>
      </c>
      <c r="B43" s="10" t="s">
        <v>29</v>
      </c>
      <c r="C43" s="10">
        <v>-1.3735341068134149E-2</v>
      </c>
      <c r="D43" s="10">
        <v>1.1065138843966749E-2</v>
      </c>
      <c r="E43" s="10">
        <v>0.21452647295081981</v>
      </c>
    </row>
    <row r="44" spans="1:5" ht="15.75" customHeight="1" x14ac:dyDescent="0.25">
      <c r="A44" s="10" t="s">
        <v>19</v>
      </c>
      <c r="B44" s="10" t="s">
        <v>29</v>
      </c>
      <c r="C44" s="10">
        <v>5.8798943707436413</v>
      </c>
      <c r="D44" s="10">
        <v>5.2248984664565494</v>
      </c>
      <c r="E44" s="10">
        <v>0.26047124918197939</v>
      </c>
    </row>
    <row r="45" spans="1:5" ht="15.75" customHeight="1" x14ac:dyDescent="0.25">
      <c r="A45" s="10" t="s">
        <v>16</v>
      </c>
      <c r="B45" s="10" t="s">
        <v>29</v>
      </c>
      <c r="C45" s="10">
        <v>-0.59965209961603971</v>
      </c>
      <c r="D45" s="10">
        <v>0.58659454934457167</v>
      </c>
      <c r="E45" s="10">
        <v>0.3066898943486131</v>
      </c>
    </row>
    <row r="46" spans="1:5" ht="15.75" customHeight="1" x14ac:dyDescent="0.25">
      <c r="A46" s="10" t="s">
        <v>7</v>
      </c>
      <c r="B46" s="10" t="s">
        <v>29</v>
      </c>
      <c r="C46" s="10">
        <v>-0.72787089633093394</v>
      </c>
      <c r="D46" s="10">
        <v>0.55105559890046207</v>
      </c>
      <c r="E46" s="10">
        <v>0.1865849825126312</v>
      </c>
    </row>
    <row r="47" spans="1:5" ht="15.75" customHeight="1" x14ac:dyDescent="0.25">
      <c r="A47" s="10" t="s">
        <v>5</v>
      </c>
      <c r="B47" s="10" t="s">
        <v>32</v>
      </c>
      <c r="C47" s="10">
        <v>3.9273887070667981</v>
      </c>
      <c r="D47" s="10">
        <v>0.77035056574924943</v>
      </c>
      <c r="E47" s="10">
        <v>3.510679489612879E-7</v>
      </c>
    </row>
    <row r="48" spans="1:5" ht="15.75" customHeight="1" x14ac:dyDescent="0.25">
      <c r="A48" s="10" t="s">
        <v>17</v>
      </c>
      <c r="B48" s="10" t="s">
        <v>32</v>
      </c>
      <c r="C48" s="10">
        <v>-1.8046863604872791E-2</v>
      </c>
      <c r="D48" s="10">
        <v>1.455959627681982E-2</v>
      </c>
      <c r="E48" s="10">
        <v>0.21519182528490599</v>
      </c>
    </row>
    <row r="49" spans="1:5" ht="15.75" customHeight="1" x14ac:dyDescent="0.25">
      <c r="A49" s="10" t="s">
        <v>19</v>
      </c>
      <c r="B49" s="10" t="s">
        <v>32</v>
      </c>
      <c r="C49" s="10">
        <v>8.1958239135953406</v>
      </c>
      <c r="D49" s="10">
        <v>6.8749622875686498</v>
      </c>
      <c r="E49" s="10">
        <v>0.23324829931448191</v>
      </c>
    </row>
    <row r="50" spans="1:5" ht="15.75" customHeight="1" x14ac:dyDescent="0.25">
      <c r="A50" s="10" t="s">
        <v>16</v>
      </c>
      <c r="B50" s="10" t="s">
        <v>32</v>
      </c>
      <c r="C50" s="10">
        <v>-0.83485193760204468</v>
      </c>
      <c r="D50" s="10">
        <v>0.77184569819444815</v>
      </c>
      <c r="E50" s="10">
        <v>0.2794504451814846</v>
      </c>
    </row>
    <row r="51" spans="1:5" ht="15.75" customHeight="1" x14ac:dyDescent="0.25">
      <c r="A51" s="10" t="s">
        <v>7</v>
      </c>
      <c r="B51" s="10" t="s">
        <v>32</v>
      </c>
      <c r="C51" s="10">
        <v>-0.67078488585667628</v>
      </c>
      <c r="D51" s="10">
        <v>0.72508326910389309</v>
      </c>
      <c r="E51" s="10">
        <v>0.35493535255127662</v>
      </c>
    </row>
    <row r="52" spans="1:5" ht="15.75" customHeight="1" x14ac:dyDescent="0.25">
      <c r="A52" s="10" t="s">
        <v>5</v>
      </c>
      <c r="B52" s="10" t="s">
        <v>33</v>
      </c>
      <c r="C52" s="10">
        <v>3.896786221758779</v>
      </c>
      <c r="D52" s="10">
        <v>0.93223300734558279</v>
      </c>
      <c r="E52" s="10">
        <v>2.9465157835502199E-5</v>
      </c>
    </row>
    <row r="53" spans="1:5" ht="15.75" customHeight="1" x14ac:dyDescent="0.25">
      <c r="A53" s="10" t="s">
        <v>17</v>
      </c>
      <c r="B53" s="10" t="s">
        <v>33</v>
      </c>
      <c r="C53" s="10">
        <v>-1.435478121234752E-2</v>
      </c>
      <c r="D53" s="10">
        <v>1.7619168241508509E-2</v>
      </c>
      <c r="E53" s="10">
        <v>0.41525470348921378</v>
      </c>
    </row>
    <row r="54" spans="1:5" ht="15.75" customHeight="1" x14ac:dyDescent="0.25">
      <c r="A54" s="10" t="s">
        <v>19</v>
      </c>
      <c r="B54" s="10" t="s">
        <v>33</v>
      </c>
      <c r="C54" s="10">
        <v>7.8599934603292496</v>
      </c>
      <c r="D54" s="10">
        <v>8.3196755525117023</v>
      </c>
      <c r="E54" s="10">
        <v>0.34481728827479502</v>
      </c>
    </row>
    <row r="55" spans="1:5" ht="15.75" customHeight="1" x14ac:dyDescent="0.25">
      <c r="A55" s="10" t="s">
        <v>16</v>
      </c>
      <c r="B55" s="10" t="s">
        <v>33</v>
      </c>
      <c r="C55" s="10">
        <v>-0.70793288015561018</v>
      </c>
      <c r="D55" s="10">
        <v>0.93404232881263716</v>
      </c>
      <c r="E55" s="10">
        <v>0.44851973214608459</v>
      </c>
    </row>
    <row r="56" spans="1:5" ht="15.75" customHeight="1" x14ac:dyDescent="0.25">
      <c r="A56" s="10" t="s">
        <v>7</v>
      </c>
      <c r="B56" s="10" t="s">
        <v>33</v>
      </c>
      <c r="C56" s="10">
        <v>-0.70221619852405281</v>
      </c>
      <c r="D56" s="10">
        <v>0.87745318376609172</v>
      </c>
      <c r="E56" s="10">
        <v>0.42356793047752461</v>
      </c>
    </row>
    <row r="57" spans="1:5" ht="15.75" customHeight="1" x14ac:dyDescent="0.25">
      <c r="A57" s="10" t="s">
        <v>5</v>
      </c>
      <c r="B57" s="10" t="s">
        <v>34</v>
      </c>
      <c r="C57" s="10">
        <v>3.5520127858833659</v>
      </c>
      <c r="D57" s="10">
        <v>0.63011797642412815</v>
      </c>
      <c r="E57" s="10">
        <v>1.7906803463054581E-8</v>
      </c>
    </row>
    <row r="58" spans="1:5" ht="15.75" customHeight="1" x14ac:dyDescent="0.25">
      <c r="A58" s="10" t="s">
        <v>17</v>
      </c>
      <c r="B58" s="10" t="s">
        <v>34</v>
      </c>
      <c r="C58" s="10">
        <v>-9.2031696025642179E-3</v>
      </c>
      <c r="D58" s="10">
        <v>1.1909205693357291E-2</v>
      </c>
      <c r="E58" s="10">
        <v>0.43967753636002621</v>
      </c>
    </row>
    <row r="59" spans="1:5" ht="15.75" customHeight="1" x14ac:dyDescent="0.25">
      <c r="A59" s="10" t="s">
        <v>19</v>
      </c>
      <c r="B59" s="10" t="s">
        <v>34</v>
      </c>
      <c r="C59" s="10">
        <v>7.4283426659917362</v>
      </c>
      <c r="D59" s="10">
        <v>5.6234622485433956</v>
      </c>
      <c r="E59" s="10">
        <v>0.18655535728427569</v>
      </c>
    </row>
    <row r="60" spans="1:5" ht="15.75" customHeight="1" x14ac:dyDescent="0.25">
      <c r="A60" s="10" t="s">
        <v>16</v>
      </c>
      <c r="B60" s="10" t="s">
        <v>34</v>
      </c>
      <c r="C60" s="10">
        <v>-0.5075824153071018</v>
      </c>
      <c r="D60" s="10">
        <v>0.6313409388943878</v>
      </c>
      <c r="E60" s="10">
        <v>0.42143606595771982</v>
      </c>
    </row>
    <row r="61" spans="1:5" ht="15.75" customHeight="1" x14ac:dyDescent="0.25">
      <c r="A61" s="10" t="s">
        <v>7</v>
      </c>
      <c r="B61" s="10" t="s">
        <v>34</v>
      </c>
      <c r="C61" s="10">
        <v>-0.48156749615939509</v>
      </c>
      <c r="D61" s="10">
        <v>0.59309101931062203</v>
      </c>
      <c r="E61" s="10">
        <v>0.41683832359132278</v>
      </c>
    </row>
    <row r="62" spans="1:5" ht="15.75" customHeight="1" x14ac:dyDescent="0.25">
      <c r="A62" s="10" t="s">
        <v>5</v>
      </c>
      <c r="B62" s="10" t="s">
        <v>35</v>
      </c>
      <c r="C62" s="10">
        <v>5.0854265700651036</v>
      </c>
      <c r="D62" s="10">
        <v>1.061414816798065</v>
      </c>
      <c r="E62" s="10">
        <v>1.6889678941483111E-6</v>
      </c>
    </row>
    <row r="63" spans="1:5" ht="15.75" customHeight="1" x14ac:dyDescent="0.25">
      <c r="A63" s="10" t="s">
        <v>17</v>
      </c>
      <c r="B63" s="10" t="s">
        <v>35</v>
      </c>
      <c r="C63" s="10">
        <v>-3.247395843976314E-2</v>
      </c>
      <c r="D63" s="10">
        <v>2.0060699507352248E-2</v>
      </c>
      <c r="E63" s="10">
        <v>0.1055343483541754</v>
      </c>
    </row>
    <row r="64" spans="1:5" ht="15.75" customHeight="1" x14ac:dyDescent="0.25">
      <c r="A64" s="10" t="s">
        <v>19</v>
      </c>
      <c r="B64" s="10" t="s">
        <v>35</v>
      </c>
      <c r="C64" s="10">
        <v>8.172948523571522</v>
      </c>
      <c r="D64" s="10">
        <v>9.4725533560892234</v>
      </c>
      <c r="E64" s="10">
        <v>0.38827250140274799</v>
      </c>
    </row>
    <row r="65" spans="1:5" ht="15.75" customHeight="1" x14ac:dyDescent="0.25">
      <c r="A65" s="10" t="s">
        <v>16</v>
      </c>
      <c r="B65" s="10" t="s">
        <v>35</v>
      </c>
      <c r="C65" s="10">
        <v>-0.79416492425662633</v>
      </c>
      <c r="D65" s="10">
        <v>1.0634748603690929</v>
      </c>
      <c r="E65" s="10">
        <v>0.4552286431889101</v>
      </c>
    </row>
    <row r="66" spans="1:5" ht="15.75" customHeight="1" x14ac:dyDescent="0.25">
      <c r="A66" s="10" t="s">
        <v>7</v>
      </c>
      <c r="B66" s="10" t="s">
        <v>35</v>
      </c>
      <c r="C66" s="10">
        <v>-0.7464803618605258</v>
      </c>
      <c r="D66" s="10">
        <v>0.99904401899246709</v>
      </c>
      <c r="E66" s="10">
        <v>0.45496879633349729</v>
      </c>
    </row>
    <row r="67" spans="1:5" ht="15.75" customHeight="1" x14ac:dyDescent="0.25">
      <c r="A67" s="10" t="s">
        <v>5</v>
      </c>
      <c r="B67" s="10" t="s">
        <v>36</v>
      </c>
      <c r="C67" s="10">
        <v>5.6268539535835469</v>
      </c>
      <c r="D67" s="10">
        <v>2.1786294501876999</v>
      </c>
      <c r="E67" s="10">
        <v>9.8198616806856858E-3</v>
      </c>
    </row>
    <row r="68" spans="1:5" ht="15.75" customHeight="1" x14ac:dyDescent="0.25">
      <c r="A68" s="10" t="s">
        <v>17</v>
      </c>
      <c r="B68" s="10" t="s">
        <v>36</v>
      </c>
      <c r="C68" s="10">
        <v>-3.3714878196956267E-2</v>
      </c>
      <c r="D68" s="10">
        <v>4.1176013417568838E-2</v>
      </c>
      <c r="E68" s="10">
        <v>0.4129263551690342</v>
      </c>
    </row>
    <row r="69" spans="1:5" ht="15.75" customHeight="1" x14ac:dyDescent="0.25">
      <c r="A69" s="10" t="s">
        <v>19</v>
      </c>
      <c r="B69" s="10" t="s">
        <v>36</v>
      </c>
      <c r="C69" s="10">
        <v>9.2325229702546121</v>
      </c>
      <c r="D69" s="10">
        <v>19.443089905514821</v>
      </c>
      <c r="E69" s="10">
        <v>0.6349083467677471</v>
      </c>
    </row>
    <row r="70" spans="1:5" ht="15.75" customHeight="1" x14ac:dyDescent="0.25">
      <c r="A70" s="10" t="s">
        <v>16</v>
      </c>
      <c r="B70" s="10" t="s">
        <v>36</v>
      </c>
      <c r="C70" s="10">
        <v>-1.175450639265937</v>
      </c>
      <c r="D70" s="10">
        <v>2.1828578362263</v>
      </c>
      <c r="E70" s="10">
        <v>0.59025320258609471</v>
      </c>
    </row>
    <row r="71" spans="1:5" ht="15.75" customHeight="1" x14ac:dyDescent="0.25">
      <c r="A71" s="10" t="s">
        <v>7</v>
      </c>
      <c r="B71" s="10" t="s">
        <v>36</v>
      </c>
      <c r="C71" s="10">
        <v>-1.1844102258821401</v>
      </c>
      <c r="D71" s="10">
        <v>2.0506089488902979</v>
      </c>
      <c r="E71" s="10">
        <v>0.56355811533441447</v>
      </c>
    </row>
    <row r="72" spans="1:5" ht="15.75" customHeight="1" x14ac:dyDescent="0.25">
      <c r="A72" s="10" t="s">
        <v>5</v>
      </c>
      <c r="B72" s="10" t="s">
        <v>37</v>
      </c>
      <c r="C72" s="10">
        <v>2.698610826740016</v>
      </c>
      <c r="D72" s="10">
        <v>0.39428365824385497</v>
      </c>
      <c r="E72" s="10">
        <v>8.290267318350558E-12</v>
      </c>
    </row>
    <row r="73" spans="1:5" ht="15.75" customHeight="1" x14ac:dyDescent="0.25">
      <c r="A73" s="10" t="s">
        <v>17</v>
      </c>
      <c r="B73" s="10" t="s">
        <v>37</v>
      </c>
      <c r="C73" s="10">
        <v>1.6546287882398369E-2</v>
      </c>
      <c r="D73" s="10">
        <v>7.4612433102596142E-3</v>
      </c>
      <c r="E73" s="10">
        <v>2.660988315466525E-2</v>
      </c>
    </row>
    <row r="74" spans="1:5" ht="15.75" customHeight="1" x14ac:dyDescent="0.25">
      <c r="A74" s="10" t="s">
        <v>19</v>
      </c>
      <c r="B74" s="10" t="s">
        <v>37</v>
      </c>
      <c r="C74" s="10">
        <v>9.1249168183965867</v>
      </c>
      <c r="D74" s="10">
        <v>3.507748905146221</v>
      </c>
      <c r="E74" s="10">
        <v>9.303775579251005E-3</v>
      </c>
    </row>
    <row r="75" spans="1:5" ht="15.75" customHeight="1" x14ac:dyDescent="0.25">
      <c r="A75" s="10" t="s">
        <v>16</v>
      </c>
      <c r="B75" s="10" t="s">
        <v>37</v>
      </c>
      <c r="C75" s="10">
        <v>-0.75310520356974597</v>
      </c>
      <c r="D75" s="10">
        <v>0.40238809687300903</v>
      </c>
      <c r="E75" s="10">
        <v>6.1302430958974558E-2</v>
      </c>
    </row>
    <row r="76" spans="1:5" ht="15.75" customHeight="1" x14ac:dyDescent="0.25">
      <c r="A76" s="10" t="s">
        <v>7</v>
      </c>
      <c r="B76" s="10" t="s">
        <v>37</v>
      </c>
      <c r="C76" s="10">
        <v>-0.52728847292698344</v>
      </c>
      <c r="D76" s="10">
        <v>0.3768787479638066</v>
      </c>
      <c r="E76" s="10">
        <v>0.16182648389318929</v>
      </c>
    </row>
    <row r="77" spans="1:5" ht="15.75" customHeight="1" x14ac:dyDescent="0.25">
      <c r="A77" s="10" t="s">
        <v>5</v>
      </c>
      <c r="B77" s="10" t="s">
        <v>38</v>
      </c>
      <c r="C77" s="10">
        <v>6.6410489690908694</v>
      </c>
      <c r="D77" s="10">
        <v>0.63025605024602316</v>
      </c>
      <c r="E77" s="10">
        <v>8.827158816234831E-26</v>
      </c>
    </row>
    <row r="78" spans="1:5" ht="15.75" customHeight="1" x14ac:dyDescent="0.25">
      <c r="A78" s="10" t="s">
        <v>17</v>
      </c>
      <c r="B78" s="10" t="s">
        <v>38</v>
      </c>
      <c r="C78" s="10">
        <v>-3.7206843142818039E-2</v>
      </c>
      <c r="D78" s="10">
        <v>1.19266767473797E-2</v>
      </c>
      <c r="E78" s="10">
        <v>1.817650590318591E-3</v>
      </c>
    </row>
    <row r="79" spans="1:5" ht="15.75" customHeight="1" x14ac:dyDescent="0.25">
      <c r="A79" s="10" t="s">
        <v>19</v>
      </c>
      <c r="B79" s="10" t="s">
        <v>38</v>
      </c>
      <c r="C79" s="10">
        <v>10.10280594315776</v>
      </c>
      <c r="D79" s="10">
        <v>5.6070798877618087</v>
      </c>
      <c r="E79" s="10">
        <v>7.1617953474748128E-2</v>
      </c>
    </row>
    <row r="80" spans="1:5" ht="15.75" customHeight="1" x14ac:dyDescent="0.25">
      <c r="A80" s="10" t="s">
        <v>16</v>
      </c>
      <c r="B80" s="10" t="s">
        <v>38</v>
      </c>
      <c r="C80" s="10">
        <v>-0.31886084242465029</v>
      </c>
      <c r="D80" s="10">
        <v>0.64321086430710406</v>
      </c>
      <c r="E80" s="10">
        <v>0.62009736347246514</v>
      </c>
    </row>
    <row r="81" spans="1:5" ht="15.75" customHeight="1" x14ac:dyDescent="0.25">
      <c r="A81" s="10" t="s">
        <v>7</v>
      </c>
      <c r="B81" s="10" t="s">
        <v>38</v>
      </c>
      <c r="C81" s="10">
        <v>0.41674431625782071</v>
      </c>
      <c r="D81" s="10">
        <v>0.6024345826841967</v>
      </c>
      <c r="E81" s="10">
        <v>0.48910516684042149</v>
      </c>
    </row>
    <row r="82" spans="1:5" ht="15.75" customHeight="1" x14ac:dyDescent="0.25">
      <c r="A82" s="10" t="s">
        <v>5</v>
      </c>
      <c r="B82" s="10" t="s">
        <v>39</v>
      </c>
      <c r="C82" s="10">
        <v>8.1181033734577763</v>
      </c>
      <c r="D82" s="10">
        <v>0.68970983304416178</v>
      </c>
      <c r="E82" s="10">
        <v>2.4171225138999991E-31</v>
      </c>
    </row>
    <row r="83" spans="1:5" ht="15.75" customHeight="1" x14ac:dyDescent="0.25">
      <c r="A83" s="10" t="s">
        <v>17</v>
      </c>
      <c r="B83" s="10" t="s">
        <v>39</v>
      </c>
      <c r="C83" s="10">
        <v>-6.7178391806402296E-2</v>
      </c>
      <c r="D83" s="10">
        <v>1.21517208086689E-2</v>
      </c>
      <c r="E83" s="10">
        <v>3.4915364155378978E-8</v>
      </c>
    </row>
    <row r="84" spans="1:5" ht="15.75" customHeight="1" x14ac:dyDescent="0.25">
      <c r="A84" s="10" t="s">
        <v>19</v>
      </c>
      <c r="B84" s="10" t="s">
        <v>39</v>
      </c>
      <c r="C84" s="10">
        <v>11.81495650739107</v>
      </c>
      <c r="D84" s="10">
        <v>6.8616225767339536</v>
      </c>
      <c r="E84" s="10">
        <v>8.5185647342966117E-2</v>
      </c>
    </row>
    <row r="85" spans="1:5" ht="15.75" customHeight="1" x14ac:dyDescent="0.25">
      <c r="A85" s="10" t="s">
        <v>16</v>
      </c>
      <c r="B85" s="10" t="s">
        <v>39</v>
      </c>
      <c r="C85" s="10">
        <v>-0.86334061987911492</v>
      </c>
      <c r="D85" s="10">
        <v>0.69144033059985088</v>
      </c>
      <c r="E85" s="10">
        <v>0.2118979170214014</v>
      </c>
    </row>
    <row r="86" spans="1:5" ht="15.75" customHeight="1" x14ac:dyDescent="0.25">
      <c r="A86" s="10" t="s">
        <v>7</v>
      </c>
      <c r="B86" s="10" t="s">
        <v>39</v>
      </c>
      <c r="C86" s="10">
        <v>-5.4357348188099411E-2</v>
      </c>
      <c r="D86" s="10">
        <v>0.65016592231452419</v>
      </c>
      <c r="E86" s="10">
        <v>0.933375416539858</v>
      </c>
    </row>
    <row r="87" spans="1:5" ht="15.75" customHeight="1" x14ac:dyDescent="0.25">
      <c r="A87" s="10" t="s">
        <v>5</v>
      </c>
      <c r="B87" s="10" t="s">
        <v>40</v>
      </c>
      <c r="C87" s="10">
        <v>7.9852889792945119</v>
      </c>
      <c r="D87" s="10">
        <v>0.69543589862949906</v>
      </c>
      <c r="E87" s="10">
        <v>6.1446389561156477E-30</v>
      </c>
    </row>
    <row r="88" spans="1:5" ht="15.75" customHeight="1" x14ac:dyDescent="0.25">
      <c r="A88" s="10" t="s">
        <v>17</v>
      </c>
      <c r="B88" s="10" t="s">
        <v>40</v>
      </c>
      <c r="C88" s="10">
        <v>-6.560212111428404E-2</v>
      </c>
      <c r="D88" s="10">
        <v>1.225260606068573E-2</v>
      </c>
      <c r="E88" s="10">
        <v>9.2002347419063562E-8</v>
      </c>
    </row>
    <row r="89" spans="1:5" ht="15.75" customHeight="1" x14ac:dyDescent="0.25">
      <c r="A89" s="10" t="s">
        <v>19</v>
      </c>
      <c r="B89" s="10" t="s">
        <v>40</v>
      </c>
      <c r="C89" s="10">
        <v>8.7396132912881974</v>
      </c>
      <c r="D89" s="10">
        <v>6.9185887080167214</v>
      </c>
      <c r="E89" s="10">
        <v>0.20660615268910321</v>
      </c>
    </row>
    <row r="90" spans="1:5" ht="15.75" customHeight="1" x14ac:dyDescent="0.25">
      <c r="A90" s="10" t="s">
        <v>16</v>
      </c>
      <c r="B90" s="10" t="s">
        <v>40</v>
      </c>
      <c r="C90" s="10">
        <v>-0.73178636911345118</v>
      </c>
      <c r="D90" s="10">
        <v>0.69718076301312715</v>
      </c>
      <c r="E90" s="10">
        <v>0.29396411815266488</v>
      </c>
    </row>
    <row r="91" spans="1:5" ht="15.75" customHeight="1" x14ac:dyDescent="0.25">
      <c r="A91" s="10" t="s">
        <v>7</v>
      </c>
      <c r="B91" s="10" t="s">
        <v>40</v>
      </c>
      <c r="C91" s="10">
        <v>-0.1010381031367852</v>
      </c>
      <c r="D91" s="10">
        <v>0.65556368893196182</v>
      </c>
      <c r="E91" s="10">
        <v>0.87752162654362187</v>
      </c>
    </row>
    <row r="92" spans="1:5" ht="15.75" customHeight="1" x14ac:dyDescent="0.25">
      <c r="A92" s="10" t="s">
        <v>5</v>
      </c>
      <c r="B92" s="10" t="s">
        <v>41</v>
      </c>
      <c r="C92" s="10">
        <v>6.5283869476149148</v>
      </c>
      <c r="D92" s="10">
        <v>1.0565025909089041</v>
      </c>
      <c r="E92" s="10">
        <v>7.2486293623926841E-10</v>
      </c>
    </row>
    <row r="93" spans="1:5" ht="15.75" customHeight="1" x14ac:dyDescent="0.25">
      <c r="A93" s="10" t="s">
        <v>17</v>
      </c>
      <c r="B93" s="10" t="s">
        <v>41</v>
      </c>
      <c r="C93" s="10">
        <v>-3.8122461452568021E-2</v>
      </c>
      <c r="D93" s="10">
        <v>1.8612708279150011E-2</v>
      </c>
      <c r="E93" s="10">
        <v>4.0621798660433153E-2</v>
      </c>
    </row>
    <row r="94" spans="1:5" ht="15.75" customHeight="1" x14ac:dyDescent="0.25">
      <c r="A94" s="10" t="s">
        <v>19</v>
      </c>
      <c r="B94" s="10" t="s">
        <v>41</v>
      </c>
      <c r="C94" s="10">
        <v>6.5335166328957346</v>
      </c>
      <c r="D94" s="10">
        <v>10.511698605624041</v>
      </c>
      <c r="E94" s="10">
        <v>0.53428366131843053</v>
      </c>
    </row>
    <row r="95" spans="1:5" ht="15.75" customHeight="1" x14ac:dyDescent="0.25">
      <c r="A95" s="10" t="s">
        <v>16</v>
      </c>
      <c r="B95" s="10" t="s">
        <v>41</v>
      </c>
      <c r="C95" s="10">
        <v>-0.84553353430187006</v>
      </c>
      <c r="D95" s="10">
        <v>1.0592457841485461</v>
      </c>
      <c r="E95" s="10">
        <v>0.42478944907581451</v>
      </c>
    </row>
    <row r="96" spans="1:5" ht="15.75" customHeight="1" x14ac:dyDescent="0.25">
      <c r="A96" s="10" t="s">
        <v>7</v>
      </c>
      <c r="B96" s="10" t="s">
        <v>41</v>
      </c>
      <c r="C96" s="10">
        <v>-0.2370230876437944</v>
      </c>
      <c r="D96" s="10">
        <v>0.9960144076075933</v>
      </c>
      <c r="E96" s="10">
        <v>0.81191830501851525</v>
      </c>
    </row>
    <row r="97" spans="1:5" ht="15.75" customHeight="1" x14ac:dyDescent="0.25">
      <c r="A97" s="10" t="s">
        <v>5</v>
      </c>
      <c r="B97" s="10" t="s">
        <v>42</v>
      </c>
      <c r="C97" s="10">
        <v>6.8950755794346623</v>
      </c>
      <c r="D97" s="10">
        <v>0.63197535380362879</v>
      </c>
      <c r="E97" s="10">
        <v>3.0677535238193611E-27</v>
      </c>
    </row>
    <row r="98" spans="1:5" ht="15.75" customHeight="1" x14ac:dyDescent="0.25">
      <c r="A98" s="10" t="s">
        <v>17</v>
      </c>
      <c r="B98" s="10" t="s">
        <v>42</v>
      </c>
      <c r="C98" s="10">
        <v>-4.917354667889761E-2</v>
      </c>
      <c r="D98" s="10">
        <v>1.113452018435951E-2</v>
      </c>
      <c r="E98" s="10">
        <v>1.0370504780825629E-5</v>
      </c>
    </row>
    <row r="99" spans="1:5" ht="15.75" customHeight="1" x14ac:dyDescent="0.25">
      <c r="A99" s="10" t="s">
        <v>19</v>
      </c>
      <c r="B99" s="10" t="s">
        <v>42</v>
      </c>
      <c r="C99" s="10">
        <v>7.6453605787304664</v>
      </c>
      <c r="D99" s="10">
        <v>6.2872474015036284</v>
      </c>
      <c r="E99" s="10">
        <v>0.22407003721394289</v>
      </c>
    </row>
    <row r="100" spans="1:5" ht="15.75" customHeight="1" x14ac:dyDescent="0.25">
      <c r="A100" s="10" t="s">
        <v>16</v>
      </c>
      <c r="B100" s="10" t="s">
        <v>42</v>
      </c>
      <c r="C100" s="10">
        <v>-0.65971990305530848</v>
      </c>
      <c r="D100" s="10">
        <v>0.63356099424634371</v>
      </c>
      <c r="E100" s="10">
        <v>0.29781982829668868</v>
      </c>
    </row>
    <row r="101" spans="1:5" ht="15.75" customHeight="1" x14ac:dyDescent="0.25">
      <c r="A101" s="10" t="s">
        <v>7</v>
      </c>
      <c r="B101" s="10" t="s">
        <v>42</v>
      </c>
      <c r="C101" s="10">
        <v>-0.14050935794375899</v>
      </c>
      <c r="D101" s="10">
        <v>0.59574159900294632</v>
      </c>
      <c r="E101" s="10">
        <v>0.81355925986130417</v>
      </c>
    </row>
    <row r="102" spans="1:5" ht="15.75" customHeight="1" x14ac:dyDescent="0.25">
      <c r="A102" s="10" t="s">
        <v>5</v>
      </c>
      <c r="B102" s="10" t="s">
        <v>43</v>
      </c>
      <c r="C102" s="10">
        <v>5.368192607722241</v>
      </c>
      <c r="D102" s="10">
        <v>1.1513905624918801</v>
      </c>
      <c r="E102" s="10">
        <v>3.2531241585019589E-6</v>
      </c>
    </row>
    <row r="103" spans="1:5" ht="15.75" customHeight="1" x14ac:dyDescent="0.25">
      <c r="A103" s="10" t="s">
        <v>17</v>
      </c>
      <c r="B103" s="10" t="s">
        <v>43</v>
      </c>
      <c r="C103" s="10">
        <v>-1.9010009536835262E-2</v>
      </c>
      <c r="D103" s="10">
        <v>2.0284376810274792E-2</v>
      </c>
      <c r="E103" s="10">
        <v>0.34873886433862078</v>
      </c>
    </row>
    <row r="104" spans="1:5" ht="15.75" customHeight="1" x14ac:dyDescent="0.25">
      <c r="A104" s="10" t="s">
        <v>19</v>
      </c>
      <c r="B104" s="10" t="s">
        <v>43</v>
      </c>
      <c r="C104" s="10">
        <v>8.5138417605623555</v>
      </c>
      <c r="D104" s="10">
        <v>11.45578882098374</v>
      </c>
      <c r="E104" s="10">
        <v>0.45742013171532608</v>
      </c>
    </row>
    <row r="105" spans="1:5" ht="15.75" customHeight="1" x14ac:dyDescent="0.25">
      <c r="A105" s="10" t="s">
        <v>16</v>
      </c>
      <c r="B105" s="10" t="s">
        <v>43</v>
      </c>
      <c r="C105" s="10">
        <v>-1.1294117335872811</v>
      </c>
      <c r="D105" s="10">
        <v>1.1543801309362871</v>
      </c>
      <c r="E105" s="10">
        <v>0.32796449649895698</v>
      </c>
    </row>
    <row r="106" spans="1:5" ht="15.75" customHeight="1" x14ac:dyDescent="0.25">
      <c r="A106" s="10" t="s">
        <v>7</v>
      </c>
      <c r="B106" s="10" t="s">
        <v>43</v>
      </c>
      <c r="C106" s="10">
        <v>-0.38976448417694359</v>
      </c>
      <c r="D106" s="10">
        <v>1.085469736556667</v>
      </c>
      <c r="E106" s="10">
        <v>0.71956291318087684</v>
      </c>
    </row>
    <row r="107" spans="1:5" ht="15.75" customHeight="1" x14ac:dyDescent="0.25">
      <c r="A107" s="10" t="s">
        <v>5</v>
      </c>
      <c r="B107" s="10" t="s">
        <v>44</v>
      </c>
      <c r="C107" s="10">
        <v>5.1360326595158279</v>
      </c>
      <c r="D107" s="10">
        <v>1.055463800249187</v>
      </c>
      <c r="E107" s="10">
        <v>1.1926753615129491E-6</v>
      </c>
    </row>
    <row r="108" spans="1:5" ht="15.75" customHeight="1" x14ac:dyDescent="0.25">
      <c r="A108" s="10" t="s">
        <v>17</v>
      </c>
      <c r="B108" s="10" t="s">
        <v>44</v>
      </c>
      <c r="C108" s="10">
        <v>-1.483112425112749E-2</v>
      </c>
      <c r="D108" s="10">
        <v>1.8594407607027859E-2</v>
      </c>
      <c r="E108" s="10">
        <v>0.42515444796008978</v>
      </c>
    </row>
    <row r="109" spans="1:5" ht="15.75" customHeight="1" x14ac:dyDescent="0.25">
      <c r="A109" s="10" t="s">
        <v>19</v>
      </c>
      <c r="B109" s="10" t="s">
        <v>44</v>
      </c>
      <c r="C109" s="10">
        <v>10.790867895966169</v>
      </c>
      <c r="D109" s="10">
        <v>10.501363132314991</v>
      </c>
      <c r="E109" s="10">
        <v>0.30423012269980187</v>
      </c>
    </row>
    <row r="110" spans="1:5" ht="15.75" customHeight="1" x14ac:dyDescent="0.25">
      <c r="A110" s="10" t="s">
        <v>16</v>
      </c>
      <c r="B110" s="10" t="s">
        <v>44</v>
      </c>
      <c r="C110" s="10">
        <v>-1.14372020326891</v>
      </c>
      <c r="D110" s="10">
        <v>1.0582042962843541</v>
      </c>
      <c r="E110" s="10">
        <v>0.27986156359117631</v>
      </c>
    </row>
    <row r="111" spans="1:5" ht="15.75" customHeight="1" x14ac:dyDescent="0.25">
      <c r="A111" s="10" t="s">
        <v>7</v>
      </c>
      <c r="B111" s="10" t="s">
        <v>44</v>
      </c>
      <c r="C111" s="10">
        <v>-0.34008945605860269</v>
      </c>
      <c r="D111" s="10">
        <v>0.99503509106594934</v>
      </c>
      <c r="E111" s="10">
        <v>0.7325339530273598</v>
      </c>
    </row>
    <row r="112" spans="1:5" ht="15.75" customHeight="1" x14ac:dyDescent="0.25">
      <c r="A112" s="10" t="s">
        <v>5</v>
      </c>
      <c r="B112" s="10" t="s">
        <v>45</v>
      </c>
      <c r="C112" s="10">
        <v>4.5830112037345803</v>
      </c>
      <c r="D112" s="10">
        <v>1.153821563600621</v>
      </c>
      <c r="E112" s="10">
        <v>7.2823522652568648E-5</v>
      </c>
    </row>
    <row r="113" spans="1:5" ht="15.75" customHeight="1" x14ac:dyDescent="0.25">
      <c r="A113" s="10" t="s">
        <v>17</v>
      </c>
      <c r="B113" s="10" t="s">
        <v>45</v>
      </c>
      <c r="C113" s="10">
        <v>-4.8055668061461583E-3</v>
      </c>
      <c r="D113" s="10">
        <v>2.032720445201712E-2</v>
      </c>
      <c r="E113" s="10">
        <v>0.81312910065893074</v>
      </c>
    </row>
    <row r="114" spans="1:5" ht="15.75" customHeight="1" x14ac:dyDescent="0.25">
      <c r="A114" s="10" t="s">
        <v>19</v>
      </c>
      <c r="B114" s="10" t="s">
        <v>45</v>
      </c>
      <c r="C114" s="10">
        <v>9.2535219039697729</v>
      </c>
      <c r="D114" s="10">
        <v>11.47997612651892</v>
      </c>
      <c r="E114" s="10">
        <v>0.42026916622290073</v>
      </c>
    </row>
    <row r="115" spans="1:5" ht="15.75" customHeight="1" x14ac:dyDescent="0.25">
      <c r="A115" s="10" t="s">
        <v>16</v>
      </c>
      <c r="B115" s="10" t="s">
        <v>45</v>
      </c>
      <c r="C115" s="10">
        <v>-1.159558181786573</v>
      </c>
      <c r="D115" s="10">
        <v>1.156817444103194</v>
      </c>
      <c r="E115" s="10">
        <v>0.31624062772535111</v>
      </c>
    </row>
    <row r="116" spans="1:5" ht="15.75" customHeight="1" x14ac:dyDescent="0.25">
      <c r="A116" s="10" t="s">
        <v>7</v>
      </c>
      <c r="B116" s="10" t="s">
        <v>45</v>
      </c>
      <c r="C116" s="10">
        <v>-0.46651858449628142</v>
      </c>
      <c r="D116" s="10">
        <v>1.0877615550056241</v>
      </c>
      <c r="E116" s="10">
        <v>0.66803964102864066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323"/>
    </sheetView>
  </sheetViews>
  <sheetFormatPr defaultColWidth="14.42578125" defaultRowHeight="15" customHeight="1" x14ac:dyDescent="0.25"/>
  <cols>
    <col min="1" max="1" width="23.42578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10">
        <v>1.5655819161469879</v>
      </c>
      <c r="D2" s="10">
        <v>0.17519932442353889</v>
      </c>
      <c r="E2" s="10">
        <v>4.9787986137619832E-19</v>
      </c>
    </row>
    <row r="3" spans="1:5" x14ac:dyDescent="0.25">
      <c r="A3" s="10" t="s">
        <v>17</v>
      </c>
      <c r="B3" s="10" t="s">
        <v>6</v>
      </c>
      <c r="C3" s="10">
        <v>-1.6272761986362381E-2</v>
      </c>
      <c r="D3" s="10">
        <v>3.32531728084893E-3</v>
      </c>
      <c r="E3" s="10">
        <v>1.010154789060128E-6</v>
      </c>
    </row>
    <row r="4" spans="1:5" x14ac:dyDescent="0.25">
      <c r="A4" s="10" t="s">
        <v>19</v>
      </c>
      <c r="B4" s="10" t="s">
        <v>6</v>
      </c>
      <c r="C4" s="10">
        <v>3.4715067950436631</v>
      </c>
      <c r="D4" s="10">
        <v>1.5354904555428539</v>
      </c>
      <c r="E4" s="10">
        <v>2.3796543108267211E-2</v>
      </c>
    </row>
    <row r="5" spans="1:5" x14ac:dyDescent="0.25">
      <c r="A5" s="10" t="s">
        <v>16</v>
      </c>
      <c r="B5" s="10" t="s">
        <v>6</v>
      </c>
      <c r="C5" s="10">
        <v>2.9536010948108711E-2</v>
      </c>
      <c r="D5" s="10">
        <v>0.17231772190239819</v>
      </c>
      <c r="E5" s="10">
        <v>0.86391030945487413</v>
      </c>
    </row>
    <row r="6" spans="1:5" x14ac:dyDescent="0.25">
      <c r="A6" s="10" t="s">
        <v>7</v>
      </c>
      <c r="B6" s="10" t="s">
        <v>6</v>
      </c>
      <c r="C6" s="10">
        <v>-0.40556109817933872</v>
      </c>
      <c r="D6" s="10">
        <v>0.16187778812272349</v>
      </c>
      <c r="E6" s="10">
        <v>1.225333092620624E-2</v>
      </c>
    </row>
    <row r="7" spans="1:5" x14ac:dyDescent="0.25">
      <c r="A7" s="10" t="s">
        <v>20</v>
      </c>
      <c r="B7" s="10" t="s">
        <v>6</v>
      </c>
      <c r="C7" s="10">
        <v>0.8332906048947285</v>
      </c>
      <c r="D7" s="10">
        <v>0.1522383099302865</v>
      </c>
      <c r="E7" s="10">
        <v>4.5484180509041122E-8</v>
      </c>
    </row>
    <row r="8" spans="1:5" x14ac:dyDescent="0.25">
      <c r="A8" s="10" t="s">
        <v>22</v>
      </c>
      <c r="B8" s="10" t="s">
        <v>6</v>
      </c>
      <c r="C8" s="10">
        <v>-0.14700757068016551</v>
      </c>
      <c r="D8" s="10">
        <v>0.18464826762900169</v>
      </c>
      <c r="E8" s="10">
        <v>0.42596980025697878</v>
      </c>
    </row>
    <row r="9" spans="1:5" x14ac:dyDescent="0.25">
      <c r="A9" s="10" t="s">
        <v>23</v>
      </c>
      <c r="B9" s="10" t="s">
        <v>6</v>
      </c>
      <c r="C9" s="10">
        <v>-0.60315157525052498</v>
      </c>
      <c r="D9" s="10">
        <v>0.19942998409898771</v>
      </c>
      <c r="E9" s="10">
        <v>2.4996448599535468E-3</v>
      </c>
    </row>
    <row r="10" spans="1:5" x14ac:dyDescent="0.25">
      <c r="A10" s="10" t="s">
        <v>25</v>
      </c>
      <c r="B10" s="10" t="s">
        <v>6</v>
      </c>
      <c r="C10" s="10">
        <v>2.2226180513888019</v>
      </c>
      <c r="D10" s="10">
        <v>0.47735266630881051</v>
      </c>
      <c r="E10" s="10">
        <v>3.275855804614882E-6</v>
      </c>
    </row>
    <row r="11" spans="1:5" x14ac:dyDescent="0.25">
      <c r="A11" s="10" t="s">
        <v>26</v>
      </c>
      <c r="B11" s="10" t="s">
        <v>6</v>
      </c>
      <c r="C11" s="10">
        <v>-0.6031515752505302</v>
      </c>
      <c r="D11" s="10">
        <v>0.1994299840989876</v>
      </c>
      <c r="E11" s="10">
        <v>2.4996448599533122E-3</v>
      </c>
    </row>
    <row r="12" spans="1:5" x14ac:dyDescent="0.25">
      <c r="A12" s="10" t="s">
        <v>28</v>
      </c>
      <c r="B12" s="10" t="s">
        <v>6</v>
      </c>
      <c r="C12" s="10">
        <v>-0.90364032223953317</v>
      </c>
      <c r="D12" s="10">
        <v>0.76203273825557694</v>
      </c>
      <c r="E12" s="10">
        <v>0.2357264353532425</v>
      </c>
    </row>
    <row r="13" spans="1:5" x14ac:dyDescent="0.25">
      <c r="A13" s="10" t="s">
        <v>56</v>
      </c>
      <c r="B13" s="10" t="s">
        <v>6</v>
      </c>
      <c r="C13" s="10">
        <v>1.1288017181212921E-3</v>
      </c>
      <c r="D13" s="10">
        <v>5.1870258822733221E-5</v>
      </c>
      <c r="E13" s="10">
        <v>5.8803031194600606E-102</v>
      </c>
    </row>
    <row r="14" spans="1:5" x14ac:dyDescent="0.25">
      <c r="A14" s="10" t="s">
        <v>30</v>
      </c>
      <c r="B14" s="10" t="s">
        <v>6</v>
      </c>
      <c r="C14" s="10">
        <v>0.41259128562419461</v>
      </c>
      <c r="D14" s="10">
        <v>0.1183682309473242</v>
      </c>
      <c r="E14" s="10">
        <v>4.9365497925068927E-4</v>
      </c>
    </row>
    <row r="15" spans="1:5" x14ac:dyDescent="0.25">
      <c r="A15" s="10" t="s">
        <v>31</v>
      </c>
      <c r="B15" s="10" t="s">
        <v>6</v>
      </c>
      <c r="C15" s="10">
        <v>-0.50078160441769082</v>
      </c>
      <c r="D15" s="10">
        <v>0.1117252208092499</v>
      </c>
      <c r="E15" s="10">
        <v>7.4921925672174806E-6</v>
      </c>
    </row>
    <row r="16" spans="1:5" x14ac:dyDescent="0.25">
      <c r="A16" s="10" t="s">
        <v>5</v>
      </c>
      <c r="B16" s="10" t="s">
        <v>8</v>
      </c>
      <c r="C16" s="10">
        <v>1.379828914249474</v>
      </c>
      <c r="D16" s="10">
        <v>0.2350794392890441</v>
      </c>
      <c r="E16" s="10">
        <v>4.5483701598153162E-9</v>
      </c>
    </row>
    <row r="17" spans="1:5" x14ac:dyDescent="0.25">
      <c r="A17" s="10" t="s">
        <v>17</v>
      </c>
      <c r="B17" s="10" t="s">
        <v>8</v>
      </c>
      <c r="C17" s="10">
        <v>-1.060736009744544E-2</v>
      </c>
      <c r="D17" s="10">
        <v>4.4618535169140654E-3</v>
      </c>
      <c r="E17" s="10">
        <v>1.7462040906818539E-2</v>
      </c>
    </row>
    <row r="18" spans="1:5" x14ac:dyDescent="0.25">
      <c r="A18" s="10" t="s">
        <v>19</v>
      </c>
      <c r="B18" s="10" t="s">
        <v>8</v>
      </c>
      <c r="C18" s="10">
        <v>3.713524583100916</v>
      </c>
      <c r="D18" s="10">
        <v>2.060294675852048</v>
      </c>
      <c r="E18" s="10">
        <v>7.1517709113589012E-2</v>
      </c>
    </row>
    <row r="19" spans="1:5" x14ac:dyDescent="0.25">
      <c r="A19" s="10" t="s">
        <v>16</v>
      </c>
      <c r="B19" s="10" t="s">
        <v>8</v>
      </c>
      <c r="C19" s="10">
        <v>-0.32936462150632573</v>
      </c>
      <c r="D19" s="10">
        <v>0.23121295460280161</v>
      </c>
      <c r="E19" s="10">
        <v>0.15433999441555921</v>
      </c>
    </row>
    <row r="20" spans="1:5" x14ac:dyDescent="0.25">
      <c r="A20" s="10" t="s">
        <v>7</v>
      </c>
      <c r="B20" s="10" t="s">
        <v>8</v>
      </c>
      <c r="C20" s="10">
        <v>-0.33711128162725618</v>
      </c>
      <c r="D20" s="10">
        <v>0.21720483107141331</v>
      </c>
      <c r="E20" s="10">
        <v>0.1206928779099784</v>
      </c>
    </row>
    <row r="21" spans="1:5" ht="15.75" customHeight="1" x14ac:dyDescent="0.25">
      <c r="A21" s="10" t="s">
        <v>20</v>
      </c>
      <c r="B21" s="10" t="s">
        <v>8</v>
      </c>
      <c r="C21" s="10">
        <v>1.2550521179221901</v>
      </c>
      <c r="D21" s="10">
        <v>0.20427074507551671</v>
      </c>
      <c r="E21" s="10">
        <v>8.4427164688409266E-10</v>
      </c>
    </row>
    <row r="22" spans="1:5" ht="15.75" customHeight="1" x14ac:dyDescent="0.25">
      <c r="A22" s="10" t="s">
        <v>22</v>
      </c>
      <c r="B22" s="10" t="s">
        <v>8</v>
      </c>
      <c r="C22" s="10">
        <v>-0.18997392910971941</v>
      </c>
      <c r="D22" s="10">
        <v>0.24775786871748409</v>
      </c>
      <c r="E22" s="10">
        <v>0.44324021523988733</v>
      </c>
    </row>
    <row r="23" spans="1:5" ht="15.75" customHeight="1" x14ac:dyDescent="0.25">
      <c r="A23" s="10" t="s">
        <v>23</v>
      </c>
      <c r="B23" s="10" t="s">
        <v>8</v>
      </c>
      <c r="C23" s="10">
        <v>-0.62394453138964323</v>
      </c>
      <c r="D23" s="10">
        <v>0.26759172156439093</v>
      </c>
      <c r="E23" s="10">
        <v>1.974189089937417E-2</v>
      </c>
    </row>
    <row r="24" spans="1:5" ht="15.75" customHeight="1" x14ac:dyDescent="0.25">
      <c r="A24" s="10" t="s">
        <v>25</v>
      </c>
      <c r="B24" s="10" t="s">
        <v>8</v>
      </c>
      <c r="C24" s="10">
        <v>2.0377118936367919</v>
      </c>
      <c r="D24" s="10">
        <v>0.64050359502372922</v>
      </c>
      <c r="E24" s="10">
        <v>1.471346016718117E-3</v>
      </c>
    </row>
    <row r="25" spans="1:5" ht="15.75" customHeight="1" x14ac:dyDescent="0.25">
      <c r="A25" s="10" t="s">
        <v>26</v>
      </c>
      <c r="B25" s="10" t="s">
        <v>8</v>
      </c>
      <c r="C25" s="10">
        <v>-0.623944531389649</v>
      </c>
      <c r="D25" s="10">
        <v>0.26759172156439071</v>
      </c>
      <c r="E25" s="10">
        <v>1.974189089937296E-2</v>
      </c>
    </row>
    <row r="26" spans="1:5" ht="15.75" customHeight="1" x14ac:dyDescent="0.25">
      <c r="A26" s="10" t="s">
        <v>28</v>
      </c>
      <c r="B26" s="10" t="s">
        <v>8</v>
      </c>
      <c r="C26" s="10">
        <v>-0.61281777437319362</v>
      </c>
      <c r="D26" s="10">
        <v>1.0224824177743681</v>
      </c>
      <c r="E26" s="10">
        <v>0.54896170508917441</v>
      </c>
    </row>
    <row r="27" spans="1:5" ht="15.75" customHeight="1" x14ac:dyDescent="0.25">
      <c r="A27" s="10" t="s">
        <v>56</v>
      </c>
      <c r="B27" s="10" t="s">
        <v>8</v>
      </c>
      <c r="C27" s="10">
        <v>1.4651189537497581E-3</v>
      </c>
      <c r="D27" s="10">
        <v>6.9598620884792872E-5</v>
      </c>
      <c r="E27" s="10">
        <v>1.054070032074335E-95</v>
      </c>
    </row>
    <row r="28" spans="1:5" ht="15.75" customHeight="1" x14ac:dyDescent="0.25">
      <c r="A28" s="10" t="s">
        <v>30</v>
      </c>
      <c r="B28" s="10" t="s">
        <v>8</v>
      </c>
      <c r="C28" s="10">
        <v>0.67423241373451781</v>
      </c>
      <c r="D28" s="10">
        <v>0.15882445581505039</v>
      </c>
      <c r="E28" s="10">
        <v>2.2101336165744618E-5</v>
      </c>
    </row>
    <row r="29" spans="1:5" ht="15.75" customHeight="1" x14ac:dyDescent="0.25">
      <c r="A29" s="10" t="s">
        <v>31</v>
      </c>
      <c r="B29" s="10" t="s">
        <v>8</v>
      </c>
      <c r="C29" s="10">
        <v>-0.55502202925784772</v>
      </c>
      <c r="D29" s="10">
        <v>0.14991097910166579</v>
      </c>
      <c r="E29" s="10">
        <v>2.1510519722635731E-4</v>
      </c>
    </row>
    <row r="30" spans="1:5" ht="15.75" customHeight="1" x14ac:dyDescent="0.25">
      <c r="A30" s="10" t="s">
        <v>5</v>
      </c>
      <c r="B30" s="10" t="s">
        <v>14</v>
      </c>
      <c r="C30" s="10">
        <v>1.213313290747998</v>
      </c>
      <c r="D30" s="10">
        <v>0.24757796909850391</v>
      </c>
      <c r="E30" s="10">
        <v>9.7425573087893905E-7</v>
      </c>
    </row>
    <row r="31" spans="1:5" ht="15.75" customHeight="1" x14ac:dyDescent="0.25">
      <c r="A31" s="10" t="s">
        <v>17</v>
      </c>
      <c r="B31" s="10" t="s">
        <v>14</v>
      </c>
      <c r="C31" s="10">
        <v>-8.2709792228602037E-3</v>
      </c>
      <c r="D31" s="10">
        <v>4.6990780455893498E-3</v>
      </c>
      <c r="E31" s="10">
        <v>7.8425688711983896E-2</v>
      </c>
    </row>
    <row r="32" spans="1:5" ht="15.75" customHeight="1" x14ac:dyDescent="0.25">
      <c r="A32" s="10" t="s">
        <v>19</v>
      </c>
      <c r="B32" s="10" t="s">
        <v>14</v>
      </c>
      <c r="C32" s="10">
        <v>3.4773565235115731</v>
      </c>
      <c r="D32" s="10">
        <v>2.169834899787781</v>
      </c>
      <c r="E32" s="10">
        <v>0.1090660313946366</v>
      </c>
    </row>
    <row r="33" spans="1:5" ht="15.75" customHeight="1" x14ac:dyDescent="0.25">
      <c r="A33" s="10" t="s">
        <v>16</v>
      </c>
      <c r="B33" s="10" t="s">
        <v>14</v>
      </c>
      <c r="C33" s="10">
        <v>-0.29773765995766249</v>
      </c>
      <c r="D33" s="10">
        <v>0.24350591401335719</v>
      </c>
      <c r="E33" s="10">
        <v>0.22147573035028931</v>
      </c>
    </row>
    <row r="34" spans="1:5" ht="15.75" customHeight="1" x14ac:dyDescent="0.25">
      <c r="A34" s="10" t="s">
        <v>7</v>
      </c>
      <c r="B34" s="10" t="s">
        <v>14</v>
      </c>
      <c r="C34" s="10">
        <v>-0.25009173672771612</v>
      </c>
      <c r="D34" s="10">
        <v>0.22875301692771369</v>
      </c>
      <c r="E34" s="10">
        <v>0.27430376935665718</v>
      </c>
    </row>
    <row r="35" spans="1:5" ht="15.75" customHeight="1" x14ac:dyDescent="0.25">
      <c r="A35" s="10" t="s">
        <v>20</v>
      </c>
      <c r="B35" s="10" t="s">
        <v>14</v>
      </c>
      <c r="C35" s="10">
        <v>2.358887498597257</v>
      </c>
      <c r="D35" s="10">
        <v>0.21513126101110119</v>
      </c>
      <c r="E35" s="10">
        <v>9.0294065606200353E-28</v>
      </c>
    </row>
    <row r="36" spans="1:5" ht="15.75" customHeight="1" x14ac:dyDescent="0.25">
      <c r="A36" s="10" t="s">
        <v>22</v>
      </c>
      <c r="B36" s="10" t="s">
        <v>14</v>
      </c>
      <c r="C36" s="10">
        <v>-0.22846208150004091</v>
      </c>
      <c r="D36" s="10">
        <v>0.26093047588831481</v>
      </c>
      <c r="E36" s="10">
        <v>0.38129277994126448</v>
      </c>
    </row>
    <row r="37" spans="1:5" ht="15.75" customHeight="1" x14ac:dyDescent="0.25">
      <c r="A37" s="10" t="s">
        <v>23</v>
      </c>
      <c r="B37" s="10" t="s">
        <v>14</v>
      </c>
      <c r="C37" s="10">
        <v>-0.7287753077283603</v>
      </c>
      <c r="D37" s="10">
        <v>0.2818188403581573</v>
      </c>
      <c r="E37" s="10">
        <v>9.7286570105031885E-3</v>
      </c>
    </row>
    <row r="38" spans="1:5" ht="15.75" customHeight="1" x14ac:dyDescent="0.25">
      <c r="A38" s="10" t="s">
        <v>25</v>
      </c>
      <c r="B38" s="10" t="s">
        <v>14</v>
      </c>
      <c r="C38" s="10">
        <v>2.2126526741675021</v>
      </c>
      <c r="D38" s="10">
        <v>0.67455741657307899</v>
      </c>
      <c r="E38" s="10">
        <v>1.0421016156668089E-3</v>
      </c>
    </row>
    <row r="39" spans="1:5" ht="15.75" customHeight="1" x14ac:dyDescent="0.25">
      <c r="A39" s="10" t="s">
        <v>26</v>
      </c>
      <c r="B39" s="10" t="s">
        <v>14</v>
      </c>
      <c r="C39" s="10">
        <v>-0.72877530772836574</v>
      </c>
      <c r="D39" s="10">
        <v>0.28181884035815707</v>
      </c>
      <c r="E39" s="10">
        <v>9.7286570105025883E-3</v>
      </c>
    </row>
    <row r="40" spans="1:5" ht="15.75" customHeight="1" x14ac:dyDescent="0.25">
      <c r="A40" s="10" t="s">
        <v>28</v>
      </c>
      <c r="B40" s="10" t="s">
        <v>14</v>
      </c>
      <c r="C40" s="10">
        <v>-0.27146454690208532</v>
      </c>
      <c r="D40" s="10">
        <v>1.076845006935083</v>
      </c>
      <c r="E40" s="10">
        <v>0.80097627988344011</v>
      </c>
    </row>
    <row r="41" spans="1:5" ht="15.75" customHeight="1" x14ac:dyDescent="0.25">
      <c r="A41" s="10" t="s">
        <v>56</v>
      </c>
      <c r="B41" s="10" t="s">
        <v>14</v>
      </c>
      <c r="C41" s="10">
        <v>1.9937717946866599E-3</v>
      </c>
      <c r="D41" s="10">
        <v>7.3298988898502109E-5</v>
      </c>
      <c r="E41" s="10">
        <v>1.163430395154784E-155</v>
      </c>
    </row>
    <row r="42" spans="1:5" ht="15.75" customHeight="1" x14ac:dyDescent="0.25">
      <c r="A42" s="10" t="s">
        <v>30</v>
      </c>
      <c r="B42" s="10" t="s">
        <v>14</v>
      </c>
      <c r="C42" s="10">
        <v>0.64387255036537594</v>
      </c>
      <c r="D42" s="10">
        <v>0.16726871704639909</v>
      </c>
      <c r="E42" s="10">
        <v>1.1939714518140211E-4</v>
      </c>
    </row>
    <row r="43" spans="1:5" ht="15.75" customHeight="1" x14ac:dyDescent="0.25">
      <c r="A43" s="10" t="s">
        <v>31</v>
      </c>
      <c r="B43" s="10" t="s">
        <v>14</v>
      </c>
      <c r="C43" s="10">
        <v>-0.37936905068181809</v>
      </c>
      <c r="D43" s="10">
        <v>0.15788133519377681</v>
      </c>
      <c r="E43" s="10">
        <v>1.6290215737375789E-2</v>
      </c>
    </row>
    <row r="44" spans="1:5" ht="15.75" customHeight="1" x14ac:dyDescent="0.25">
      <c r="A44" s="10" t="s">
        <v>5</v>
      </c>
      <c r="B44" s="10" t="s">
        <v>15</v>
      </c>
      <c r="C44" s="10">
        <v>5.3227323237491406</v>
      </c>
      <c r="D44" s="10">
        <v>3.1667118948049739</v>
      </c>
      <c r="E44" s="10">
        <v>9.2834676898676249E-2</v>
      </c>
    </row>
    <row r="45" spans="1:5" ht="15.75" customHeight="1" x14ac:dyDescent="0.25">
      <c r="A45" s="10" t="s">
        <v>17</v>
      </c>
      <c r="B45" s="10" t="s">
        <v>15</v>
      </c>
      <c r="C45" s="10">
        <v>-6.366143714599394E-2</v>
      </c>
      <c r="D45" s="10">
        <v>6.0104808177274233E-2</v>
      </c>
      <c r="E45" s="10">
        <v>0.28955377956904882</v>
      </c>
    </row>
    <row r="46" spans="1:5" ht="15.75" customHeight="1" x14ac:dyDescent="0.25">
      <c r="A46" s="10" t="s">
        <v>19</v>
      </c>
      <c r="B46" s="10" t="s">
        <v>15</v>
      </c>
      <c r="C46" s="10">
        <v>4.7004685158086907</v>
      </c>
      <c r="D46" s="10">
        <v>27.75385068364892</v>
      </c>
      <c r="E46" s="10">
        <v>0.86551575761840627</v>
      </c>
    </row>
    <row r="47" spans="1:5" ht="15.75" customHeight="1" x14ac:dyDescent="0.25">
      <c r="A47" s="10" t="s">
        <v>16</v>
      </c>
      <c r="B47" s="10" t="s">
        <v>15</v>
      </c>
      <c r="C47" s="10">
        <v>-1.157443345386441</v>
      </c>
      <c r="D47" s="10">
        <v>3.1146271906554528</v>
      </c>
      <c r="E47" s="10">
        <v>0.71018944010929919</v>
      </c>
    </row>
    <row r="48" spans="1:5" ht="15.75" customHeight="1" x14ac:dyDescent="0.25">
      <c r="A48" s="10" t="s">
        <v>7</v>
      </c>
      <c r="B48" s="10" t="s">
        <v>15</v>
      </c>
      <c r="C48" s="10">
        <v>-1.048748227378743</v>
      </c>
      <c r="D48" s="10">
        <v>2.9259263347026629</v>
      </c>
      <c r="E48" s="10">
        <v>0.72002918370874758</v>
      </c>
    </row>
    <row r="49" spans="1:5" ht="15.75" customHeight="1" x14ac:dyDescent="0.25">
      <c r="A49" s="10" t="s">
        <v>20</v>
      </c>
      <c r="B49" s="10" t="s">
        <v>15</v>
      </c>
      <c r="C49" s="10">
        <v>1.8813722378339559</v>
      </c>
      <c r="D49" s="10">
        <v>2.7516936408715562</v>
      </c>
      <c r="E49" s="10">
        <v>0.49417612450443488</v>
      </c>
    </row>
    <row r="50" spans="1:5" ht="15.75" customHeight="1" x14ac:dyDescent="0.25">
      <c r="A50" s="10" t="s">
        <v>22</v>
      </c>
      <c r="B50" s="10" t="s">
        <v>15</v>
      </c>
      <c r="C50" s="10">
        <v>-0.34055401207502378</v>
      </c>
      <c r="D50" s="10">
        <v>3.3375006860319312</v>
      </c>
      <c r="E50" s="10">
        <v>0.91872865942283122</v>
      </c>
    </row>
    <row r="51" spans="1:5" ht="15.75" customHeight="1" x14ac:dyDescent="0.25">
      <c r="A51" s="10" t="s">
        <v>23</v>
      </c>
      <c r="B51" s="10" t="s">
        <v>15</v>
      </c>
      <c r="C51" s="10">
        <v>-0.80325491566697593</v>
      </c>
      <c r="D51" s="10">
        <v>3.6046788702238919</v>
      </c>
      <c r="E51" s="10">
        <v>0.82366846184610509</v>
      </c>
    </row>
    <row r="52" spans="1:5" ht="15.75" customHeight="1" x14ac:dyDescent="0.25">
      <c r="A52" s="10" t="s">
        <v>25</v>
      </c>
      <c r="B52" s="10" t="s">
        <v>15</v>
      </c>
      <c r="C52" s="10">
        <v>1.0714808571934911</v>
      </c>
      <c r="D52" s="10">
        <v>8.6281061379131891</v>
      </c>
      <c r="E52" s="10">
        <v>0.90117207789590204</v>
      </c>
    </row>
    <row r="53" spans="1:5" ht="15.75" customHeight="1" x14ac:dyDescent="0.25">
      <c r="A53" s="10" t="s">
        <v>26</v>
      </c>
      <c r="B53" s="10" t="s">
        <v>15</v>
      </c>
      <c r="C53" s="10">
        <v>-0.8032549156669837</v>
      </c>
      <c r="D53" s="10">
        <v>3.6046788702238901</v>
      </c>
      <c r="E53" s="10">
        <v>0.82366846184610321</v>
      </c>
    </row>
    <row r="54" spans="1:5" ht="15.75" customHeight="1" x14ac:dyDescent="0.25">
      <c r="A54" s="10" t="s">
        <v>28</v>
      </c>
      <c r="B54" s="10" t="s">
        <v>15</v>
      </c>
      <c r="C54" s="10">
        <v>-0.95268079926002602</v>
      </c>
      <c r="D54" s="10">
        <v>13.773672612064731</v>
      </c>
      <c r="E54" s="10">
        <v>0.94485864437826139</v>
      </c>
    </row>
    <row r="55" spans="1:5" ht="15.75" customHeight="1" x14ac:dyDescent="0.25">
      <c r="A55" s="10" t="s">
        <v>56</v>
      </c>
      <c r="B55" s="10" t="s">
        <v>15</v>
      </c>
      <c r="C55" s="10">
        <v>2.2192657254327618E-3</v>
      </c>
      <c r="D55" s="10">
        <v>9.3755022253095546E-4</v>
      </c>
      <c r="E55" s="10">
        <v>1.7953099819116441E-2</v>
      </c>
    </row>
    <row r="56" spans="1:5" ht="15.75" customHeight="1" x14ac:dyDescent="0.25">
      <c r="A56" s="10" t="s">
        <v>30</v>
      </c>
      <c r="B56" s="10" t="s">
        <v>15</v>
      </c>
      <c r="C56" s="10">
        <v>-0.32920953711009188</v>
      </c>
      <c r="D56" s="10">
        <v>2.13949503596118</v>
      </c>
      <c r="E56" s="10">
        <v>0.87771425749138055</v>
      </c>
    </row>
    <row r="57" spans="1:5" ht="15.75" customHeight="1" x14ac:dyDescent="0.25">
      <c r="A57" s="10" t="s">
        <v>31</v>
      </c>
      <c r="B57" s="10" t="s">
        <v>15</v>
      </c>
      <c r="C57" s="10">
        <v>-0.95913033688202598</v>
      </c>
      <c r="D57" s="10">
        <v>2.0194232303719359</v>
      </c>
      <c r="E57" s="10">
        <v>0.63483418630945887</v>
      </c>
    </row>
    <row r="58" spans="1:5" ht="15.75" customHeight="1" x14ac:dyDescent="0.25">
      <c r="A58" s="10" t="s">
        <v>5</v>
      </c>
      <c r="B58" s="10" t="s">
        <v>18</v>
      </c>
      <c r="C58" s="10">
        <v>2.7095117339322088</v>
      </c>
      <c r="D58" s="10">
        <v>0.9002104041022263</v>
      </c>
      <c r="E58" s="10">
        <v>2.6220829042867609E-3</v>
      </c>
    </row>
    <row r="59" spans="1:5" ht="15.75" customHeight="1" x14ac:dyDescent="0.25">
      <c r="A59" s="10" t="s">
        <v>17</v>
      </c>
      <c r="B59" s="10" t="s">
        <v>18</v>
      </c>
      <c r="C59" s="10">
        <v>-2.5330870081671751E-2</v>
      </c>
      <c r="D59" s="10">
        <v>1.7086168699626231E-2</v>
      </c>
      <c r="E59" s="10">
        <v>0.13823839629532861</v>
      </c>
    </row>
    <row r="60" spans="1:5" ht="15.75" customHeight="1" x14ac:dyDescent="0.25">
      <c r="A60" s="10" t="s">
        <v>19</v>
      </c>
      <c r="B60" s="10" t="s">
        <v>18</v>
      </c>
      <c r="C60" s="10">
        <v>5.0574370456719313</v>
      </c>
      <c r="D60" s="10">
        <v>7.8896678855779321</v>
      </c>
      <c r="E60" s="10">
        <v>0.52152854095407553</v>
      </c>
    </row>
    <row r="61" spans="1:5" ht="15.75" customHeight="1" x14ac:dyDescent="0.25">
      <c r="A61" s="10" t="s">
        <v>16</v>
      </c>
      <c r="B61" s="10" t="s">
        <v>18</v>
      </c>
      <c r="C61" s="10">
        <v>-0.75630504029348866</v>
      </c>
      <c r="D61" s="10">
        <v>0.88540413370961335</v>
      </c>
      <c r="E61" s="10">
        <v>0.39302517448506902</v>
      </c>
    </row>
    <row r="62" spans="1:5" ht="15.75" customHeight="1" x14ac:dyDescent="0.25">
      <c r="A62" s="10" t="s">
        <v>7</v>
      </c>
      <c r="B62" s="10" t="s">
        <v>18</v>
      </c>
      <c r="C62" s="10">
        <v>-0.75432172218349181</v>
      </c>
      <c r="D62" s="10">
        <v>0.83176159234979741</v>
      </c>
      <c r="E62" s="10">
        <v>0.36448980890515559</v>
      </c>
    </row>
    <row r="63" spans="1:5" ht="15.75" customHeight="1" x14ac:dyDescent="0.25">
      <c r="A63" s="10" t="s">
        <v>20</v>
      </c>
      <c r="B63" s="10" t="s">
        <v>18</v>
      </c>
      <c r="C63" s="10">
        <v>3.1940351842202279</v>
      </c>
      <c r="D63" s="10">
        <v>0.7822319575324248</v>
      </c>
      <c r="E63" s="10">
        <v>4.4861921734210797E-5</v>
      </c>
    </row>
    <row r="64" spans="1:5" ht="15.75" customHeight="1" x14ac:dyDescent="0.25">
      <c r="A64" s="10" t="s">
        <v>22</v>
      </c>
      <c r="B64" s="10" t="s">
        <v>18</v>
      </c>
      <c r="C64" s="10">
        <v>-0.21613580666142171</v>
      </c>
      <c r="D64" s="10">
        <v>0.94876103070604556</v>
      </c>
      <c r="E64" s="10">
        <v>0.81980116821332116</v>
      </c>
    </row>
    <row r="65" spans="1:5" ht="15.75" customHeight="1" x14ac:dyDescent="0.25">
      <c r="A65" s="10" t="s">
        <v>23</v>
      </c>
      <c r="B65" s="10" t="s">
        <v>18</v>
      </c>
      <c r="C65" s="10">
        <v>-0.80639323915309047</v>
      </c>
      <c r="D65" s="10">
        <v>1.024712550499594</v>
      </c>
      <c r="E65" s="10">
        <v>0.43133775125662732</v>
      </c>
    </row>
    <row r="66" spans="1:5" ht="15.75" customHeight="1" x14ac:dyDescent="0.25">
      <c r="A66" s="10" t="s">
        <v>25</v>
      </c>
      <c r="B66" s="10" t="s">
        <v>18</v>
      </c>
      <c r="C66" s="10">
        <v>1.9416393299228201</v>
      </c>
      <c r="D66" s="10">
        <v>2.4527368358927002</v>
      </c>
      <c r="E66" s="10">
        <v>0.42860570035748741</v>
      </c>
    </row>
    <row r="67" spans="1:5" ht="15.75" customHeight="1" x14ac:dyDescent="0.25">
      <c r="A67" s="10" t="s">
        <v>26</v>
      </c>
      <c r="B67" s="10" t="s">
        <v>18</v>
      </c>
      <c r="C67" s="10">
        <v>-0.80639323915309824</v>
      </c>
      <c r="D67" s="10">
        <v>1.0247125504995931</v>
      </c>
      <c r="E67" s="10">
        <v>0.43133775125662233</v>
      </c>
    </row>
    <row r="68" spans="1:5" ht="15.75" customHeight="1" x14ac:dyDescent="0.25">
      <c r="A68" s="10" t="s">
        <v>28</v>
      </c>
      <c r="B68" s="10" t="s">
        <v>18</v>
      </c>
      <c r="C68" s="10">
        <v>-1.3396274417645839</v>
      </c>
      <c r="D68" s="10">
        <v>3.9154819888792489</v>
      </c>
      <c r="E68" s="10">
        <v>0.73225784135292904</v>
      </c>
    </row>
    <row r="69" spans="1:5" ht="15.75" customHeight="1" x14ac:dyDescent="0.25">
      <c r="A69" s="10" t="s">
        <v>56</v>
      </c>
      <c r="B69" s="10" t="s">
        <v>18</v>
      </c>
      <c r="C69" s="10">
        <v>2.5405825593502311E-3</v>
      </c>
      <c r="D69" s="10">
        <v>2.6652012962571762E-4</v>
      </c>
      <c r="E69" s="10">
        <v>2.0150872394006278E-21</v>
      </c>
    </row>
    <row r="70" spans="1:5" ht="15.75" customHeight="1" x14ac:dyDescent="0.25">
      <c r="A70" s="10" t="s">
        <v>30</v>
      </c>
      <c r="B70" s="10" t="s">
        <v>18</v>
      </c>
      <c r="C70" s="10">
        <v>0.23459201450076059</v>
      </c>
      <c r="D70" s="10">
        <v>0.60820047888061368</v>
      </c>
      <c r="E70" s="10">
        <v>0.69971842093842895</v>
      </c>
    </row>
    <row r="71" spans="1:5" ht="15.75" customHeight="1" x14ac:dyDescent="0.25">
      <c r="A71" s="10" t="s">
        <v>31</v>
      </c>
      <c r="B71" s="10" t="s">
        <v>18</v>
      </c>
      <c r="C71" s="10">
        <v>-0.59309318485188334</v>
      </c>
      <c r="D71" s="10">
        <v>0.5740673173485844</v>
      </c>
      <c r="E71" s="10">
        <v>0.3015697091709269</v>
      </c>
    </row>
    <row r="72" spans="1:5" ht="15.75" customHeight="1" x14ac:dyDescent="0.25">
      <c r="A72" s="10" t="s">
        <v>5</v>
      </c>
      <c r="B72" s="10" t="s">
        <v>21</v>
      </c>
      <c r="C72" s="10">
        <v>2.0405273535393702</v>
      </c>
      <c r="D72" s="10">
        <v>0.44572256515763881</v>
      </c>
      <c r="E72" s="10">
        <v>4.7674219736106052E-6</v>
      </c>
    </row>
    <row r="73" spans="1:5" ht="15.75" customHeight="1" x14ac:dyDescent="0.25">
      <c r="A73" s="10" t="s">
        <v>17</v>
      </c>
      <c r="B73" s="10" t="s">
        <v>21</v>
      </c>
      <c r="C73" s="10">
        <v>-1.367281310308296E-2</v>
      </c>
      <c r="D73" s="10">
        <v>8.4599010484761473E-3</v>
      </c>
      <c r="E73" s="10">
        <v>0.10609395663716439</v>
      </c>
    </row>
    <row r="74" spans="1:5" ht="15.75" customHeight="1" x14ac:dyDescent="0.25">
      <c r="A74" s="10" t="s">
        <v>19</v>
      </c>
      <c r="B74" s="10" t="s">
        <v>21</v>
      </c>
      <c r="C74" s="10">
        <v>6.0816259258629266</v>
      </c>
      <c r="D74" s="10">
        <v>3.906423422987122</v>
      </c>
      <c r="E74" s="10">
        <v>0.11955252757254541</v>
      </c>
    </row>
    <row r="75" spans="1:5" ht="15.75" customHeight="1" x14ac:dyDescent="0.25">
      <c r="A75" s="10" t="s">
        <v>16</v>
      </c>
      <c r="B75" s="10" t="s">
        <v>21</v>
      </c>
      <c r="C75" s="10">
        <v>-0.72664035038724462</v>
      </c>
      <c r="D75" s="10">
        <v>0.43839151367263102</v>
      </c>
      <c r="E75" s="10">
        <v>9.7456103451303996E-2</v>
      </c>
    </row>
    <row r="76" spans="1:5" ht="15.75" customHeight="1" x14ac:dyDescent="0.25">
      <c r="A76" s="10" t="s">
        <v>7</v>
      </c>
      <c r="B76" s="10" t="s">
        <v>21</v>
      </c>
      <c r="C76" s="10">
        <v>-0.74422063982688169</v>
      </c>
      <c r="D76" s="10">
        <v>0.41183139947319902</v>
      </c>
      <c r="E76" s="10">
        <v>7.0785558749472066E-2</v>
      </c>
    </row>
    <row r="77" spans="1:5" ht="15.75" customHeight="1" x14ac:dyDescent="0.25">
      <c r="A77" s="10" t="s">
        <v>20</v>
      </c>
      <c r="B77" s="10" t="s">
        <v>21</v>
      </c>
      <c r="C77" s="10">
        <v>3.9753873790886698</v>
      </c>
      <c r="D77" s="10">
        <v>0.38730771503063022</v>
      </c>
      <c r="E77" s="10">
        <v>1.46931093294034E-24</v>
      </c>
    </row>
    <row r="78" spans="1:5" ht="15.75" customHeight="1" x14ac:dyDescent="0.25">
      <c r="A78" s="10" t="s">
        <v>22</v>
      </c>
      <c r="B78" s="10" t="s">
        <v>21</v>
      </c>
      <c r="C78" s="10">
        <v>-0.21918850396346021</v>
      </c>
      <c r="D78" s="10">
        <v>0.46976151175418079</v>
      </c>
      <c r="E78" s="10">
        <v>0.64080263110424474</v>
      </c>
    </row>
    <row r="79" spans="1:5" ht="15.75" customHeight="1" x14ac:dyDescent="0.25">
      <c r="A79" s="10" t="s">
        <v>23</v>
      </c>
      <c r="B79" s="10" t="s">
        <v>21</v>
      </c>
      <c r="C79" s="10">
        <v>-0.89579432716205754</v>
      </c>
      <c r="D79" s="10">
        <v>0.50736750483727922</v>
      </c>
      <c r="E79" s="10">
        <v>7.750705004656426E-2</v>
      </c>
    </row>
    <row r="80" spans="1:5" ht="15.75" customHeight="1" x14ac:dyDescent="0.25">
      <c r="A80" s="10" t="s">
        <v>25</v>
      </c>
      <c r="B80" s="10" t="s">
        <v>21</v>
      </c>
      <c r="C80" s="10">
        <v>2.8121524819095089</v>
      </c>
      <c r="D80" s="10">
        <v>1.214427370722299</v>
      </c>
      <c r="E80" s="10">
        <v>2.0605094656176021E-2</v>
      </c>
    </row>
    <row r="81" spans="1:5" ht="15.75" customHeight="1" x14ac:dyDescent="0.25">
      <c r="A81" s="10" t="s">
        <v>26</v>
      </c>
      <c r="B81" s="10" t="s">
        <v>21</v>
      </c>
      <c r="C81" s="10">
        <v>-0.89579432716206808</v>
      </c>
      <c r="D81" s="10">
        <v>0.50736750483727888</v>
      </c>
      <c r="E81" s="10">
        <v>7.7507050046560541E-2</v>
      </c>
    </row>
    <row r="82" spans="1:5" ht="15.75" customHeight="1" x14ac:dyDescent="0.25">
      <c r="A82" s="10" t="s">
        <v>28</v>
      </c>
      <c r="B82" s="10" t="s">
        <v>21</v>
      </c>
      <c r="C82" s="10">
        <v>-1.006785732227149</v>
      </c>
      <c r="D82" s="10">
        <v>1.9386786333049399</v>
      </c>
      <c r="E82" s="10">
        <v>0.60355568098739432</v>
      </c>
    </row>
    <row r="83" spans="1:5" ht="15.75" customHeight="1" x14ac:dyDescent="0.25">
      <c r="A83" s="10" t="s">
        <v>56</v>
      </c>
      <c r="B83" s="10" t="s">
        <v>21</v>
      </c>
      <c r="C83" s="10">
        <v>2.5382427950591249E-3</v>
      </c>
      <c r="D83" s="10">
        <v>1.3196252265201681E-4</v>
      </c>
      <c r="E83" s="10">
        <v>1.428211780909806E-80</v>
      </c>
    </row>
    <row r="84" spans="1:5" ht="15.75" customHeight="1" x14ac:dyDescent="0.25">
      <c r="A84" s="10" t="s">
        <v>30</v>
      </c>
      <c r="B84" s="10" t="s">
        <v>21</v>
      </c>
      <c r="C84" s="10">
        <v>0.37931031814669819</v>
      </c>
      <c r="D84" s="10">
        <v>0.30113924071687032</v>
      </c>
      <c r="E84" s="10">
        <v>0.20785737066442611</v>
      </c>
    </row>
    <row r="85" spans="1:5" ht="15.75" customHeight="1" x14ac:dyDescent="0.25">
      <c r="A85" s="10" t="s">
        <v>31</v>
      </c>
      <c r="B85" s="10" t="s">
        <v>21</v>
      </c>
      <c r="C85" s="10">
        <v>-0.39678041583164492</v>
      </c>
      <c r="D85" s="10">
        <v>0.28423883582745008</v>
      </c>
      <c r="E85" s="10">
        <v>0.16277264697183491</v>
      </c>
    </row>
    <row r="86" spans="1:5" ht="15.75" customHeight="1" x14ac:dyDescent="0.25">
      <c r="A86" s="10" t="s">
        <v>5</v>
      </c>
      <c r="B86" s="10" t="s">
        <v>24</v>
      </c>
      <c r="C86" s="10">
        <v>2.3010677544284901</v>
      </c>
      <c r="D86" s="10">
        <v>0.50574659456888671</v>
      </c>
      <c r="E86" s="10">
        <v>5.4506416160068264E-6</v>
      </c>
    </row>
    <row r="87" spans="1:5" ht="15.75" customHeight="1" x14ac:dyDescent="0.25">
      <c r="A87" s="10" t="s">
        <v>17</v>
      </c>
      <c r="B87" s="10" t="s">
        <v>24</v>
      </c>
      <c r="C87" s="10">
        <v>-1.479127311193469E-2</v>
      </c>
      <c r="D87" s="10">
        <v>9.5991688106330571E-3</v>
      </c>
      <c r="E87" s="10">
        <v>0.12338429506434689</v>
      </c>
    </row>
    <row r="88" spans="1:5" ht="15.75" customHeight="1" x14ac:dyDescent="0.25">
      <c r="A88" s="10" t="s">
        <v>19</v>
      </c>
      <c r="B88" s="10" t="s">
        <v>24</v>
      </c>
      <c r="C88" s="10">
        <v>7.9047189525183672</v>
      </c>
      <c r="D88" s="10">
        <v>4.4324889461702233</v>
      </c>
      <c r="E88" s="10">
        <v>7.4567161175338223E-2</v>
      </c>
    </row>
    <row r="89" spans="1:5" ht="15.75" customHeight="1" x14ac:dyDescent="0.25">
      <c r="A89" s="10" t="s">
        <v>16</v>
      </c>
      <c r="B89" s="10" t="s">
        <v>24</v>
      </c>
      <c r="C89" s="10">
        <v>-0.86885203593921101</v>
      </c>
      <c r="D89" s="10">
        <v>0.49742829387473059</v>
      </c>
      <c r="E89" s="10">
        <v>8.0731239625853324E-2</v>
      </c>
    </row>
    <row r="90" spans="1:5" ht="15.75" customHeight="1" x14ac:dyDescent="0.25">
      <c r="A90" s="10" t="s">
        <v>7</v>
      </c>
      <c r="B90" s="10" t="s">
        <v>24</v>
      </c>
      <c r="C90" s="10">
        <v>-0.66473234057265906</v>
      </c>
      <c r="D90" s="10">
        <v>0.46729141421513182</v>
      </c>
      <c r="E90" s="10">
        <v>0.15491515818957641</v>
      </c>
    </row>
    <row r="91" spans="1:5" ht="15.75" customHeight="1" x14ac:dyDescent="0.25">
      <c r="A91" s="10" t="s">
        <v>20</v>
      </c>
      <c r="B91" s="10" t="s">
        <v>24</v>
      </c>
      <c r="C91" s="10">
        <v>4.2720235699208819</v>
      </c>
      <c r="D91" s="10">
        <v>0.43946520378146292</v>
      </c>
      <c r="E91" s="10">
        <v>3.289842985951131E-22</v>
      </c>
    </row>
    <row r="92" spans="1:5" ht="15.75" customHeight="1" x14ac:dyDescent="0.25">
      <c r="A92" s="10" t="s">
        <v>22</v>
      </c>
      <c r="B92" s="10" t="s">
        <v>24</v>
      </c>
      <c r="C92" s="10">
        <v>-0.15037283176788299</v>
      </c>
      <c r="D92" s="10">
        <v>0.53302278906427814</v>
      </c>
      <c r="E92" s="10">
        <v>0.7778641778462525</v>
      </c>
    </row>
    <row r="93" spans="1:5" ht="15.75" customHeight="1" x14ac:dyDescent="0.25">
      <c r="A93" s="10" t="s">
        <v>23</v>
      </c>
      <c r="B93" s="10" t="s">
        <v>24</v>
      </c>
      <c r="C93" s="10">
        <v>-0.81664194285947045</v>
      </c>
      <c r="D93" s="10">
        <v>0.57569306071729975</v>
      </c>
      <c r="E93" s="10">
        <v>0.15607439327566119</v>
      </c>
    </row>
    <row r="94" spans="1:5" ht="15.75" customHeight="1" x14ac:dyDescent="0.25">
      <c r="A94" s="10" t="s">
        <v>25</v>
      </c>
      <c r="B94" s="10" t="s">
        <v>24</v>
      </c>
      <c r="C94" s="10">
        <v>2.5706403932733339</v>
      </c>
      <c r="D94" s="10">
        <v>1.37797041277645</v>
      </c>
      <c r="E94" s="10">
        <v>6.214553559988565E-2</v>
      </c>
    </row>
    <row r="95" spans="1:5" ht="15.75" customHeight="1" x14ac:dyDescent="0.25">
      <c r="A95" s="10" t="s">
        <v>26</v>
      </c>
      <c r="B95" s="10" t="s">
        <v>24</v>
      </c>
      <c r="C95" s="10">
        <v>-0.81664194285948377</v>
      </c>
      <c r="D95" s="10">
        <v>0.57569306071729942</v>
      </c>
      <c r="E95" s="10">
        <v>0.15607439327565409</v>
      </c>
    </row>
    <row r="96" spans="1:5" ht="15.75" customHeight="1" x14ac:dyDescent="0.25">
      <c r="A96" s="10" t="s">
        <v>28</v>
      </c>
      <c r="B96" s="10" t="s">
        <v>24</v>
      </c>
      <c r="C96" s="10">
        <v>-1.154067030209343</v>
      </c>
      <c r="D96" s="10">
        <v>2.1997542718320102</v>
      </c>
      <c r="E96" s="10">
        <v>0.59985234742880067</v>
      </c>
    </row>
    <row r="97" spans="1:5" ht="15.75" customHeight="1" x14ac:dyDescent="0.25">
      <c r="A97" s="10" t="s">
        <v>56</v>
      </c>
      <c r="B97" s="10" t="s">
        <v>24</v>
      </c>
      <c r="C97" s="10">
        <v>2.3117954284926521E-3</v>
      </c>
      <c r="D97" s="10">
        <v>1.4973349266796329E-4</v>
      </c>
      <c r="E97" s="10">
        <v>5.4786416582306892E-53</v>
      </c>
    </row>
    <row r="98" spans="1:5" ht="15.75" customHeight="1" x14ac:dyDescent="0.25">
      <c r="A98" s="10" t="s">
        <v>30</v>
      </c>
      <c r="B98" s="10" t="s">
        <v>24</v>
      </c>
      <c r="C98" s="10">
        <v>0.17605278422354589</v>
      </c>
      <c r="D98" s="10">
        <v>0.34169269718205397</v>
      </c>
      <c r="E98" s="10">
        <v>0.60640203835099937</v>
      </c>
    </row>
    <row r="99" spans="1:5" ht="15.75" customHeight="1" x14ac:dyDescent="0.25">
      <c r="A99" s="10" t="s">
        <v>31</v>
      </c>
      <c r="B99" s="10" t="s">
        <v>24</v>
      </c>
      <c r="C99" s="10">
        <v>-0.21710104447769021</v>
      </c>
      <c r="D99" s="10">
        <v>0.32251636892809482</v>
      </c>
      <c r="E99" s="10">
        <v>0.50087369192227416</v>
      </c>
    </row>
    <row r="100" spans="1:5" ht="15.75" customHeight="1" x14ac:dyDescent="0.25">
      <c r="A100" s="10" t="s">
        <v>5</v>
      </c>
      <c r="B100" s="10" t="s">
        <v>27</v>
      </c>
      <c r="C100" s="10">
        <v>2.6499876437869752</v>
      </c>
      <c r="D100" s="10">
        <v>0.77824949279708433</v>
      </c>
      <c r="E100" s="10">
        <v>6.648601096725192E-4</v>
      </c>
    </row>
    <row r="101" spans="1:5" ht="15.75" customHeight="1" x14ac:dyDescent="0.25">
      <c r="A101" s="10" t="s">
        <v>17</v>
      </c>
      <c r="B101" s="10" t="s">
        <v>27</v>
      </c>
      <c r="C101" s="10">
        <v>-1.6776084405343741E-2</v>
      </c>
      <c r="D101" s="10">
        <v>1.477132686284696E-2</v>
      </c>
      <c r="E101" s="10">
        <v>0.25610922061516</v>
      </c>
    </row>
    <row r="102" spans="1:5" ht="15.75" customHeight="1" x14ac:dyDescent="0.25">
      <c r="A102" s="10" t="s">
        <v>19</v>
      </c>
      <c r="B102" s="10" t="s">
        <v>27</v>
      </c>
      <c r="C102" s="10">
        <v>8.5696780677460644</v>
      </c>
      <c r="D102" s="10">
        <v>6.8207721242813006</v>
      </c>
      <c r="E102" s="10">
        <v>0.20900581231193999</v>
      </c>
    </row>
    <row r="103" spans="1:5" ht="15.75" customHeight="1" x14ac:dyDescent="0.25">
      <c r="A103" s="10" t="s">
        <v>16</v>
      </c>
      <c r="B103" s="10" t="s">
        <v>27</v>
      </c>
      <c r="C103" s="10">
        <v>-0.92477120789218892</v>
      </c>
      <c r="D103" s="10">
        <v>0.76544918259098393</v>
      </c>
      <c r="E103" s="10">
        <v>0.22702970311674159</v>
      </c>
    </row>
    <row r="104" spans="1:5" ht="15.75" customHeight="1" x14ac:dyDescent="0.25">
      <c r="A104" s="10" t="s">
        <v>7</v>
      </c>
      <c r="B104" s="10" t="s">
        <v>27</v>
      </c>
      <c r="C104" s="10">
        <v>-1.0326890089463501</v>
      </c>
      <c r="D104" s="10">
        <v>0.7190741569132284</v>
      </c>
      <c r="E104" s="10">
        <v>0.15100387771632531</v>
      </c>
    </row>
    <row r="105" spans="1:5" ht="15.75" customHeight="1" x14ac:dyDescent="0.25">
      <c r="A105" s="10" t="s">
        <v>20</v>
      </c>
      <c r="B105" s="10" t="s">
        <v>27</v>
      </c>
      <c r="C105" s="10">
        <v>4.5101847971834301</v>
      </c>
      <c r="D105" s="10">
        <v>0.67625481934571052</v>
      </c>
      <c r="E105" s="10">
        <v>2.746400182276903E-11</v>
      </c>
    </row>
    <row r="106" spans="1:5" ht="15.75" customHeight="1" x14ac:dyDescent="0.25">
      <c r="A106" s="10" t="s">
        <v>22</v>
      </c>
      <c r="B106" s="10" t="s">
        <v>27</v>
      </c>
      <c r="C106" s="10">
        <v>-0.1813666540495211</v>
      </c>
      <c r="D106" s="10">
        <v>0.82022245862509557</v>
      </c>
      <c r="E106" s="10">
        <v>0.82500573428295665</v>
      </c>
    </row>
    <row r="107" spans="1:5" ht="15.75" customHeight="1" x14ac:dyDescent="0.25">
      <c r="A107" s="10" t="s">
        <v>23</v>
      </c>
      <c r="B107" s="10" t="s">
        <v>27</v>
      </c>
      <c r="C107" s="10">
        <v>-0.82216219291109993</v>
      </c>
      <c r="D107" s="10">
        <v>0.88588403228291823</v>
      </c>
      <c r="E107" s="10">
        <v>0.35340039244237509</v>
      </c>
    </row>
    <row r="108" spans="1:5" ht="15.75" customHeight="1" x14ac:dyDescent="0.25">
      <c r="A108" s="10" t="s">
        <v>25</v>
      </c>
      <c r="B108" s="10" t="s">
        <v>27</v>
      </c>
      <c r="C108" s="10">
        <v>2.163786570221363</v>
      </c>
      <c r="D108" s="10">
        <v>2.1204389438287969</v>
      </c>
      <c r="E108" s="10">
        <v>0.30755049896135661</v>
      </c>
    </row>
    <row r="109" spans="1:5" ht="15.75" customHeight="1" x14ac:dyDescent="0.25">
      <c r="A109" s="10" t="s">
        <v>26</v>
      </c>
      <c r="B109" s="10" t="s">
        <v>27</v>
      </c>
      <c r="C109" s="10">
        <v>-0.82216219291111503</v>
      </c>
      <c r="D109" s="10">
        <v>0.88588403228291757</v>
      </c>
      <c r="E109" s="10">
        <v>0.3534003924423661</v>
      </c>
    </row>
    <row r="110" spans="1:5" ht="15.75" customHeight="1" x14ac:dyDescent="0.25">
      <c r="A110" s="10" t="s">
        <v>28</v>
      </c>
      <c r="B110" s="10" t="s">
        <v>27</v>
      </c>
      <c r="C110" s="10">
        <v>-1.3418044794661721</v>
      </c>
      <c r="D110" s="10">
        <v>3.3850107241766092</v>
      </c>
      <c r="E110" s="10">
        <v>0.6918239227721954</v>
      </c>
    </row>
    <row r="111" spans="1:5" ht="15.75" customHeight="1" x14ac:dyDescent="0.25">
      <c r="A111" s="10" t="s">
        <v>56</v>
      </c>
      <c r="B111" s="10" t="s">
        <v>27</v>
      </c>
      <c r="C111" s="10">
        <v>2.4876210417034048E-3</v>
      </c>
      <c r="D111" s="10">
        <v>2.3041186233376811E-4</v>
      </c>
      <c r="E111" s="10">
        <v>5.5746042774585937E-27</v>
      </c>
    </row>
    <row r="112" spans="1:5" ht="15.75" customHeight="1" x14ac:dyDescent="0.25">
      <c r="A112" s="10" t="s">
        <v>30</v>
      </c>
      <c r="B112" s="10" t="s">
        <v>27</v>
      </c>
      <c r="C112" s="10">
        <v>-0.1411111354473007</v>
      </c>
      <c r="D112" s="10">
        <v>0.52580120386392537</v>
      </c>
      <c r="E112" s="10">
        <v>0.78841896801034272</v>
      </c>
    </row>
    <row r="113" spans="1:5" ht="15.75" customHeight="1" x14ac:dyDescent="0.25">
      <c r="A113" s="10" t="s">
        <v>31</v>
      </c>
      <c r="B113" s="10" t="s">
        <v>27</v>
      </c>
      <c r="C113" s="10">
        <v>-0.32864175761883402</v>
      </c>
      <c r="D113" s="10">
        <v>0.49629241844130528</v>
      </c>
      <c r="E113" s="10">
        <v>0.50786679986817851</v>
      </c>
    </row>
    <row r="114" spans="1:5" ht="15.75" customHeight="1" x14ac:dyDescent="0.25">
      <c r="A114" s="10" t="s">
        <v>5</v>
      </c>
      <c r="B114" s="10" t="s">
        <v>29</v>
      </c>
      <c r="C114" s="10">
        <v>2.568773422504627</v>
      </c>
      <c r="D114" s="10">
        <v>0.58812824747917147</v>
      </c>
      <c r="E114" s="10">
        <v>1.271962441144023E-5</v>
      </c>
    </row>
    <row r="115" spans="1:5" ht="15.75" customHeight="1" x14ac:dyDescent="0.25">
      <c r="A115" s="10" t="s">
        <v>17</v>
      </c>
      <c r="B115" s="10" t="s">
        <v>29</v>
      </c>
      <c r="C115" s="10">
        <v>-1.2686297273783179E-2</v>
      </c>
      <c r="D115" s="10">
        <v>1.1162788618807739E-2</v>
      </c>
      <c r="E115" s="10">
        <v>0.25579058532879018</v>
      </c>
    </row>
    <row r="116" spans="1:5" ht="15.75" customHeight="1" x14ac:dyDescent="0.25">
      <c r="A116" s="10" t="s">
        <v>19</v>
      </c>
      <c r="B116" s="10" t="s">
        <v>29</v>
      </c>
      <c r="C116" s="10">
        <v>7.6716381975324879</v>
      </c>
      <c r="D116" s="10">
        <v>5.1545022425787517</v>
      </c>
      <c r="E116" s="10">
        <v>0.13670279534485269</v>
      </c>
    </row>
    <row r="117" spans="1:5" ht="15.75" customHeight="1" x14ac:dyDescent="0.25">
      <c r="A117" s="10" t="s">
        <v>16</v>
      </c>
      <c r="B117" s="10" t="s">
        <v>29</v>
      </c>
      <c r="C117" s="10">
        <v>-0.8342769883713933</v>
      </c>
      <c r="D117" s="10">
        <v>0.5784549690788906</v>
      </c>
      <c r="E117" s="10">
        <v>0.14927227574666879</v>
      </c>
    </row>
    <row r="118" spans="1:5" ht="15.75" customHeight="1" x14ac:dyDescent="0.25">
      <c r="A118" s="10" t="s">
        <v>7</v>
      </c>
      <c r="B118" s="10" t="s">
        <v>29</v>
      </c>
      <c r="C118" s="10">
        <v>-0.89160667495703083</v>
      </c>
      <c r="D118" s="10">
        <v>0.5434090579268851</v>
      </c>
      <c r="E118" s="10">
        <v>0.1008869008820346</v>
      </c>
    </row>
    <row r="119" spans="1:5" ht="15.75" customHeight="1" x14ac:dyDescent="0.25">
      <c r="A119" s="10" t="s">
        <v>20</v>
      </c>
      <c r="B119" s="10" t="s">
        <v>29</v>
      </c>
      <c r="C119" s="10">
        <v>4.8876211108249397</v>
      </c>
      <c r="D119" s="10">
        <v>0.51105020360718245</v>
      </c>
      <c r="E119" s="10">
        <v>1.4928012361359551E-21</v>
      </c>
    </row>
    <row r="120" spans="1:5" ht="15.75" customHeight="1" x14ac:dyDescent="0.25">
      <c r="A120" s="10" t="s">
        <v>22</v>
      </c>
      <c r="B120" s="10" t="s">
        <v>29</v>
      </c>
      <c r="C120" s="10">
        <v>-0.10021944865283269</v>
      </c>
      <c r="D120" s="10">
        <v>0.61984749312263476</v>
      </c>
      <c r="E120" s="10">
        <v>0.87155890223738897</v>
      </c>
    </row>
    <row r="121" spans="1:5" ht="15.75" customHeight="1" x14ac:dyDescent="0.25">
      <c r="A121" s="10" t="s">
        <v>23</v>
      </c>
      <c r="B121" s="10" t="s">
        <v>29</v>
      </c>
      <c r="C121" s="10">
        <v>-0.6859232376475265</v>
      </c>
      <c r="D121" s="10">
        <v>0.66946837511422586</v>
      </c>
      <c r="E121" s="10">
        <v>0.30559398082569039</v>
      </c>
    </row>
    <row r="122" spans="1:5" ht="15.75" customHeight="1" x14ac:dyDescent="0.25">
      <c r="A122" s="10" t="s">
        <v>25</v>
      </c>
      <c r="B122" s="10" t="s">
        <v>29</v>
      </c>
      <c r="C122" s="10">
        <v>2.0577224570820989</v>
      </c>
      <c r="D122" s="10">
        <v>1.6024296211726199</v>
      </c>
      <c r="E122" s="10">
        <v>0.19913620748212829</v>
      </c>
    </row>
    <row r="123" spans="1:5" ht="15.75" customHeight="1" x14ac:dyDescent="0.25">
      <c r="A123" s="10" t="s">
        <v>26</v>
      </c>
      <c r="B123" s="10" t="s">
        <v>29</v>
      </c>
      <c r="C123" s="10">
        <v>-0.68592323764754004</v>
      </c>
      <c r="D123" s="10">
        <v>0.66946837511422541</v>
      </c>
      <c r="E123" s="10">
        <v>0.30559398082568062</v>
      </c>
    </row>
    <row r="124" spans="1:5" ht="15.75" customHeight="1" x14ac:dyDescent="0.25">
      <c r="A124" s="10" t="s">
        <v>28</v>
      </c>
      <c r="B124" s="10" t="s">
        <v>29</v>
      </c>
      <c r="C124" s="10">
        <v>-1.3574795303948479</v>
      </c>
      <c r="D124" s="10">
        <v>2.5580748119128729</v>
      </c>
      <c r="E124" s="10">
        <v>0.59566654422439702</v>
      </c>
    </row>
    <row r="125" spans="1:5" ht="15.75" customHeight="1" x14ac:dyDescent="0.25">
      <c r="A125" s="10" t="s">
        <v>56</v>
      </c>
      <c r="B125" s="10" t="s">
        <v>29</v>
      </c>
      <c r="C125" s="10">
        <v>2.1509418846439249E-3</v>
      </c>
      <c r="D125" s="10">
        <v>1.741237560023744E-4</v>
      </c>
      <c r="E125" s="10">
        <v>9.9810786180868263E-35</v>
      </c>
    </row>
    <row r="126" spans="1:5" ht="15.75" customHeight="1" x14ac:dyDescent="0.25">
      <c r="A126" s="10" t="s">
        <v>30</v>
      </c>
      <c r="B126" s="10" t="s">
        <v>29</v>
      </c>
      <c r="C126" s="10">
        <v>-0.19255015081186491</v>
      </c>
      <c r="D126" s="10">
        <v>0.39735141932377438</v>
      </c>
      <c r="E126" s="10">
        <v>0.62798519450290879</v>
      </c>
    </row>
    <row r="127" spans="1:5" ht="15.75" customHeight="1" x14ac:dyDescent="0.25">
      <c r="A127" s="10" t="s">
        <v>31</v>
      </c>
      <c r="B127" s="10" t="s">
        <v>29</v>
      </c>
      <c r="C127" s="10">
        <v>-0.14686876464755691</v>
      </c>
      <c r="D127" s="10">
        <v>0.37505143658498769</v>
      </c>
      <c r="E127" s="10">
        <v>0.69536731115776063</v>
      </c>
    </row>
    <row r="128" spans="1:5" ht="15.75" customHeight="1" x14ac:dyDescent="0.25">
      <c r="A128" s="10" t="s">
        <v>5</v>
      </c>
      <c r="B128" s="10" t="s">
        <v>32</v>
      </c>
      <c r="C128" s="10">
        <v>2.9760664997160191</v>
      </c>
      <c r="D128" s="10">
        <v>0.77776500993578868</v>
      </c>
      <c r="E128" s="10">
        <v>1.3103893100018909E-4</v>
      </c>
    </row>
    <row r="129" spans="1:5" ht="15.75" customHeight="1" x14ac:dyDescent="0.25">
      <c r="A129" s="10" t="s">
        <v>17</v>
      </c>
      <c r="B129" s="10" t="s">
        <v>32</v>
      </c>
      <c r="C129" s="10">
        <v>-1.742744467564343E-2</v>
      </c>
      <c r="D129" s="10">
        <v>1.4762131283832931E-2</v>
      </c>
      <c r="E129" s="10">
        <v>0.2378176230905007</v>
      </c>
    </row>
    <row r="130" spans="1:5" ht="15.75" customHeight="1" x14ac:dyDescent="0.25">
      <c r="A130" s="10" t="s">
        <v>19</v>
      </c>
      <c r="B130" s="10" t="s">
        <v>32</v>
      </c>
      <c r="C130" s="10">
        <v>10.237981373661039</v>
      </c>
      <c r="D130" s="10">
        <v>6.8165259959823414</v>
      </c>
      <c r="E130" s="10">
        <v>0.13315470505331689</v>
      </c>
    </row>
    <row r="131" spans="1:5" ht="15.75" customHeight="1" x14ac:dyDescent="0.25">
      <c r="A131" s="10" t="s">
        <v>16</v>
      </c>
      <c r="B131" s="10" t="s">
        <v>32</v>
      </c>
      <c r="C131" s="10">
        <v>-1.085538426505013</v>
      </c>
      <c r="D131" s="10">
        <v>0.76497266829371768</v>
      </c>
      <c r="E131" s="10">
        <v>0.15592330160344889</v>
      </c>
    </row>
    <row r="132" spans="1:5" ht="15.75" customHeight="1" x14ac:dyDescent="0.25">
      <c r="A132" s="10" t="s">
        <v>7</v>
      </c>
      <c r="B132" s="10" t="s">
        <v>32</v>
      </c>
      <c r="C132" s="10">
        <v>-0.84591970928922533</v>
      </c>
      <c r="D132" s="10">
        <v>0.718626512413297</v>
      </c>
      <c r="E132" s="10">
        <v>0.2391783121145554</v>
      </c>
    </row>
    <row r="133" spans="1:5" ht="15.75" customHeight="1" x14ac:dyDescent="0.25">
      <c r="A133" s="10" t="s">
        <v>20</v>
      </c>
      <c r="B133" s="10" t="s">
        <v>32</v>
      </c>
      <c r="C133" s="10">
        <v>5.3765663208021062</v>
      </c>
      <c r="D133" s="10">
        <v>0.67583383112422901</v>
      </c>
      <c r="E133" s="10">
        <v>2.0387329198051531E-15</v>
      </c>
    </row>
    <row r="134" spans="1:5" ht="15.75" customHeight="1" x14ac:dyDescent="0.25">
      <c r="A134" s="10" t="s">
        <v>22</v>
      </c>
      <c r="B134" s="10" t="s">
        <v>32</v>
      </c>
      <c r="C134" s="10">
        <v>-0.2516935481676878</v>
      </c>
      <c r="D134" s="10">
        <v>0.81971184637628403</v>
      </c>
      <c r="E134" s="10">
        <v>0.75881264396748471</v>
      </c>
    </row>
    <row r="135" spans="1:5" ht="15.75" customHeight="1" x14ac:dyDescent="0.25">
      <c r="A135" s="10" t="s">
        <v>23</v>
      </c>
      <c r="B135" s="10" t="s">
        <v>32</v>
      </c>
      <c r="C135" s="10">
        <v>-0.56286183721159244</v>
      </c>
      <c r="D135" s="10">
        <v>0.88533254380177073</v>
      </c>
      <c r="E135" s="10">
        <v>0.5249496321730851</v>
      </c>
    </row>
    <row r="136" spans="1:5" ht="15.75" customHeight="1" x14ac:dyDescent="0.25">
      <c r="A136" s="10" t="s">
        <v>25</v>
      </c>
      <c r="B136" s="10" t="s">
        <v>32</v>
      </c>
      <c r="C136" s="10">
        <v>1.8559891937720889</v>
      </c>
      <c r="D136" s="10">
        <v>2.1191189091404139</v>
      </c>
      <c r="E136" s="10">
        <v>0.38114937950775912</v>
      </c>
    </row>
    <row r="137" spans="1:5" ht="15.75" customHeight="1" x14ac:dyDescent="0.25">
      <c r="A137" s="10" t="s">
        <v>26</v>
      </c>
      <c r="B137" s="10" t="s">
        <v>32</v>
      </c>
      <c r="C137" s="10">
        <v>-0.5628618372116112</v>
      </c>
      <c r="D137" s="10">
        <v>0.88533254380177007</v>
      </c>
      <c r="E137" s="10">
        <v>0.52494963217307111</v>
      </c>
    </row>
    <row r="138" spans="1:5" ht="15.75" customHeight="1" x14ac:dyDescent="0.25">
      <c r="A138" s="10" t="s">
        <v>28</v>
      </c>
      <c r="B138" s="10" t="s">
        <v>32</v>
      </c>
      <c r="C138" s="10">
        <v>-1.531334792552475</v>
      </c>
      <c r="D138" s="10">
        <v>3.382903456910336</v>
      </c>
      <c r="E138" s="10">
        <v>0.65079998128935168</v>
      </c>
    </row>
    <row r="139" spans="1:5" ht="15.75" customHeight="1" x14ac:dyDescent="0.25">
      <c r="A139" s="10" t="s">
        <v>56</v>
      </c>
      <c r="B139" s="10" t="s">
        <v>32</v>
      </c>
      <c r="C139" s="10">
        <v>2.2922639554462262E-3</v>
      </c>
      <c r="D139" s="10">
        <v>2.3026842427261541E-4</v>
      </c>
      <c r="E139" s="10">
        <v>3.3165855546435221E-23</v>
      </c>
    </row>
    <row r="140" spans="1:5" ht="15.75" customHeight="1" x14ac:dyDescent="0.25">
      <c r="A140" s="10" t="s">
        <v>30</v>
      </c>
      <c r="B140" s="10" t="s">
        <v>32</v>
      </c>
      <c r="C140" s="10">
        <v>-0.35455129150640302</v>
      </c>
      <c r="D140" s="10">
        <v>0.52547387737790985</v>
      </c>
      <c r="E140" s="10">
        <v>0.4998695791138501</v>
      </c>
    </row>
    <row r="141" spans="1:5" ht="15.75" customHeight="1" x14ac:dyDescent="0.25">
      <c r="A141" s="10" t="s">
        <v>31</v>
      </c>
      <c r="B141" s="10" t="s">
        <v>32</v>
      </c>
      <c r="C141" s="10">
        <v>1.836273284909043E-3</v>
      </c>
      <c r="D141" s="10">
        <v>0.4959834620293177</v>
      </c>
      <c r="E141" s="10">
        <v>0.9970461045117015</v>
      </c>
    </row>
    <row r="142" spans="1:5" ht="15.75" customHeight="1" x14ac:dyDescent="0.25">
      <c r="A142" s="10" t="s">
        <v>5</v>
      </c>
      <c r="B142" s="10" t="s">
        <v>33</v>
      </c>
      <c r="C142" s="10">
        <v>2.8561936573581952</v>
      </c>
      <c r="D142" s="10">
        <v>0.94354605003704661</v>
      </c>
      <c r="E142" s="10">
        <v>2.4773946956938931E-3</v>
      </c>
    </row>
    <row r="143" spans="1:5" ht="15.75" customHeight="1" x14ac:dyDescent="0.25">
      <c r="A143" s="10" t="s">
        <v>17</v>
      </c>
      <c r="B143" s="10" t="s">
        <v>33</v>
      </c>
      <c r="C143" s="10">
        <v>-1.246547476907767E-2</v>
      </c>
      <c r="D143" s="10">
        <v>1.790868769493606E-2</v>
      </c>
      <c r="E143" s="10">
        <v>0.48641383149310058</v>
      </c>
    </row>
    <row r="144" spans="1:5" ht="15.75" customHeight="1" x14ac:dyDescent="0.25">
      <c r="A144" s="10" t="s">
        <v>19</v>
      </c>
      <c r="B144" s="10" t="s">
        <v>33</v>
      </c>
      <c r="C144" s="10">
        <v>10.034328204989659</v>
      </c>
      <c r="D144" s="10">
        <v>8.2694722651703962</v>
      </c>
      <c r="E144" s="10">
        <v>0.2250070924997267</v>
      </c>
    </row>
    <row r="145" spans="1:5" ht="15.75" customHeight="1" x14ac:dyDescent="0.25">
      <c r="A145" s="10" t="s">
        <v>16</v>
      </c>
      <c r="B145" s="10" t="s">
        <v>33</v>
      </c>
      <c r="C145" s="10">
        <v>-0.97347672234339955</v>
      </c>
      <c r="D145" s="10">
        <v>0.92802701373057017</v>
      </c>
      <c r="E145" s="10">
        <v>0.29422266752455661</v>
      </c>
    </row>
    <row r="146" spans="1:5" ht="15.75" customHeight="1" x14ac:dyDescent="0.25">
      <c r="A146" s="10" t="s">
        <v>7</v>
      </c>
      <c r="B146" s="10" t="s">
        <v>33</v>
      </c>
      <c r="C146" s="10">
        <v>-0.88971281704119443</v>
      </c>
      <c r="D146" s="10">
        <v>0.87180214920628085</v>
      </c>
      <c r="E146" s="10">
        <v>0.30750231403561368</v>
      </c>
    </row>
    <row r="147" spans="1:5" ht="15.75" customHeight="1" x14ac:dyDescent="0.25">
      <c r="A147" s="10" t="s">
        <v>20</v>
      </c>
      <c r="B147" s="10" t="s">
        <v>33</v>
      </c>
      <c r="C147" s="10">
        <v>5.5810300542804896</v>
      </c>
      <c r="D147" s="10">
        <v>0.81988818433901622</v>
      </c>
      <c r="E147" s="10">
        <v>1.0707136731801909E-11</v>
      </c>
    </row>
    <row r="148" spans="1:5" ht="15.75" customHeight="1" x14ac:dyDescent="0.25">
      <c r="A148" s="10" t="s">
        <v>22</v>
      </c>
      <c r="B148" s="10" t="s">
        <v>33</v>
      </c>
      <c r="C148" s="10">
        <v>-0.32259315897781671</v>
      </c>
      <c r="D148" s="10">
        <v>0.99443387776054759</v>
      </c>
      <c r="E148" s="10">
        <v>0.74564491529517363</v>
      </c>
    </row>
    <row r="149" spans="1:5" ht="15.75" customHeight="1" x14ac:dyDescent="0.25">
      <c r="A149" s="10" t="s">
        <v>23</v>
      </c>
      <c r="B149" s="10" t="s">
        <v>33</v>
      </c>
      <c r="C149" s="10">
        <v>-0.57828162170955688</v>
      </c>
      <c r="D149" s="10">
        <v>1.0740416629726981</v>
      </c>
      <c r="E149" s="10">
        <v>0.59030514502444342</v>
      </c>
    </row>
    <row r="150" spans="1:5" ht="15.75" customHeight="1" x14ac:dyDescent="0.25">
      <c r="A150" s="10" t="s">
        <v>25</v>
      </c>
      <c r="B150" s="10" t="s">
        <v>33</v>
      </c>
      <c r="C150" s="10">
        <v>1.6361289086077679</v>
      </c>
      <c r="D150" s="10">
        <v>2.5708102713997478</v>
      </c>
      <c r="E150" s="10">
        <v>0.52451807012859808</v>
      </c>
    </row>
    <row r="151" spans="1:5" ht="15.75" customHeight="1" x14ac:dyDescent="0.25">
      <c r="A151" s="10" t="s">
        <v>26</v>
      </c>
      <c r="B151" s="10" t="s">
        <v>33</v>
      </c>
      <c r="C151" s="10">
        <v>-0.57828162170957476</v>
      </c>
      <c r="D151" s="10">
        <v>1.074041662972697</v>
      </c>
      <c r="E151" s="10">
        <v>0.59030514502443143</v>
      </c>
    </row>
    <row r="152" spans="1:5" ht="15.75" customHeight="1" x14ac:dyDescent="0.25">
      <c r="A152" s="10" t="s">
        <v>28</v>
      </c>
      <c r="B152" s="10" t="s">
        <v>33</v>
      </c>
      <c r="C152" s="10">
        <v>-1.828192589787039</v>
      </c>
      <c r="D152" s="10">
        <v>4.1039711913601504</v>
      </c>
      <c r="E152" s="10">
        <v>0.65599323479472416</v>
      </c>
    </row>
    <row r="153" spans="1:5" ht="15.75" customHeight="1" x14ac:dyDescent="0.25">
      <c r="A153" s="10" t="s">
        <v>56</v>
      </c>
      <c r="B153" s="10" t="s">
        <v>33</v>
      </c>
      <c r="C153" s="10">
        <v>2.4403072042585641E-3</v>
      </c>
      <c r="D153" s="10">
        <v>2.7935026569094238E-4</v>
      </c>
      <c r="E153" s="10">
        <v>2.9359845080459909E-18</v>
      </c>
    </row>
    <row r="154" spans="1:5" ht="15.75" customHeight="1" x14ac:dyDescent="0.25">
      <c r="A154" s="10" t="s">
        <v>30</v>
      </c>
      <c r="B154" s="10" t="s">
        <v>33</v>
      </c>
      <c r="C154" s="10">
        <v>-0.52828054501409494</v>
      </c>
      <c r="D154" s="10">
        <v>0.63747892366424608</v>
      </c>
      <c r="E154" s="10">
        <v>0.40729824197245651</v>
      </c>
    </row>
    <row r="155" spans="1:5" ht="15.75" customHeight="1" x14ac:dyDescent="0.25">
      <c r="A155" s="10" t="s">
        <v>31</v>
      </c>
      <c r="B155" s="10" t="s">
        <v>33</v>
      </c>
      <c r="C155" s="10">
        <v>-0.36899426510919431</v>
      </c>
      <c r="D155" s="10">
        <v>0.60170261004682934</v>
      </c>
      <c r="E155" s="10">
        <v>0.53972896160884831</v>
      </c>
    </row>
    <row r="156" spans="1:5" ht="15.75" customHeight="1" x14ac:dyDescent="0.25">
      <c r="A156" s="10" t="s">
        <v>5</v>
      </c>
      <c r="B156" s="10" t="s">
        <v>34</v>
      </c>
      <c r="C156" s="10">
        <v>2.5332632488075211</v>
      </c>
      <c r="D156" s="10">
        <v>0.63437647190082358</v>
      </c>
      <c r="E156" s="10">
        <v>6.5761152919121928E-5</v>
      </c>
    </row>
    <row r="157" spans="1:5" ht="15.75" customHeight="1" x14ac:dyDescent="0.25">
      <c r="A157" s="10" t="s">
        <v>17</v>
      </c>
      <c r="B157" s="10" t="s">
        <v>34</v>
      </c>
      <c r="C157" s="10">
        <v>-4.4433017311889351E-3</v>
      </c>
      <c r="D157" s="10">
        <v>1.204058892074336E-2</v>
      </c>
      <c r="E157" s="10">
        <v>0.71211776190747367</v>
      </c>
    </row>
    <row r="158" spans="1:5" ht="15.75" customHeight="1" x14ac:dyDescent="0.25">
      <c r="A158" s="10" t="s">
        <v>19</v>
      </c>
      <c r="B158" s="10" t="s">
        <v>34</v>
      </c>
      <c r="C158" s="10">
        <v>9.2483122086370138</v>
      </c>
      <c r="D158" s="10">
        <v>5.5598331844582836</v>
      </c>
      <c r="E158" s="10">
        <v>9.6269899580537582E-2</v>
      </c>
    </row>
    <row r="159" spans="1:5" ht="15.75" customHeight="1" x14ac:dyDescent="0.25">
      <c r="A159" s="10" t="s">
        <v>16</v>
      </c>
      <c r="B159" s="10" t="s">
        <v>34</v>
      </c>
      <c r="C159" s="10">
        <v>-0.71555955996502452</v>
      </c>
      <c r="D159" s="10">
        <v>0.62394252275863082</v>
      </c>
      <c r="E159" s="10">
        <v>0.25148507367310219</v>
      </c>
    </row>
    <row r="160" spans="1:5" ht="15.75" customHeight="1" x14ac:dyDescent="0.25">
      <c r="A160" s="10" t="s">
        <v>7</v>
      </c>
      <c r="B160" s="10" t="s">
        <v>34</v>
      </c>
      <c r="C160" s="10">
        <v>-0.62303859960670571</v>
      </c>
      <c r="D160" s="10">
        <v>0.58614073111463005</v>
      </c>
      <c r="E160" s="10">
        <v>0.28783763519032868</v>
      </c>
    </row>
    <row r="161" spans="1:5" ht="15.75" customHeight="1" x14ac:dyDescent="0.25">
      <c r="A161" s="10" t="s">
        <v>20</v>
      </c>
      <c r="B161" s="10" t="s">
        <v>34</v>
      </c>
      <c r="C161" s="10">
        <v>5.7796707480100098</v>
      </c>
      <c r="D161" s="10">
        <v>0.55123729648779263</v>
      </c>
      <c r="E161" s="10">
        <v>1.503973824025691E-25</v>
      </c>
    </row>
    <row r="162" spans="1:5" ht="15.75" customHeight="1" x14ac:dyDescent="0.25">
      <c r="A162" s="10" t="s">
        <v>22</v>
      </c>
      <c r="B162" s="10" t="s">
        <v>34</v>
      </c>
      <c r="C162" s="10">
        <v>-0.21165894142889949</v>
      </c>
      <c r="D162" s="10">
        <v>0.66859000139698743</v>
      </c>
      <c r="E162" s="10">
        <v>0.75157459733741683</v>
      </c>
    </row>
    <row r="163" spans="1:5" ht="15.75" customHeight="1" x14ac:dyDescent="0.25">
      <c r="A163" s="10" t="s">
        <v>23</v>
      </c>
      <c r="B163" s="10" t="s">
        <v>34</v>
      </c>
      <c r="C163" s="10">
        <v>-0.43917316949164409</v>
      </c>
      <c r="D163" s="10">
        <v>0.72211288553893216</v>
      </c>
      <c r="E163" s="10">
        <v>0.54308731662946519</v>
      </c>
    </row>
    <row r="164" spans="1:5" ht="15.75" customHeight="1" x14ac:dyDescent="0.25">
      <c r="A164" s="10" t="s">
        <v>25</v>
      </c>
      <c r="B164" s="10" t="s">
        <v>34</v>
      </c>
      <c r="C164" s="10">
        <v>1.74497864287225</v>
      </c>
      <c r="D164" s="10">
        <v>1.7284387442806191</v>
      </c>
      <c r="E164" s="10">
        <v>0.31273333899078942</v>
      </c>
    </row>
    <row r="165" spans="1:5" ht="15.75" customHeight="1" x14ac:dyDescent="0.25">
      <c r="A165" s="10" t="s">
        <v>26</v>
      </c>
      <c r="B165" s="10" t="s">
        <v>34</v>
      </c>
      <c r="C165" s="10">
        <v>-0.43917316949166069</v>
      </c>
      <c r="D165" s="10">
        <v>0.7221128855389316</v>
      </c>
      <c r="E165" s="10">
        <v>0.54308731662944987</v>
      </c>
    </row>
    <row r="166" spans="1:5" ht="15.75" customHeight="1" x14ac:dyDescent="0.25">
      <c r="A166" s="10" t="s">
        <v>28</v>
      </c>
      <c r="B166" s="10" t="s">
        <v>34</v>
      </c>
      <c r="C166" s="10">
        <v>-1.55184950113186</v>
      </c>
      <c r="D166" s="10">
        <v>2.759232328994913</v>
      </c>
      <c r="E166" s="10">
        <v>0.57384571851299648</v>
      </c>
    </row>
    <row r="167" spans="1:5" ht="15.75" customHeight="1" x14ac:dyDescent="0.25">
      <c r="A167" s="10" t="s">
        <v>56</v>
      </c>
      <c r="B167" s="10" t="s">
        <v>34</v>
      </c>
      <c r="C167" s="10">
        <v>1.869899751303912E-3</v>
      </c>
      <c r="D167" s="10">
        <v>1.8781620247005409E-4</v>
      </c>
      <c r="E167" s="10">
        <v>3.275313128808513E-23</v>
      </c>
    </row>
    <row r="168" spans="1:5" ht="15.75" customHeight="1" x14ac:dyDescent="0.25">
      <c r="A168" s="10" t="s">
        <v>30</v>
      </c>
      <c r="B168" s="10" t="s">
        <v>34</v>
      </c>
      <c r="C168" s="10">
        <v>-0.46377238615475908</v>
      </c>
      <c r="D168" s="10">
        <v>0.42859766143833761</v>
      </c>
      <c r="E168" s="10">
        <v>0.27925551836144019</v>
      </c>
    </row>
    <row r="169" spans="1:5" ht="15.75" customHeight="1" x14ac:dyDescent="0.25">
      <c r="A169" s="10" t="s">
        <v>31</v>
      </c>
      <c r="B169" s="10" t="s">
        <v>34</v>
      </c>
      <c r="C169" s="10">
        <v>-0.2434181065296234</v>
      </c>
      <c r="D169" s="10">
        <v>0.40454409075215519</v>
      </c>
      <c r="E169" s="10">
        <v>0.54738505620344924</v>
      </c>
    </row>
    <row r="170" spans="1:5" ht="15.75" customHeight="1" x14ac:dyDescent="0.25">
      <c r="A170" s="10" t="s">
        <v>5</v>
      </c>
      <c r="B170" s="10" t="s">
        <v>35</v>
      </c>
      <c r="C170" s="10">
        <v>4.2019057395404529</v>
      </c>
      <c r="D170" s="10">
        <v>1.0778826610432111</v>
      </c>
      <c r="E170" s="10">
        <v>9.7692129603377928E-5</v>
      </c>
    </row>
    <row r="171" spans="1:5" ht="15.75" customHeight="1" x14ac:dyDescent="0.25">
      <c r="A171" s="10" t="s">
        <v>17</v>
      </c>
      <c r="B171" s="10" t="s">
        <v>35</v>
      </c>
      <c r="C171" s="10">
        <v>-3.0704134578063199E-2</v>
      </c>
      <c r="D171" s="10">
        <v>2.0458422721023061E-2</v>
      </c>
      <c r="E171" s="10">
        <v>0.13344650270375541</v>
      </c>
    </row>
    <row r="172" spans="1:5" ht="15.75" customHeight="1" x14ac:dyDescent="0.25">
      <c r="A172" s="10" t="s">
        <v>19</v>
      </c>
      <c r="B172" s="10" t="s">
        <v>35</v>
      </c>
      <c r="C172" s="10">
        <v>10.08917998970524</v>
      </c>
      <c r="D172" s="10">
        <v>9.4468317367816024</v>
      </c>
      <c r="E172" s="10">
        <v>0.28555563986334481</v>
      </c>
    </row>
    <row r="173" spans="1:5" ht="15.75" customHeight="1" x14ac:dyDescent="0.25">
      <c r="A173" s="10" t="s">
        <v>16</v>
      </c>
      <c r="B173" s="10" t="s">
        <v>35</v>
      </c>
      <c r="C173" s="10">
        <v>-1.021992880857773</v>
      </c>
      <c r="D173" s="10">
        <v>1.0601541144076809</v>
      </c>
      <c r="E173" s="10">
        <v>0.33507408032454777</v>
      </c>
    </row>
    <row r="174" spans="1:5" ht="15.75" customHeight="1" x14ac:dyDescent="0.25">
      <c r="A174" s="10" t="s">
        <v>7</v>
      </c>
      <c r="B174" s="10" t="s">
        <v>35</v>
      </c>
      <c r="C174" s="10">
        <v>-0.90713318784883068</v>
      </c>
      <c r="D174" s="10">
        <v>0.99592427995725341</v>
      </c>
      <c r="E174" s="10">
        <v>0.36240520261052411</v>
      </c>
    </row>
    <row r="175" spans="1:5" ht="15.75" customHeight="1" x14ac:dyDescent="0.25">
      <c r="A175" s="10" t="s">
        <v>20</v>
      </c>
      <c r="B175" s="10" t="s">
        <v>35</v>
      </c>
      <c r="C175" s="10">
        <v>4.8963997588449706</v>
      </c>
      <c r="D175" s="10">
        <v>0.93661910603995069</v>
      </c>
      <c r="E175" s="10">
        <v>1.7609339630052239E-7</v>
      </c>
    </row>
    <row r="176" spans="1:5" ht="15.75" customHeight="1" x14ac:dyDescent="0.25">
      <c r="A176" s="10" t="s">
        <v>22</v>
      </c>
      <c r="B176" s="10" t="s">
        <v>35</v>
      </c>
      <c r="C176" s="10">
        <v>-0.20383869598674309</v>
      </c>
      <c r="D176" s="10">
        <v>1.136015602365112</v>
      </c>
      <c r="E176" s="10">
        <v>0.85760242478295712</v>
      </c>
    </row>
    <row r="177" spans="1:5" ht="15.75" customHeight="1" x14ac:dyDescent="0.25">
      <c r="A177" s="10" t="s">
        <v>23</v>
      </c>
      <c r="B177" s="10" t="s">
        <v>35</v>
      </c>
      <c r="C177" s="10">
        <v>-0.48043626868977718</v>
      </c>
      <c r="D177" s="10">
        <v>1.2269574820548841</v>
      </c>
      <c r="E177" s="10">
        <v>0.69538885670162986</v>
      </c>
    </row>
    <row r="178" spans="1:5" ht="15.75" customHeight="1" x14ac:dyDescent="0.25">
      <c r="A178" s="10" t="s">
        <v>25</v>
      </c>
      <c r="B178" s="10" t="s">
        <v>35</v>
      </c>
      <c r="C178" s="10">
        <v>1.8202400530768681</v>
      </c>
      <c r="D178" s="10">
        <v>2.936827318883672</v>
      </c>
      <c r="E178" s="10">
        <v>0.53540899844689172</v>
      </c>
    </row>
    <row r="179" spans="1:5" ht="15.75" customHeight="1" x14ac:dyDescent="0.25">
      <c r="A179" s="10" t="s">
        <v>26</v>
      </c>
      <c r="B179" s="10" t="s">
        <v>35</v>
      </c>
      <c r="C179" s="10">
        <v>-0.48043626868979578</v>
      </c>
      <c r="D179" s="10">
        <v>1.2269574820548841</v>
      </c>
      <c r="E179" s="10">
        <v>0.69538885670161865</v>
      </c>
    </row>
    <row r="180" spans="1:5" ht="15.75" customHeight="1" x14ac:dyDescent="0.25">
      <c r="A180" s="10" t="s">
        <v>28</v>
      </c>
      <c r="B180" s="10" t="s">
        <v>35</v>
      </c>
      <c r="C180" s="10">
        <v>-2.2281962617980851</v>
      </c>
      <c r="D180" s="10">
        <v>4.6882707933696182</v>
      </c>
      <c r="E180" s="10">
        <v>0.63460771126955273</v>
      </c>
    </row>
    <row r="181" spans="1:5" ht="15.75" customHeight="1" x14ac:dyDescent="0.25">
      <c r="A181" s="10" t="s">
        <v>56</v>
      </c>
      <c r="B181" s="10" t="s">
        <v>35</v>
      </c>
      <c r="C181" s="10">
        <v>2.0526361801901311E-3</v>
      </c>
      <c r="D181" s="10">
        <v>3.1912253539110089E-4</v>
      </c>
      <c r="E181" s="10">
        <v>1.3332953461554169E-10</v>
      </c>
    </row>
    <row r="182" spans="1:5" ht="15.75" customHeight="1" x14ac:dyDescent="0.25">
      <c r="A182" s="10" t="s">
        <v>30</v>
      </c>
      <c r="B182" s="10" t="s">
        <v>35</v>
      </c>
      <c r="C182" s="10">
        <v>-0.65891450531419893</v>
      </c>
      <c r="D182" s="10">
        <v>0.72823947338998507</v>
      </c>
      <c r="E182" s="10">
        <v>0.36559709107231619</v>
      </c>
    </row>
    <row r="183" spans="1:5" ht="15.75" customHeight="1" x14ac:dyDescent="0.25">
      <c r="A183" s="10" t="s">
        <v>31</v>
      </c>
      <c r="B183" s="10" t="s">
        <v>35</v>
      </c>
      <c r="C183" s="10">
        <v>-0.29350004712019589</v>
      </c>
      <c r="D183" s="10">
        <v>0.68736953585726623</v>
      </c>
      <c r="E183" s="10">
        <v>0.66939838205020208</v>
      </c>
    </row>
    <row r="184" spans="1:5" ht="15.75" customHeight="1" x14ac:dyDescent="0.25">
      <c r="A184" s="10" t="s">
        <v>5</v>
      </c>
      <c r="B184" s="10" t="s">
        <v>36</v>
      </c>
      <c r="C184" s="10">
        <v>4.7715502112000694</v>
      </c>
      <c r="D184" s="10">
        <v>2.2198604397568791</v>
      </c>
      <c r="E184" s="10">
        <v>3.162718905745894E-2</v>
      </c>
    </row>
    <row r="185" spans="1:5" ht="15.75" customHeight="1" x14ac:dyDescent="0.25">
      <c r="A185" s="10" t="s">
        <v>17</v>
      </c>
      <c r="B185" s="10" t="s">
        <v>36</v>
      </c>
      <c r="C185" s="10">
        <v>-3.1261361340067448E-2</v>
      </c>
      <c r="D185" s="10">
        <v>4.213338325181739E-2</v>
      </c>
      <c r="E185" s="10">
        <v>0.45813304566745078</v>
      </c>
    </row>
    <row r="186" spans="1:5" ht="15.75" customHeight="1" x14ac:dyDescent="0.25">
      <c r="A186" s="10" t="s">
        <v>19</v>
      </c>
      <c r="B186" s="10" t="s">
        <v>36</v>
      </c>
      <c r="C186" s="10">
        <v>11.23295387230344</v>
      </c>
      <c r="D186" s="10">
        <v>19.455409026827791</v>
      </c>
      <c r="E186" s="10">
        <v>0.56370691553063168</v>
      </c>
    </row>
    <row r="187" spans="1:5" ht="15.75" customHeight="1" x14ac:dyDescent="0.25">
      <c r="A187" s="10" t="s">
        <v>16</v>
      </c>
      <c r="B187" s="10" t="s">
        <v>36</v>
      </c>
      <c r="C187" s="10">
        <v>-1.404051598568701</v>
      </c>
      <c r="D187" s="10">
        <v>2.183349137782221</v>
      </c>
      <c r="E187" s="10">
        <v>0.52019621348248768</v>
      </c>
    </row>
    <row r="188" spans="1:5" ht="15.75" customHeight="1" x14ac:dyDescent="0.25">
      <c r="A188" s="10" t="s">
        <v>7</v>
      </c>
      <c r="B188" s="10" t="s">
        <v>36</v>
      </c>
      <c r="C188" s="10">
        <v>-1.339248074170807</v>
      </c>
      <c r="D188" s="10">
        <v>2.0510701117789232</v>
      </c>
      <c r="E188" s="10">
        <v>0.51380737704678681</v>
      </c>
    </row>
    <row r="189" spans="1:5" ht="15.75" customHeight="1" x14ac:dyDescent="0.25">
      <c r="A189" s="10" t="s">
        <v>20</v>
      </c>
      <c r="B189" s="10" t="s">
        <v>36</v>
      </c>
      <c r="C189" s="10">
        <v>4.5781882223079631</v>
      </c>
      <c r="D189" s="10">
        <v>1.928933246413163</v>
      </c>
      <c r="E189" s="10">
        <v>1.7648063720545192E-2</v>
      </c>
    </row>
    <row r="190" spans="1:5" ht="15.75" customHeight="1" x14ac:dyDescent="0.25">
      <c r="A190" s="10" t="s">
        <v>22</v>
      </c>
      <c r="B190" s="10" t="s">
        <v>36</v>
      </c>
      <c r="C190" s="10">
        <v>-0.2148105203782385</v>
      </c>
      <c r="D190" s="10">
        <v>2.3395831343981501</v>
      </c>
      <c r="E190" s="10">
        <v>0.92684683279021585</v>
      </c>
    </row>
    <row r="191" spans="1:5" ht="15.75" customHeight="1" x14ac:dyDescent="0.25">
      <c r="A191" s="10" t="s">
        <v>23</v>
      </c>
      <c r="B191" s="10" t="s">
        <v>36</v>
      </c>
      <c r="C191" s="10">
        <v>-0.54464545296982048</v>
      </c>
      <c r="D191" s="10">
        <v>2.5268746535372282</v>
      </c>
      <c r="E191" s="10">
        <v>0.82935113174247743</v>
      </c>
    </row>
    <row r="192" spans="1:5" ht="15.75" customHeight="1" x14ac:dyDescent="0.25">
      <c r="A192" s="10" t="s">
        <v>25</v>
      </c>
      <c r="B192" s="10" t="s">
        <v>36</v>
      </c>
      <c r="C192" s="10">
        <v>1.3289191494271939</v>
      </c>
      <c r="D192" s="10">
        <v>6.0482898734798134</v>
      </c>
      <c r="E192" s="10">
        <v>0.82609646627395938</v>
      </c>
    </row>
    <row r="193" spans="1:5" ht="15.75" customHeight="1" x14ac:dyDescent="0.25">
      <c r="A193" s="10" t="s">
        <v>26</v>
      </c>
      <c r="B193" s="10" t="s">
        <v>36</v>
      </c>
      <c r="C193" s="10">
        <v>-0.5446454529698419</v>
      </c>
      <c r="D193" s="10">
        <v>2.526874653537226</v>
      </c>
      <c r="E193" s="10">
        <v>0.82935113174247066</v>
      </c>
    </row>
    <row r="194" spans="1:5" ht="15.75" customHeight="1" x14ac:dyDescent="0.25">
      <c r="A194" s="10" t="s">
        <v>28</v>
      </c>
      <c r="B194" s="10" t="s">
        <v>36</v>
      </c>
      <c r="C194" s="10">
        <v>-1.5128205438525411</v>
      </c>
      <c r="D194" s="10">
        <v>9.6553244997894971</v>
      </c>
      <c r="E194" s="10">
        <v>0.87549916351479029</v>
      </c>
    </row>
    <row r="195" spans="1:5" ht="15.75" customHeight="1" x14ac:dyDescent="0.25">
      <c r="A195" s="10" t="s">
        <v>56</v>
      </c>
      <c r="B195" s="10" t="s">
        <v>36</v>
      </c>
      <c r="C195" s="10">
        <v>2.016487703971196E-3</v>
      </c>
      <c r="D195" s="10">
        <v>6.5722134454227052E-4</v>
      </c>
      <c r="E195" s="10">
        <v>2.1609755625299301E-3</v>
      </c>
    </row>
    <row r="196" spans="1:5" ht="15.75" customHeight="1" x14ac:dyDescent="0.25">
      <c r="A196" s="10" t="s">
        <v>30</v>
      </c>
      <c r="B196" s="10" t="s">
        <v>36</v>
      </c>
      <c r="C196" s="10">
        <v>-1.057171394663432</v>
      </c>
      <c r="D196" s="10">
        <v>1.4997829133676019</v>
      </c>
      <c r="E196" s="10">
        <v>0.48090435017941779</v>
      </c>
    </row>
    <row r="197" spans="1:5" ht="15.75" customHeight="1" x14ac:dyDescent="0.25">
      <c r="A197" s="10" t="s">
        <v>31</v>
      </c>
      <c r="B197" s="10" t="s">
        <v>36</v>
      </c>
      <c r="C197" s="10">
        <v>-0.66418306151620998</v>
      </c>
      <c r="D197" s="10">
        <v>1.4156127520103261</v>
      </c>
      <c r="E197" s="10">
        <v>0.63895126561109061</v>
      </c>
    </row>
    <row r="198" spans="1:5" ht="15.75" customHeight="1" x14ac:dyDescent="0.25">
      <c r="A198" s="10" t="s">
        <v>5</v>
      </c>
      <c r="B198" s="10" t="s">
        <v>37</v>
      </c>
      <c r="C198" s="10">
        <v>1.7462058873342861</v>
      </c>
      <c r="D198" s="10">
        <v>0.39493473688210168</v>
      </c>
      <c r="E198" s="10">
        <v>9.9401361088244926E-6</v>
      </c>
    </row>
    <row r="199" spans="1:5" ht="15.75" customHeight="1" x14ac:dyDescent="0.25">
      <c r="A199" s="10" t="s">
        <v>17</v>
      </c>
      <c r="B199" s="10" t="s">
        <v>37</v>
      </c>
      <c r="C199" s="10">
        <v>2.6987006835391899E-2</v>
      </c>
      <c r="D199" s="10">
        <v>7.4964298798939387E-3</v>
      </c>
      <c r="E199" s="10">
        <v>3.2030075304149128E-4</v>
      </c>
    </row>
    <row r="200" spans="1:5" ht="15.75" customHeight="1" x14ac:dyDescent="0.25">
      <c r="A200" s="10" t="s">
        <v>19</v>
      </c>
      <c r="B200" s="10" t="s">
        <v>37</v>
      </c>
      <c r="C200" s="10">
        <v>10.14050730086656</v>
      </c>
      <c r="D200" s="10">
        <v>3.447323086874547</v>
      </c>
      <c r="E200" s="10">
        <v>3.2756540468516591E-3</v>
      </c>
    </row>
    <row r="201" spans="1:5" ht="15.75" customHeight="1" x14ac:dyDescent="0.25">
      <c r="A201" s="10" t="s">
        <v>16</v>
      </c>
      <c r="B201" s="10" t="s">
        <v>37</v>
      </c>
      <c r="C201" s="10">
        <v>-0.85835433923524096</v>
      </c>
      <c r="D201" s="10">
        <v>0.39527762325528448</v>
      </c>
      <c r="E201" s="10">
        <v>2.9923015258460962E-2</v>
      </c>
    </row>
    <row r="202" spans="1:5" ht="15.75" customHeight="1" x14ac:dyDescent="0.25">
      <c r="A202" s="10" t="s">
        <v>7</v>
      </c>
      <c r="B202" s="10" t="s">
        <v>37</v>
      </c>
      <c r="C202" s="10">
        <v>-0.59156846806946473</v>
      </c>
      <c r="D202" s="10">
        <v>0.37021473843457992</v>
      </c>
      <c r="E202" s="10">
        <v>0.11010607876718689</v>
      </c>
    </row>
    <row r="203" spans="1:5" ht="15.75" customHeight="1" x14ac:dyDescent="0.25">
      <c r="A203" s="10" t="s">
        <v>20</v>
      </c>
      <c r="B203" s="10" t="s">
        <v>37</v>
      </c>
      <c r="C203" s="10">
        <v>5.2389734602651483</v>
      </c>
      <c r="D203" s="10">
        <v>0.3411037944137173</v>
      </c>
      <c r="E203" s="10">
        <v>1.9400462843705321E-52</v>
      </c>
    </row>
    <row r="204" spans="1:5" ht="15.75" customHeight="1" x14ac:dyDescent="0.25">
      <c r="A204" s="10" t="s">
        <v>22</v>
      </c>
      <c r="B204" s="10" t="s">
        <v>37</v>
      </c>
      <c r="C204" s="10">
        <v>-1.2279627239115959E-2</v>
      </c>
      <c r="D204" s="10">
        <v>0.41558972892531021</v>
      </c>
      <c r="E204" s="10">
        <v>0.97642874415245107</v>
      </c>
    </row>
    <row r="205" spans="1:5" ht="15.75" customHeight="1" x14ac:dyDescent="0.25">
      <c r="A205" s="10" t="s">
        <v>23</v>
      </c>
      <c r="B205" s="10" t="s">
        <v>37</v>
      </c>
      <c r="C205" s="10">
        <v>-0.42342568021795302</v>
      </c>
      <c r="D205" s="10">
        <v>0.44662653081596998</v>
      </c>
      <c r="E205" s="10">
        <v>0.3431330427730972</v>
      </c>
    </row>
    <row r="206" spans="1:5" ht="15.75" customHeight="1" x14ac:dyDescent="0.25">
      <c r="A206" s="10" t="s">
        <v>25</v>
      </c>
      <c r="B206" s="10" t="s">
        <v>37</v>
      </c>
      <c r="C206" s="10">
        <v>1.355205053422452</v>
      </c>
      <c r="D206" s="10">
        <v>1.078727580226599</v>
      </c>
      <c r="E206" s="10">
        <v>0.20904660307015649</v>
      </c>
    </row>
    <row r="207" spans="1:5" ht="15.75" customHeight="1" x14ac:dyDescent="0.25">
      <c r="A207" s="10" t="s">
        <v>26</v>
      </c>
      <c r="B207" s="10" t="s">
        <v>37</v>
      </c>
      <c r="C207" s="10">
        <v>-0.42342568021793608</v>
      </c>
      <c r="D207" s="10">
        <v>0.44662653081596942</v>
      </c>
      <c r="E207" s="10">
        <v>0.34313304277311618</v>
      </c>
    </row>
    <row r="208" spans="1:5" ht="15.75" customHeight="1" x14ac:dyDescent="0.25">
      <c r="A208" s="10" t="s">
        <v>28</v>
      </c>
      <c r="B208" s="10" t="s">
        <v>37</v>
      </c>
      <c r="C208" s="10">
        <v>-1.744209425124327</v>
      </c>
      <c r="D208" s="10">
        <v>1.7094178228203101</v>
      </c>
      <c r="E208" s="10">
        <v>0.30759413352259007</v>
      </c>
    </row>
    <row r="209" spans="1:5" ht="15.75" customHeight="1" x14ac:dyDescent="0.25">
      <c r="A209" s="10" t="s">
        <v>56</v>
      </c>
      <c r="B209" s="10" t="s">
        <v>37</v>
      </c>
      <c r="C209" s="10">
        <v>9.0518785382795767E-4</v>
      </c>
      <c r="D209" s="10">
        <v>1.1867027735967691E-4</v>
      </c>
      <c r="E209" s="10">
        <v>2.6837363031612721E-14</v>
      </c>
    </row>
    <row r="210" spans="1:5" ht="15.75" customHeight="1" x14ac:dyDescent="0.25">
      <c r="A210" s="10" t="s">
        <v>30</v>
      </c>
      <c r="B210" s="10" t="s">
        <v>37</v>
      </c>
      <c r="C210" s="10">
        <v>-0.31772558757680491</v>
      </c>
      <c r="D210" s="10">
        <v>0.27573925884063438</v>
      </c>
      <c r="E210" s="10">
        <v>0.24924770234761229</v>
      </c>
    </row>
    <row r="211" spans="1:5" ht="15.75" customHeight="1" x14ac:dyDescent="0.25">
      <c r="A211" s="10" t="s">
        <v>31</v>
      </c>
      <c r="B211" s="10" t="s">
        <v>37</v>
      </c>
      <c r="C211" s="10">
        <v>-0.47940887506664631</v>
      </c>
      <c r="D211" s="10">
        <v>0.25033229309316618</v>
      </c>
      <c r="E211" s="10">
        <v>5.5519130522190083E-2</v>
      </c>
    </row>
    <row r="212" spans="1:5" ht="15.75" customHeight="1" x14ac:dyDescent="0.25">
      <c r="A212" s="10" t="s">
        <v>5</v>
      </c>
      <c r="B212" s="10" t="s">
        <v>38</v>
      </c>
      <c r="C212" s="10">
        <v>5.8272250915459578</v>
      </c>
      <c r="D212" s="10">
        <v>0.62949604771413648</v>
      </c>
      <c r="E212" s="10">
        <v>2.6986404919812919E-20</v>
      </c>
    </row>
    <row r="213" spans="1:5" ht="15.75" customHeight="1" x14ac:dyDescent="0.25">
      <c r="A213" s="10" t="s">
        <v>17</v>
      </c>
      <c r="B213" s="10" t="s">
        <v>38</v>
      </c>
      <c r="C213" s="10">
        <v>-4.2663850842922693E-2</v>
      </c>
      <c r="D213" s="10">
        <v>1.194874124928679E-2</v>
      </c>
      <c r="E213" s="10">
        <v>3.5843793715074451E-4</v>
      </c>
    </row>
    <row r="214" spans="1:5" ht="15.75" customHeight="1" x14ac:dyDescent="0.25">
      <c r="A214" s="10" t="s">
        <v>19</v>
      </c>
      <c r="B214" s="10" t="s">
        <v>38</v>
      </c>
      <c r="C214" s="10">
        <v>12.40274302579385</v>
      </c>
      <c r="D214" s="10">
        <v>5.4947718084090642</v>
      </c>
      <c r="E214" s="10">
        <v>2.402494738163884E-2</v>
      </c>
    </row>
    <row r="215" spans="1:5" ht="15.75" customHeight="1" x14ac:dyDescent="0.25">
      <c r="A215" s="10" t="s">
        <v>16</v>
      </c>
      <c r="B215" s="10" t="s">
        <v>38</v>
      </c>
      <c r="C215" s="10">
        <v>-0.64121175076233639</v>
      </c>
      <c r="D215" s="10">
        <v>0.63004258261364332</v>
      </c>
      <c r="E215" s="10">
        <v>0.30884033299705049</v>
      </c>
    </row>
    <row r="216" spans="1:5" ht="15.75" customHeight="1" x14ac:dyDescent="0.25">
      <c r="A216" s="10" t="s">
        <v>7</v>
      </c>
      <c r="B216" s="10" t="s">
        <v>38</v>
      </c>
      <c r="C216" s="10">
        <v>0.13781383626088251</v>
      </c>
      <c r="D216" s="10">
        <v>0.59009424313987857</v>
      </c>
      <c r="E216" s="10">
        <v>0.8153442596653252</v>
      </c>
    </row>
    <row r="217" spans="1:5" ht="15.75" customHeight="1" x14ac:dyDescent="0.25">
      <c r="A217" s="10" t="s">
        <v>20</v>
      </c>
      <c r="B217" s="10" t="s">
        <v>38</v>
      </c>
      <c r="C217" s="10">
        <v>3.385883869198774</v>
      </c>
      <c r="D217" s="10">
        <v>0.54369360400888445</v>
      </c>
      <c r="E217" s="10">
        <v>4.9938032487578331E-10</v>
      </c>
    </row>
    <row r="218" spans="1:5" ht="15.75" customHeight="1" x14ac:dyDescent="0.25">
      <c r="A218" s="10" t="s">
        <v>22</v>
      </c>
      <c r="B218" s="10" t="s">
        <v>38</v>
      </c>
      <c r="C218" s="10">
        <v>6.7156572209184376E-2</v>
      </c>
      <c r="D218" s="10">
        <v>0.66241854007177425</v>
      </c>
      <c r="E218" s="10">
        <v>0.91925083460398693</v>
      </c>
    </row>
    <row r="219" spans="1:5" ht="15.75" customHeight="1" x14ac:dyDescent="0.25">
      <c r="A219" s="10" t="s">
        <v>23</v>
      </c>
      <c r="B219" s="10" t="s">
        <v>38</v>
      </c>
      <c r="C219" s="10">
        <v>0.72912368093016899</v>
      </c>
      <c r="D219" s="10">
        <v>0.71188885073145536</v>
      </c>
      <c r="E219" s="10">
        <v>0.30576922586945271</v>
      </c>
    </row>
    <row r="220" spans="1:5" ht="15.75" customHeight="1" x14ac:dyDescent="0.25">
      <c r="A220" s="10" t="s">
        <v>25</v>
      </c>
      <c r="B220" s="10" t="s">
        <v>38</v>
      </c>
      <c r="C220" s="10">
        <v>1.5099546087128091</v>
      </c>
      <c r="D220" s="10">
        <v>1.719410031322703</v>
      </c>
      <c r="E220" s="10">
        <v>0.37987327754843192</v>
      </c>
    </row>
    <row r="221" spans="1:5" ht="15.75" customHeight="1" x14ac:dyDescent="0.25">
      <c r="A221" s="10" t="s">
        <v>26</v>
      </c>
      <c r="B221" s="10" t="s">
        <v>38</v>
      </c>
      <c r="C221" s="10">
        <v>0.72912368093018765</v>
      </c>
      <c r="D221" s="10">
        <v>0.71188885073145436</v>
      </c>
      <c r="E221" s="10">
        <v>0.30576922586943972</v>
      </c>
    </row>
    <row r="222" spans="1:5" ht="15.75" customHeight="1" x14ac:dyDescent="0.25">
      <c r="A222" s="10" t="s">
        <v>28</v>
      </c>
      <c r="B222" s="10" t="s">
        <v>38</v>
      </c>
      <c r="C222" s="10">
        <v>-5.0448206423046944</v>
      </c>
      <c r="D222" s="10">
        <v>2.724682492739869</v>
      </c>
      <c r="E222" s="10">
        <v>6.413330436351368E-2</v>
      </c>
    </row>
    <row r="223" spans="1:5" ht="15.75" customHeight="1" x14ac:dyDescent="0.25">
      <c r="A223" s="10" t="s">
        <v>56</v>
      </c>
      <c r="B223" s="10" t="s">
        <v>38</v>
      </c>
      <c r="C223" s="10">
        <v>3.2517793432756611E-3</v>
      </c>
      <c r="D223" s="10">
        <v>1.8915143086377229E-4</v>
      </c>
      <c r="E223" s="10">
        <v>5.4030528664153311E-65</v>
      </c>
    </row>
    <row r="224" spans="1:5" ht="15.75" customHeight="1" x14ac:dyDescent="0.25">
      <c r="A224" s="10" t="s">
        <v>30</v>
      </c>
      <c r="B224" s="10" t="s">
        <v>38</v>
      </c>
      <c r="C224" s="10">
        <v>-0.59144383483515395</v>
      </c>
      <c r="D224" s="10">
        <v>0.43950748675627849</v>
      </c>
      <c r="E224" s="10">
        <v>0.17844110497310381</v>
      </c>
    </row>
    <row r="225" spans="1:5" ht="15.75" customHeight="1" x14ac:dyDescent="0.25">
      <c r="A225" s="10" t="s">
        <v>31</v>
      </c>
      <c r="B225" s="10" t="s">
        <v>38</v>
      </c>
      <c r="C225" s="10">
        <v>-0.35775535637766731</v>
      </c>
      <c r="D225" s="10">
        <v>0.39901070835510638</v>
      </c>
      <c r="E225" s="10">
        <v>0.36995810947864038</v>
      </c>
    </row>
    <row r="226" spans="1:5" ht="15.75" customHeight="1" x14ac:dyDescent="0.25">
      <c r="A226" s="10" t="s">
        <v>5</v>
      </c>
      <c r="B226" s="10" t="s">
        <v>39</v>
      </c>
      <c r="C226" s="10">
        <v>5.6014224544172944</v>
      </c>
      <c r="D226" s="10">
        <v>0.75104409487090462</v>
      </c>
      <c r="E226" s="10">
        <v>1.122842381109774E-13</v>
      </c>
    </row>
    <row r="227" spans="1:5" ht="15.75" customHeight="1" x14ac:dyDescent="0.25">
      <c r="A227" s="10" t="s">
        <v>17</v>
      </c>
      <c r="B227" s="10" t="s">
        <v>39</v>
      </c>
      <c r="C227" s="10">
        <v>-5.9960799145940213E-2</v>
      </c>
      <c r="D227" s="10">
        <v>1.3051962301830689E-2</v>
      </c>
      <c r="E227" s="10">
        <v>4.5155328709743948E-6</v>
      </c>
    </row>
    <row r="228" spans="1:5" ht="15.75" customHeight="1" x14ac:dyDescent="0.25">
      <c r="A228" s="10" t="s">
        <v>19</v>
      </c>
      <c r="B228" s="10" t="s">
        <v>39</v>
      </c>
      <c r="C228" s="10">
        <v>10.06916936852935</v>
      </c>
      <c r="D228" s="10">
        <v>6.7949938014516702</v>
      </c>
      <c r="E228" s="10">
        <v>0.13847809152074461</v>
      </c>
    </row>
    <row r="229" spans="1:5" ht="15.75" customHeight="1" x14ac:dyDescent="0.25">
      <c r="A229" s="10" t="s">
        <v>16</v>
      </c>
      <c r="B229" s="10" t="s">
        <v>39</v>
      </c>
      <c r="C229" s="10">
        <v>-0.81200481600360785</v>
      </c>
      <c r="D229" s="10">
        <v>0.68364869030710229</v>
      </c>
      <c r="E229" s="10">
        <v>0.2350191980876824</v>
      </c>
    </row>
    <row r="230" spans="1:5" ht="15.75" customHeight="1" x14ac:dyDescent="0.25">
      <c r="A230" s="10" t="s">
        <v>7</v>
      </c>
      <c r="B230" s="10" t="s">
        <v>39</v>
      </c>
      <c r="C230" s="10">
        <v>-8.07744419742462E-2</v>
      </c>
      <c r="D230" s="10">
        <v>0.64391812692644457</v>
      </c>
      <c r="E230" s="10">
        <v>0.90018141824468456</v>
      </c>
    </row>
    <row r="231" spans="1:5" ht="15.75" customHeight="1" x14ac:dyDescent="0.25">
      <c r="A231" s="10" t="s">
        <v>20</v>
      </c>
      <c r="B231" s="10" t="s">
        <v>39</v>
      </c>
      <c r="C231" s="10">
        <v>2.3639791281575442</v>
      </c>
      <c r="D231" s="10">
        <v>0.4059715252962246</v>
      </c>
      <c r="E231" s="10">
        <v>6.3499540023416193E-9</v>
      </c>
    </row>
    <row r="232" spans="1:5" ht="15.75" customHeight="1" x14ac:dyDescent="0.25">
      <c r="A232" s="10" t="s">
        <v>22</v>
      </c>
      <c r="B232" s="10" t="s">
        <v>39</v>
      </c>
      <c r="C232" s="10">
        <v>0.49754462029246022</v>
      </c>
      <c r="D232" s="10">
        <v>0.52745505633039258</v>
      </c>
      <c r="E232" s="10">
        <v>0.34560210674570102</v>
      </c>
    </row>
    <row r="233" spans="1:5" ht="15.75" customHeight="1" x14ac:dyDescent="0.25">
      <c r="A233" s="10" t="s">
        <v>23</v>
      </c>
      <c r="B233" s="10" t="s">
        <v>39</v>
      </c>
      <c r="C233" s="10">
        <v>-7.5403467109314518E-2</v>
      </c>
      <c r="D233" s="10">
        <v>0.77573023631318505</v>
      </c>
      <c r="E233" s="10">
        <v>0.92257109115547076</v>
      </c>
    </row>
    <row r="234" spans="1:5" ht="15.75" customHeight="1" x14ac:dyDescent="0.25">
      <c r="A234" s="10" t="s">
        <v>25</v>
      </c>
      <c r="B234" s="10" t="s">
        <v>39</v>
      </c>
      <c r="C234" s="10">
        <v>-1.817738605367922E-3</v>
      </c>
      <c r="D234" s="10">
        <v>1.632513850506639</v>
      </c>
      <c r="E234" s="10">
        <v>0.99911165698071636</v>
      </c>
    </row>
    <row r="235" spans="1:5" ht="15.75" customHeight="1" x14ac:dyDescent="0.25">
      <c r="A235" s="10" t="s">
        <v>26</v>
      </c>
      <c r="B235" s="10" t="s">
        <v>39</v>
      </c>
      <c r="C235" s="10">
        <v>-7.540346710930862E-2</v>
      </c>
      <c r="D235" s="10">
        <v>0.77573023631318394</v>
      </c>
      <c r="E235" s="10">
        <v>0.92257109115547664</v>
      </c>
    </row>
    <row r="236" spans="1:5" ht="15.75" customHeight="1" x14ac:dyDescent="0.25">
      <c r="A236" s="10" t="s">
        <v>28</v>
      </c>
      <c r="B236" s="10" t="s">
        <v>39</v>
      </c>
      <c r="C236" s="10">
        <v>-2.9342772790990068</v>
      </c>
      <c r="D236" s="10">
        <v>4.0182497396947499</v>
      </c>
      <c r="E236" s="10">
        <v>0.46529823251294711</v>
      </c>
    </row>
    <row r="237" spans="1:5" ht="15.75" customHeight="1" x14ac:dyDescent="0.25">
      <c r="A237" s="10" t="s">
        <v>56</v>
      </c>
      <c r="B237" s="10" t="s">
        <v>39</v>
      </c>
      <c r="C237" s="10">
        <v>8.8021257295843591E-3</v>
      </c>
      <c r="D237" s="10">
        <v>1.197079205421022E-3</v>
      </c>
      <c r="E237" s="10">
        <v>2.4477578583514688E-13</v>
      </c>
    </row>
    <row r="238" spans="1:5" ht="15.75" customHeight="1" x14ac:dyDescent="0.25">
      <c r="A238" s="10" t="s">
        <v>30</v>
      </c>
      <c r="B238" s="10" t="s">
        <v>39</v>
      </c>
      <c r="C238" s="10">
        <v>-0.11173527623289529</v>
      </c>
      <c r="D238" s="10">
        <v>0.42103658103928271</v>
      </c>
      <c r="E238" s="10">
        <v>0.79073271146103552</v>
      </c>
    </row>
    <row r="239" spans="1:5" ht="15.75" customHeight="1" x14ac:dyDescent="0.25">
      <c r="A239" s="10" t="s">
        <v>31</v>
      </c>
      <c r="B239" s="10" t="s">
        <v>39</v>
      </c>
      <c r="C239" s="10">
        <v>-0.52659037528488217</v>
      </c>
      <c r="D239" s="10">
        <v>0.39214207531086098</v>
      </c>
      <c r="E239" s="10">
        <v>0.1794135479407491</v>
      </c>
    </row>
    <row r="240" spans="1:5" ht="15.75" customHeight="1" x14ac:dyDescent="0.25">
      <c r="A240" s="10" t="s">
        <v>5</v>
      </c>
      <c r="B240" s="10" t="s">
        <v>40</v>
      </c>
      <c r="C240" s="10">
        <v>5.6461317505588546</v>
      </c>
      <c r="D240" s="10">
        <v>0.7590113071612048</v>
      </c>
      <c r="E240" s="10">
        <v>1.297257617808564E-13</v>
      </c>
    </row>
    <row r="241" spans="1:5" ht="15.75" customHeight="1" x14ac:dyDescent="0.25">
      <c r="A241" s="10" t="s">
        <v>17</v>
      </c>
      <c r="B241" s="10" t="s">
        <v>40</v>
      </c>
      <c r="C241" s="10">
        <v>-5.891941555131202E-2</v>
      </c>
      <c r="D241" s="10">
        <v>1.319041989063785E-2</v>
      </c>
      <c r="E241" s="10">
        <v>8.2125540423979588E-6</v>
      </c>
    </row>
    <row r="242" spans="1:5" ht="15.75" customHeight="1" x14ac:dyDescent="0.25">
      <c r="A242" s="10" t="s">
        <v>19</v>
      </c>
      <c r="B242" s="10" t="s">
        <v>40</v>
      </c>
      <c r="C242" s="10">
        <v>6.9103884076959918</v>
      </c>
      <c r="D242" s="10">
        <v>6.8670763309558067</v>
      </c>
      <c r="E242" s="10">
        <v>0.31434368628601239</v>
      </c>
    </row>
    <row r="243" spans="1:5" ht="15.75" customHeight="1" x14ac:dyDescent="0.25">
      <c r="A243" s="10" t="s">
        <v>16</v>
      </c>
      <c r="B243" s="10" t="s">
        <v>40</v>
      </c>
      <c r="C243" s="10">
        <v>-0.67829367016996467</v>
      </c>
      <c r="D243" s="10">
        <v>0.69090095989401468</v>
      </c>
      <c r="E243" s="10">
        <v>0.32629585726636162</v>
      </c>
    </row>
    <row r="244" spans="1:5" ht="15.75" customHeight="1" x14ac:dyDescent="0.25">
      <c r="A244" s="10" t="s">
        <v>7</v>
      </c>
      <c r="B244" s="10" t="s">
        <v>40</v>
      </c>
      <c r="C244" s="10">
        <v>-0.13881333862996131</v>
      </c>
      <c r="D244" s="10">
        <v>0.65074892747441682</v>
      </c>
      <c r="E244" s="10">
        <v>0.83109622585071807</v>
      </c>
    </row>
    <row r="245" spans="1:5" ht="15.75" customHeight="1" x14ac:dyDescent="0.25">
      <c r="A245" s="10" t="s">
        <v>20</v>
      </c>
      <c r="B245" s="10" t="s">
        <v>40</v>
      </c>
      <c r="C245" s="10">
        <v>2.0639423777221131</v>
      </c>
      <c r="D245" s="10">
        <v>0.41027814503791632</v>
      </c>
      <c r="E245" s="10">
        <v>5.1583800575141564E-7</v>
      </c>
    </row>
    <row r="246" spans="1:5" ht="15.75" customHeight="1" x14ac:dyDescent="0.25">
      <c r="A246" s="10" t="s">
        <v>22</v>
      </c>
      <c r="B246" s="10" t="s">
        <v>40</v>
      </c>
      <c r="C246" s="10">
        <v>0.46319713261604278</v>
      </c>
      <c r="D246" s="10">
        <v>0.53305039545372179</v>
      </c>
      <c r="E246" s="10">
        <v>0.38493639456009049</v>
      </c>
    </row>
    <row r="247" spans="1:5" ht="15.75" customHeight="1" x14ac:dyDescent="0.25">
      <c r="A247" s="10" t="s">
        <v>23</v>
      </c>
      <c r="B247" s="10" t="s">
        <v>40</v>
      </c>
      <c r="C247" s="10">
        <v>0.10887804299288199</v>
      </c>
      <c r="D247" s="10">
        <v>0.78395932367958565</v>
      </c>
      <c r="E247" s="10">
        <v>0.88955190381918614</v>
      </c>
    </row>
    <row r="248" spans="1:5" ht="15.75" customHeight="1" x14ac:dyDescent="0.25">
      <c r="A248" s="10" t="s">
        <v>25</v>
      </c>
      <c r="B248" s="10" t="s">
        <v>40</v>
      </c>
      <c r="C248" s="10">
        <v>0.24698881725579441</v>
      </c>
      <c r="D248" s="10">
        <v>1.649831854206645</v>
      </c>
      <c r="E248" s="10">
        <v>0.88100641739236207</v>
      </c>
    </row>
    <row r="249" spans="1:5" ht="15.75" customHeight="1" x14ac:dyDescent="0.25">
      <c r="A249" s="10" t="s">
        <v>26</v>
      </c>
      <c r="B249" s="10" t="s">
        <v>40</v>
      </c>
      <c r="C249" s="10">
        <v>0.1088780429928863</v>
      </c>
      <c r="D249" s="10">
        <v>0.78395932367958454</v>
      </c>
      <c r="E249" s="10">
        <v>0.88955190381918181</v>
      </c>
    </row>
    <row r="250" spans="1:5" ht="15.75" customHeight="1" x14ac:dyDescent="0.25">
      <c r="A250" s="10" t="s">
        <v>28</v>
      </c>
      <c r="B250" s="10" t="s">
        <v>40</v>
      </c>
      <c r="C250" s="10">
        <v>-3.1602233681290728</v>
      </c>
      <c r="D250" s="10">
        <v>4.0608760634089318</v>
      </c>
      <c r="E250" s="10">
        <v>0.43650128904491559</v>
      </c>
    </row>
    <row r="251" spans="1:5" ht="15.75" customHeight="1" x14ac:dyDescent="0.25">
      <c r="A251" s="10" t="s">
        <v>56</v>
      </c>
      <c r="B251" s="10" t="s">
        <v>40</v>
      </c>
      <c r="C251" s="10">
        <v>8.2488884048462826E-3</v>
      </c>
      <c r="D251" s="10">
        <v>1.2097780392485249E-3</v>
      </c>
      <c r="E251" s="10">
        <v>1.0946004256864721E-11</v>
      </c>
    </row>
    <row r="252" spans="1:5" ht="15.75" customHeight="1" x14ac:dyDescent="0.25">
      <c r="A252" s="10" t="s">
        <v>30</v>
      </c>
      <c r="B252" s="10" t="s">
        <v>40</v>
      </c>
      <c r="C252" s="10">
        <v>3.6242078195490988E-2</v>
      </c>
      <c r="D252" s="10">
        <v>0.42550301363096532</v>
      </c>
      <c r="E252" s="10">
        <v>0.93212784221465017</v>
      </c>
    </row>
    <row r="253" spans="1:5" ht="15.75" customHeight="1" x14ac:dyDescent="0.25">
      <c r="A253" s="10" t="s">
        <v>31</v>
      </c>
      <c r="B253" s="10" t="s">
        <v>40</v>
      </c>
      <c r="C253" s="10">
        <v>-0.73624795651360575</v>
      </c>
      <c r="D253" s="10">
        <v>0.39630198973305952</v>
      </c>
      <c r="E253" s="10">
        <v>6.3289625888032525E-2</v>
      </c>
    </row>
    <row r="254" spans="1:5" ht="15.75" customHeight="1" x14ac:dyDescent="0.25">
      <c r="A254" s="10" t="s">
        <v>5</v>
      </c>
      <c r="B254" s="10" t="s">
        <v>41</v>
      </c>
      <c r="C254" s="10">
        <v>4.4728238528528088</v>
      </c>
      <c r="D254" s="10">
        <v>1.161873537936948</v>
      </c>
      <c r="E254" s="10">
        <v>1.205837320429091E-4</v>
      </c>
    </row>
    <row r="255" spans="1:5" ht="15.75" customHeight="1" x14ac:dyDescent="0.25">
      <c r="A255" s="10" t="s">
        <v>17</v>
      </c>
      <c r="B255" s="10" t="s">
        <v>41</v>
      </c>
      <c r="C255" s="10">
        <v>-2.7820748215901681E-2</v>
      </c>
      <c r="D255" s="10">
        <v>2.0187641284196471E-2</v>
      </c>
      <c r="E255" s="10">
        <v>0.16826596293228241</v>
      </c>
    </row>
    <row r="256" spans="1:5" ht="15.75" customHeight="1" x14ac:dyDescent="0.25">
      <c r="A256" s="10" t="s">
        <v>19</v>
      </c>
      <c r="B256" s="10" t="s">
        <v>41</v>
      </c>
      <c r="C256" s="10">
        <v>5.0880361591098797</v>
      </c>
      <c r="D256" s="10">
        <v>10.512384078446511</v>
      </c>
      <c r="E256" s="10">
        <v>0.62841601249419465</v>
      </c>
    </row>
    <row r="257" spans="1:5" ht="15.75" customHeight="1" x14ac:dyDescent="0.25">
      <c r="A257" s="10" t="s">
        <v>16</v>
      </c>
      <c r="B257" s="10" t="s">
        <v>41</v>
      </c>
      <c r="C257" s="10">
        <v>-0.80669195835564678</v>
      </c>
      <c r="D257" s="10">
        <v>1.057646974044272</v>
      </c>
      <c r="E257" s="10">
        <v>0.4456844586731592</v>
      </c>
    </row>
    <row r="258" spans="1:5" ht="15.75" customHeight="1" x14ac:dyDescent="0.25">
      <c r="A258" s="10" t="s">
        <v>7</v>
      </c>
      <c r="B258" s="10" t="s">
        <v>41</v>
      </c>
      <c r="C258" s="10">
        <v>-0.26415031033482222</v>
      </c>
      <c r="D258" s="10">
        <v>0.99618170609662871</v>
      </c>
      <c r="E258" s="10">
        <v>0.79090108169369622</v>
      </c>
    </row>
    <row r="259" spans="1:5" ht="15.75" customHeight="1" x14ac:dyDescent="0.25">
      <c r="A259" s="10" t="s">
        <v>20</v>
      </c>
      <c r="B259" s="10" t="s">
        <v>41</v>
      </c>
      <c r="C259" s="10">
        <v>1.900270586102019</v>
      </c>
      <c r="D259" s="10">
        <v>0.62806959247105609</v>
      </c>
      <c r="E259" s="10">
        <v>2.50128733349169E-3</v>
      </c>
    </row>
    <row r="260" spans="1:5" ht="15.75" customHeight="1" x14ac:dyDescent="0.25">
      <c r="A260" s="10" t="s">
        <v>22</v>
      </c>
      <c r="B260" s="10" t="s">
        <v>41</v>
      </c>
      <c r="C260" s="10">
        <v>0.3870144889152824</v>
      </c>
      <c r="D260" s="10">
        <v>0.8160141140032231</v>
      </c>
      <c r="E260" s="10">
        <v>0.63533658440025009</v>
      </c>
    </row>
    <row r="261" spans="1:5" ht="15.75" customHeight="1" x14ac:dyDescent="0.25">
      <c r="A261" s="10" t="s">
        <v>23</v>
      </c>
      <c r="B261" s="10" t="s">
        <v>41</v>
      </c>
      <c r="C261" s="10">
        <v>-9.0140283405559921E-2</v>
      </c>
      <c r="D261" s="10">
        <v>1.200114730182503</v>
      </c>
      <c r="E261" s="10">
        <v>0.94013209024075217</v>
      </c>
    </row>
    <row r="262" spans="1:5" ht="15.75" customHeight="1" x14ac:dyDescent="0.25">
      <c r="A262" s="10" t="s">
        <v>25</v>
      </c>
      <c r="B262" s="10" t="s">
        <v>41</v>
      </c>
      <c r="C262" s="10">
        <v>0.50206417125677127</v>
      </c>
      <c r="D262" s="10">
        <v>2.5256195091214431</v>
      </c>
      <c r="E262" s="10">
        <v>0.8424407557372563</v>
      </c>
    </row>
    <row r="263" spans="1:5" ht="15.75" customHeight="1" x14ac:dyDescent="0.25">
      <c r="A263" s="10" t="s">
        <v>26</v>
      </c>
      <c r="B263" s="10" t="s">
        <v>41</v>
      </c>
      <c r="C263" s="10">
        <v>-9.0140283405582097E-2</v>
      </c>
      <c r="D263" s="10">
        <v>1.200114730182501</v>
      </c>
      <c r="E263" s="10">
        <v>0.94013209024073729</v>
      </c>
    </row>
    <row r="264" spans="1:5" ht="15.75" customHeight="1" x14ac:dyDescent="0.25">
      <c r="A264" s="10" t="s">
        <v>28</v>
      </c>
      <c r="B264" s="10" t="s">
        <v>41</v>
      </c>
      <c r="C264" s="10">
        <v>-3.8618623955942071</v>
      </c>
      <c r="D264" s="10">
        <v>6.2165384331389602</v>
      </c>
      <c r="E264" s="10">
        <v>0.53449638331884164</v>
      </c>
    </row>
    <row r="265" spans="1:5" ht="15.75" customHeight="1" x14ac:dyDescent="0.25">
      <c r="A265" s="10" t="s">
        <v>56</v>
      </c>
      <c r="B265" s="10" t="s">
        <v>41</v>
      </c>
      <c r="C265" s="10">
        <v>6.2419556639376926E-3</v>
      </c>
      <c r="D265" s="10">
        <v>1.851614325654361E-3</v>
      </c>
      <c r="E265" s="10">
        <v>7.5756715602548822E-4</v>
      </c>
    </row>
    <row r="266" spans="1:5" ht="15.75" customHeight="1" x14ac:dyDescent="0.25">
      <c r="A266" s="10" t="s">
        <v>30</v>
      </c>
      <c r="B266" s="10" t="s">
        <v>41</v>
      </c>
      <c r="C266" s="10">
        <v>-2.7400705233667479E-2</v>
      </c>
      <c r="D266" s="10">
        <v>0.65135015864445811</v>
      </c>
      <c r="E266" s="10">
        <v>0.96644746345068611</v>
      </c>
    </row>
    <row r="267" spans="1:5" ht="15.75" customHeight="1" x14ac:dyDescent="0.25">
      <c r="A267" s="10" t="s">
        <v>31</v>
      </c>
      <c r="B267" s="10" t="s">
        <v>41</v>
      </c>
      <c r="C267" s="10">
        <v>-0.93514766432837915</v>
      </c>
      <c r="D267" s="10">
        <v>0.60664388913914413</v>
      </c>
      <c r="E267" s="10">
        <v>0.12329120050124739</v>
      </c>
    </row>
    <row r="268" spans="1:5" ht="15.75" customHeight="1" x14ac:dyDescent="0.25">
      <c r="A268" s="10" t="s">
        <v>5</v>
      </c>
      <c r="B268" s="10" t="s">
        <v>42</v>
      </c>
      <c r="C268" s="10">
        <v>4.674854001093304</v>
      </c>
      <c r="D268" s="10">
        <v>0.68927487136633836</v>
      </c>
      <c r="E268" s="10">
        <v>1.4026303556679181E-11</v>
      </c>
    </row>
    <row r="269" spans="1:5" ht="15.75" customHeight="1" x14ac:dyDescent="0.25">
      <c r="A269" s="10" t="s">
        <v>17</v>
      </c>
      <c r="B269" s="10" t="s">
        <v>42</v>
      </c>
      <c r="C269" s="10">
        <v>-4.2186906669771929E-2</v>
      </c>
      <c r="D269" s="10">
        <v>1.197851058028626E-2</v>
      </c>
      <c r="E269" s="10">
        <v>4.3446458764931839E-4</v>
      </c>
    </row>
    <row r="270" spans="1:5" ht="15.75" customHeight="1" x14ac:dyDescent="0.25">
      <c r="A270" s="10" t="s">
        <v>19</v>
      </c>
      <c r="B270" s="10" t="s">
        <v>42</v>
      </c>
      <c r="C270" s="10">
        <v>5.8796204893126447</v>
      </c>
      <c r="D270" s="10">
        <v>6.2361431378216539</v>
      </c>
      <c r="E270" s="10">
        <v>0.34583903041324832</v>
      </c>
    </row>
    <row r="271" spans="1:5" ht="15.75" customHeight="1" x14ac:dyDescent="0.25">
      <c r="A271" s="10" t="s">
        <v>16</v>
      </c>
      <c r="B271" s="10" t="s">
        <v>42</v>
      </c>
      <c r="C271" s="10">
        <v>-0.61079650022687404</v>
      </c>
      <c r="D271" s="10">
        <v>0.62742236612910329</v>
      </c>
      <c r="E271" s="10">
        <v>0.33037758012120472</v>
      </c>
    </row>
    <row r="272" spans="1:5" ht="15.75" customHeight="1" x14ac:dyDescent="0.25">
      <c r="A272" s="10" t="s">
        <v>7</v>
      </c>
      <c r="B272" s="10" t="s">
        <v>42</v>
      </c>
      <c r="C272" s="10">
        <v>-0.17354230772125909</v>
      </c>
      <c r="D272" s="10">
        <v>0.59095942187518136</v>
      </c>
      <c r="E272" s="10">
        <v>0.76903520810710535</v>
      </c>
    </row>
    <row r="273" spans="1:5" ht="15.75" customHeight="1" x14ac:dyDescent="0.25">
      <c r="A273" s="10" t="s">
        <v>20</v>
      </c>
      <c r="B273" s="10" t="s">
        <v>42</v>
      </c>
      <c r="C273" s="10">
        <v>1.9741103963775799</v>
      </c>
      <c r="D273" s="10">
        <v>0.3725826123765078</v>
      </c>
      <c r="E273" s="10">
        <v>1.2467544656007589E-7</v>
      </c>
    </row>
    <row r="274" spans="1:5" ht="15.75" customHeight="1" x14ac:dyDescent="0.25">
      <c r="A274" s="10" t="s">
        <v>22</v>
      </c>
      <c r="B274" s="10" t="s">
        <v>42</v>
      </c>
      <c r="C274" s="10">
        <v>0.35774981385081528</v>
      </c>
      <c r="D274" s="10">
        <v>0.48407479479104087</v>
      </c>
      <c r="E274" s="10">
        <v>0.45993779198387819</v>
      </c>
    </row>
    <row r="275" spans="1:5" ht="15.75" customHeight="1" x14ac:dyDescent="0.25">
      <c r="A275" s="10" t="s">
        <v>23</v>
      </c>
      <c r="B275" s="10" t="s">
        <v>42</v>
      </c>
      <c r="C275" s="10">
        <v>-7.3448317059866292E-2</v>
      </c>
      <c r="D275" s="10">
        <v>0.71193071419016607</v>
      </c>
      <c r="E275" s="10">
        <v>0.9178362513414271</v>
      </c>
    </row>
    <row r="276" spans="1:5" ht="15.75" customHeight="1" x14ac:dyDescent="0.25">
      <c r="A276" s="10" t="s">
        <v>25</v>
      </c>
      <c r="B276" s="10" t="s">
        <v>42</v>
      </c>
      <c r="C276" s="10">
        <v>0.54276082600584352</v>
      </c>
      <c r="D276" s="10">
        <v>1.4982486141577971</v>
      </c>
      <c r="E276" s="10">
        <v>0.71717896620288757</v>
      </c>
    </row>
    <row r="277" spans="1:5" ht="15.75" customHeight="1" x14ac:dyDescent="0.25">
      <c r="A277" s="10" t="s">
        <v>26</v>
      </c>
      <c r="B277" s="10" t="s">
        <v>42</v>
      </c>
      <c r="C277" s="10">
        <v>-7.3448317059862045E-2</v>
      </c>
      <c r="D277" s="10">
        <v>0.71193071419016507</v>
      </c>
      <c r="E277" s="10">
        <v>0.91783625134143176</v>
      </c>
    </row>
    <row r="278" spans="1:5" ht="15.75" customHeight="1" x14ac:dyDescent="0.25">
      <c r="A278" s="10" t="s">
        <v>28</v>
      </c>
      <c r="B278" s="10" t="s">
        <v>42</v>
      </c>
      <c r="C278" s="10">
        <v>-3.5298341975451231</v>
      </c>
      <c r="D278" s="10">
        <v>3.6877709196581798</v>
      </c>
      <c r="E278" s="10">
        <v>0.33855212259633671</v>
      </c>
    </row>
    <row r="279" spans="1:5" ht="15.75" customHeight="1" x14ac:dyDescent="0.25">
      <c r="A279" s="10" t="s">
        <v>56</v>
      </c>
      <c r="B279" s="10" t="s">
        <v>42</v>
      </c>
      <c r="C279" s="10">
        <v>7.6178248409281999E-3</v>
      </c>
      <c r="D279" s="10">
        <v>1.0986260606625511E-3</v>
      </c>
      <c r="E279" s="10">
        <v>4.927312989705293E-12</v>
      </c>
    </row>
    <row r="280" spans="1:5" ht="15.75" customHeight="1" x14ac:dyDescent="0.25">
      <c r="A280" s="10" t="s">
        <v>30</v>
      </c>
      <c r="B280" s="10" t="s">
        <v>42</v>
      </c>
      <c r="C280" s="10">
        <v>0.17545722837034089</v>
      </c>
      <c r="D280" s="10">
        <v>0.38640865059495361</v>
      </c>
      <c r="E280" s="10">
        <v>0.64980793812002346</v>
      </c>
    </row>
    <row r="281" spans="1:5" ht="15.75" customHeight="1" x14ac:dyDescent="0.25">
      <c r="A281" s="10" t="s">
        <v>31</v>
      </c>
      <c r="B281" s="10" t="s">
        <v>42</v>
      </c>
      <c r="C281" s="10">
        <v>-0.64434697209055125</v>
      </c>
      <c r="D281" s="10">
        <v>0.35989055817512677</v>
      </c>
      <c r="E281" s="10">
        <v>7.3484350535379842E-2</v>
      </c>
    </row>
    <row r="282" spans="1:5" ht="15.75" customHeight="1" x14ac:dyDescent="0.25">
      <c r="A282" s="10" t="s">
        <v>5</v>
      </c>
      <c r="B282" s="10" t="s">
        <v>43</v>
      </c>
      <c r="C282" s="10">
        <v>3.4338231581834</v>
      </c>
      <c r="D282" s="10">
        <v>1.266917216081838</v>
      </c>
      <c r="E282" s="10">
        <v>6.7564018550234839E-3</v>
      </c>
    </row>
    <row r="283" spans="1:5" ht="15.75" customHeight="1" x14ac:dyDescent="0.25">
      <c r="A283" s="10" t="s">
        <v>17</v>
      </c>
      <c r="B283" s="10" t="s">
        <v>43</v>
      </c>
      <c r="C283" s="10">
        <v>-1.294531447987836E-2</v>
      </c>
      <c r="D283" s="10">
        <v>2.201278319880361E-2</v>
      </c>
      <c r="E283" s="10">
        <v>0.55651881474746467</v>
      </c>
    </row>
    <row r="284" spans="1:5" ht="15.75" customHeight="1" x14ac:dyDescent="0.25">
      <c r="A284" s="10" t="s">
        <v>19</v>
      </c>
      <c r="B284" s="10" t="s">
        <v>43</v>
      </c>
      <c r="C284" s="10">
        <v>7.0585456142662188</v>
      </c>
      <c r="D284" s="10">
        <v>11.46279688467372</v>
      </c>
      <c r="E284" s="10">
        <v>0.53808424922592057</v>
      </c>
    </row>
    <row r="285" spans="1:5" ht="15.75" customHeight="1" x14ac:dyDescent="0.25">
      <c r="A285" s="10" t="s">
        <v>16</v>
      </c>
      <c r="B285" s="10" t="s">
        <v>43</v>
      </c>
      <c r="C285" s="10">
        <v>-1.0874682281212771</v>
      </c>
      <c r="D285" s="10">
        <v>1.153267645920226</v>
      </c>
      <c r="E285" s="10">
        <v>0.3457798338664827</v>
      </c>
    </row>
    <row r="286" spans="1:5" ht="15.75" customHeight="1" x14ac:dyDescent="0.25">
      <c r="A286" s="10" t="s">
        <v>7</v>
      </c>
      <c r="B286" s="10" t="s">
        <v>43</v>
      </c>
      <c r="C286" s="10">
        <v>-0.41750883768533298</v>
      </c>
      <c r="D286" s="10">
        <v>1.086245372315283</v>
      </c>
      <c r="E286" s="10">
        <v>0.70073738292547239</v>
      </c>
    </row>
    <row r="287" spans="1:5" ht="15.75" customHeight="1" x14ac:dyDescent="0.25">
      <c r="A287" s="10" t="s">
        <v>20</v>
      </c>
      <c r="B287" s="10" t="s">
        <v>43</v>
      </c>
      <c r="C287" s="10">
        <v>1.7429857768724819</v>
      </c>
      <c r="D287" s="10">
        <v>0.68485265703870912</v>
      </c>
      <c r="E287" s="10">
        <v>1.097252550180839E-2</v>
      </c>
    </row>
    <row r="288" spans="1:5" ht="15.75" customHeight="1" x14ac:dyDescent="0.25">
      <c r="A288" s="10" t="s">
        <v>22</v>
      </c>
      <c r="B288" s="10" t="s">
        <v>43</v>
      </c>
      <c r="C288" s="10">
        <v>0.29321418037013203</v>
      </c>
      <c r="D288" s="10">
        <v>0.88978903111274155</v>
      </c>
      <c r="E288" s="10">
        <v>0.74177490980627669</v>
      </c>
    </row>
    <row r="289" spans="1:5" ht="15.75" customHeight="1" x14ac:dyDescent="0.25">
      <c r="A289" s="10" t="s">
        <v>23</v>
      </c>
      <c r="B289" s="10" t="s">
        <v>43</v>
      </c>
      <c r="C289" s="10">
        <v>-4.1589146740022967E-2</v>
      </c>
      <c r="D289" s="10">
        <v>1.3086157514537811</v>
      </c>
      <c r="E289" s="10">
        <v>0.97464865536123169</v>
      </c>
    </row>
    <row r="290" spans="1:5" ht="15.75" customHeight="1" x14ac:dyDescent="0.25">
      <c r="A290" s="10" t="s">
        <v>25</v>
      </c>
      <c r="B290" s="10" t="s">
        <v>43</v>
      </c>
      <c r="C290" s="10">
        <v>0.20340261005025159</v>
      </c>
      <c r="D290" s="10">
        <v>2.753957924766643</v>
      </c>
      <c r="E290" s="10">
        <v>0.94112774769008456</v>
      </c>
    </row>
    <row r="291" spans="1:5" ht="15.75" customHeight="1" x14ac:dyDescent="0.25">
      <c r="A291" s="10" t="s">
        <v>26</v>
      </c>
      <c r="B291" s="10" t="s">
        <v>43</v>
      </c>
      <c r="C291" s="10">
        <v>-4.1589146740051923E-2</v>
      </c>
      <c r="D291" s="10">
        <v>1.308615751453778</v>
      </c>
      <c r="E291" s="10">
        <v>0.97464865536121392</v>
      </c>
    </row>
    <row r="292" spans="1:5" ht="15.75" customHeight="1" x14ac:dyDescent="0.25">
      <c r="A292" s="10" t="s">
        <v>28</v>
      </c>
      <c r="B292" s="10" t="s">
        <v>43</v>
      </c>
      <c r="C292" s="10">
        <v>-3.818227540609572</v>
      </c>
      <c r="D292" s="10">
        <v>6.778568672252141</v>
      </c>
      <c r="E292" s="10">
        <v>0.57328401661718331</v>
      </c>
    </row>
    <row r="293" spans="1:5" ht="15.75" customHeight="1" x14ac:dyDescent="0.25">
      <c r="A293" s="10" t="s">
        <v>56</v>
      </c>
      <c r="B293" s="10" t="s">
        <v>43</v>
      </c>
      <c r="C293" s="10">
        <v>6.7126138809152688E-3</v>
      </c>
      <c r="D293" s="10">
        <v>2.019016691679378E-3</v>
      </c>
      <c r="E293" s="10">
        <v>8.9508967042401107E-4</v>
      </c>
    </row>
    <row r="294" spans="1:5" ht="15.75" customHeight="1" x14ac:dyDescent="0.25">
      <c r="A294" s="10" t="s">
        <v>30</v>
      </c>
      <c r="B294" s="10" t="s">
        <v>43</v>
      </c>
      <c r="C294" s="10">
        <v>-1.934274475939558E-2</v>
      </c>
      <c r="D294" s="10">
        <v>0.71023799298291757</v>
      </c>
      <c r="E294" s="10">
        <v>0.978274651113754</v>
      </c>
    </row>
    <row r="295" spans="1:5" ht="15.75" customHeight="1" x14ac:dyDescent="0.25">
      <c r="A295" s="10" t="s">
        <v>31</v>
      </c>
      <c r="B295" s="10" t="s">
        <v>43</v>
      </c>
      <c r="C295" s="10">
        <v>-0.5770288395203973</v>
      </c>
      <c r="D295" s="10">
        <v>0.66148987999667419</v>
      </c>
      <c r="E295" s="10">
        <v>0.383100690570923</v>
      </c>
    </row>
    <row r="296" spans="1:5" ht="15.75" customHeight="1" x14ac:dyDescent="0.25">
      <c r="A296" s="10" t="s">
        <v>5</v>
      </c>
      <c r="B296" s="10" t="s">
        <v>44</v>
      </c>
      <c r="C296" s="10">
        <v>3.1670699485671521</v>
      </c>
      <c r="D296" s="10">
        <v>1.159151202134137</v>
      </c>
      <c r="E296" s="10">
        <v>6.3251006814012238E-3</v>
      </c>
    </row>
    <row r="297" spans="1:5" ht="15.75" customHeight="1" x14ac:dyDescent="0.25">
      <c r="A297" s="10" t="s">
        <v>17</v>
      </c>
      <c r="B297" s="10" t="s">
        <v>44</v>
      </c>
      <c r="C297" s="10">
        <v>-1.6990692889462429E-2</v>
      </c>
      <c r="D297" s="10">
        <v>2.0140340492115549E-2</v>
      </c>
      <c r="E297" s="10">
        <v>0.39894741277464368</v>
      </c>
    </row>
    <row r="298" spans="1:5" ht="15.75" customHeight="1" x14ac:dyDescent="0.25">
      <c r="A298" s="10" t="s">
        <v>19</v>
      </c>
      <c r="B298" s="10" t="s">
        <v>44</v>
      </c>
      <c r="C298" s="10">
        <v>9.051454099213089</v>
      </c>
      <c r="D298" s="10">
        <v>10.487752964461009</v>
      </c>
      <c r="E298" s="10">
        <v>0.38817447001929589</v>
      </c>
    </row>
    <row r="299" spans="1:5" ht="15.75" customHeight="1" x14ac:dyDescent="0.25">
      <c r="A299" s="10" t="s">
        <v>16</v>
      </c>
      <c r="B299" s="10" t="s">
        <v>44</v>
      </c>
      <c r="C299" s="10">
        <v>-1.0918044873399499</v>
      </c>
      <c r="D299" s="10">
        <v>1.0551688470105089</v>
      </c>
      <c r="E299" s="10">
        <v>0.30087750949966408</v>
      </c>
    </row>
    <row r="300" spans="1:5" ht="15.75" customHeight="1" x14ac:dyDescent="0.25">
      <c r="A300" s="10" t="s">
        <v>7</v>
      </c>
      <c r="B300" s="10" t="s">
        <v>44</v>
      </c>
      <c r="C300" s="10">
        <v>-0.3795295228520783</v>
      </c>
      <c r="D300" s="10">
        <v>0.99384759568266046</v>
      </c>
      <c r="E300" s="10">
        <v>0.70257638172365056</v>
      </c>
    </row>
    <row r="301" spans="1:5" ht="15.75" customHeight="1" x14ac:dyDescent="0.25">
      <c r="A301" s="10" t="s">
        <v>20</v>
      </c>
      <c r="B301" s="10" t="s">
        <v>44</v>
      </c>
      <c r="C301" s="10">
        <v>1.651223901208575</v>
      </c>
      <c r="D301" s="10">
        <v>0.62659798968261737</v>
      </c>
      <c r="E301" s="10">
        <v>8.448671412015803E-3</v>
      </c>
    </row>
    <row r="302" spans="1:5" ht="15.75" customHeight="1" x14ac:dyDescent="0.25">
      <c r="A302" s="10" t="s">
        <v>22</v>
      </c>
      <c r="B302" s="10" t="s">
        <v>44</v>
      </c>
      <c r="C302" s="10">
        <v>0.21299795891977011</v>
      </c>
      <c r="D302" s="10">
        <v>0.81410214650795254</v>
      </c>
      <c r="E302" s="10">
        <v>0.793619307393028</v>
      </c>
    </row>
    <row r="303" spans="1:5" ht="15.75" customHeight="1" x14ac:dyDescent="0.25">
      <c r="A303" s="10" t="s">
        <v>23</v>
      </c>
      <c r="B303" s="10" t="s">
        <v>44</v>
      </c>
      <c r="C303" s="10">
        <v>5.9867500097207628E-2</v>
      </c>
      <c r="D303" s="10">
        <v>1.1973027930905731</v>
      </c>
      <c r="E303" s="10">
        <v>0.96012392625366039</v>
      </c>
    </row>
    <row r="304" spans="1:5" ht="15.75" customHeight="1" x14ac:dyDescent="0.25">
      <c r="A304" s="10" t="s">
        <v>25</v>
      </c>
      <c r="B304" s="10" t="s">
        <v>44</v>
      </c>
      <c r="C304" s="10">
        <v>-1.0438763075856851E-2</v>
      </c>
      <c r="D304" s="10">
        <v>2.5197018389194268</v>
      </c>
      <c r="E304" s="10">
        <v>0.9966947455085946</v>
      </c>
    </row>
    <row r="305" spans="1:5" ht="15.75" customHeight="1" x14ac:dyDescent="0.25">
      <c r="A305" s="10" t="s">
        <v>26</v>
      </c>
      <c r="B305" s="10" t="s">
        <v>44</v>
      </c>
      <c r="C305" s="10">
        <v>5.9867500097170803E-2</v>
      </c>
      <c r="D305" s="10">
        <v>1.19730279309057</v>
      </c>
      <c r="E305" s="10">
        <v>0.96012392625368481</v>
      </c>
    </row>
    <row r="306" spans="1:5" ht="15.75" customHeight="1" x14ac:dyDescent="0.25">
      <c r="A306" s="10" t="s">
        <v>28</v>
      </c>
      <c r="B306" s="10" t="s">
        <v>44</v>
      </c>
      <c r="C306" s="10">
        <v>-4.1448322876110923</v>
      </c>
      <c r="D306" s="10">
        <v>6.2019727299074896</v>
      </c>
      <c r="E306" s="10">
        <v>0.50398458655812894</v>
      </c>
    </row>
    <row r="307" spans="1:5" ht="15.75" customHeight="1" x14ac:dyDescent="0.25">
      <c r="A307" s="10" t="s">
        <v>56</v>
      </c>
      <c r="B307" s="10" t="s">
        <v>44</v>
      </c>
      <c r="C307" s="10">
        <v>8.7391130251529611E-3</v>
      </c>
      <c r="D307" s="10">
        <v>1.8472758879439391E-3</v>
      </c>
      <c r="E307" s="10">
        <v>2.3326837230622239E-6</v>
      </c>
    </row>
    <row r="308" spans="1:5" ht="15.75" customHeight="1" x14ac:dyDescent="0.25">
      <c r="A308" s="10" t="s">
        <v>30</v>
      </c>
      <c r="B308" s="10" t="s">
        <v>44</v>
      </c>
      <c r="C308" s="10">
        <v>1.98931511599999E-2</v>
      </c>
      <c r="D308" s="10">
        <v>0.64982400816495467</v>
      </c>
      <c r="E308" s="10">
        <v>0.97557996747798059</v>
      </c>
    </row>
    <row r="309" spans="1:5" ht="15.75" customHeight="1" x14ac:dyDescent="0.25">
      <c r="A309" s="10" t="s">
        <v>31</v>
      </c>
      <c r="B309" s="10" t="s">
        <v>44</v>
      </c>
      <c r="C309" s="10">
        <v>7.7920407410428022E-2</v>
      </c>
      <c r="D309" s="10">
        <v>0.60522248799260214</v>
      </c>
      <c r="E309" s="10">
        <v>0.89756612998645657</v>
      </c>
    </row>
    <row r="310" spans="1:5" ht="15.75" customHeight="1" x14ac:dyDescent="0.25">
      <c r="A310" s="10" t="s">
        <v>5</v>
      </c>
      <c r="B310" s="10" t="s">
        <v>45</v>
      </c>
      <c r="C310" s="10">
        <v>2.6237776182099051</v>
      </c>
      <c r="D310" s="10">
        <v>1.2669749138445869</v>
      </c>
      <c r="E310" s="10">
        <v>3.8447891289101137E-2</v>
      </c>
    </row>
    <row r="311" spans="1:5" ht="15.75" customHeight="1" x14ac:dyDescent="0.25">
      <c r="A311" s="10" t="s">
        <v>17</v>
      </c>
      <c r="B311" s="10" t="s">
        <v>45</v>
      </c>
      <c r="C311" s="10">
        <v>-1.224058275837714E-2</v>
      </c>
      <c r="D311" s="10">
        <v>2.2013785701829328E-2</v>
      </c>
      <c r="E311" s="10">
        <v>0.57822108078996637</v>
      </c>
    </row>
    <row r="312" spans="1:5" ht="15.75" customHeight="1" x14ac:dyDescent="0.25">
      <c r="A312" s="10" t="s">
        <v>19</v>
      </c>
      <c r="B312" s="10" t="s">
        <v>45</v>
      </c>
      <c r="C312" s="10">
        <v>7.2644353654579339</v>
      </c>
      <c r="D312" s="10">
        <v>11.46331892173084</v>
      </c>
      <c r="E312" s="10">
        <v>0.5263143352679116</v>
      </c>
    </row>
    <row r="313" spans="1:5" ht="15.75" customHeight="1" x14ac:dyDescent="0.25">
      <c r="A313" s="10" t="s">
        <v>16</v>
      </c>
      <c r="B313" s="10" t="s">
        <v>45</v>
      </c>
      <c r="C313" s="10">
        <v>-1.0995108909996401</v>
      </c>
      <c r="D313" s="10">
        <v>1.153320167870497</v>
      </c>
      <c r="E313" s="10">
        <v>0.34048752852639941</v>
      </c>
    </row>
    <row r="314" spans="1:5" ht="15.75" customHeight="1" x14ac:dyDescent="0.25">
      <c r="A314" s="10" t="s">
        <v>7</v>
      </c>
      <c r="B314" s="10" t="s">
        <v>45</v>
      </c>
      <c r="C314" s="10">
        <v>-0.5196881871016672</v>
      </c>
      <c r="D314" s="10">
        <v>1.0862948419467511</v>
      </c>
      <c r="E314" s="10">
        <v>0.63239499218501249</v>
      </c>
    </row>
    <row r="315" spans="1:5" ht="15.75" customHeight="1" x14ac:dyDescent="0.25">
      <c r="A315" s="10" t="s">
        <v>20</v>
      </c>
      <c r="B315" s="10" t="s">
        <v>45</v>
      </c>
      <c r="C315" s="10">
        <v>1.5258625305360209</v>
      </c>
      <c r="D315" s="10">
        <v>0.68488384650051659</v>
      </c>
      <c r="E315" s="10">
        <v>2.5955226915937379E-2</v>
      </c>
    </row>
    <row r="316" spans="1:5" ht="15.75" customHeight="1" x14ac:dyDescent="0.25">
      <c r="A316" s="10" t="s">
        <v>22</v>
      </c>
      <c r="B316" s="10" t="s">
        <v>45</v>
      </c>
      <c r="C316" s="10">
        <v>0.24626555633832289</v>
      </c>
      <c r="D316" s="10">
        <v>0.88982955375760153</v>
      </c>
      <c r="E316" s="10">
        <v>0.78198537267139934</v>
      </c>
    </row>
    <row r="317" spans="1:5" ht="15.75" customHeight="1" x14ac:dyDescent="0.25">
      <c r="A317" s="10" t="s">
        <v>23</v>
      </c>
      <c r="B317" s="10" t="s">
        <v>45</v>
      </c>
      <c r="C317" s="10">
        <v>0.25969089446755861</v>
      </c>
      <c r="D317" s="10">
        <v>1.3086753482452671</v>
      </c>
      <c r="E317" s="10">
        <v>0.84271496176383054</v>
      </c>
    </row>
    <row r="318" spans="1:5" ht="15.75" customHeight="1" x14ac:dyDescent="0.25">
      <c r="A318" s="10" t="s">
        <v>25</v>
      </c>
      <c r="B318" s="10" t="s">
        <v>45</v>
      </c>
      <c r="C318" s="10">
        <v>-0.13726115662886859</v>
      </c>
      <c r="D318" s="10">
        <v>2.754083345124775</v>
      </c>
      <c r="E318" s="10">
        <v>0.96025367178692056</v>
      </c>
    </row>
    <row r="319" spans="1:5" ht="15.75" customHeight="1" x14ac:dyDescent="0.25">
      <c r="A319" s="10" t="s">
        <v>26</v>
      </c>
      <c r="B319" s="10" t="s">
        <v>45</v>
      </c>
      <c r="C319" s="10">
        <v>0.25969089446752841</v>
      </c>
      <c r="D319" s="10">
        <v>1.308675348245264</v>
      </c>
      <c r="E319" s="10">
        <v>0.84271496176384808</v>
      </c>
    </row>
    <row r="320" spans="1:5" ht="15.75" customHeight="1" x14ac:dyDescent="0.25">
      <c r="A320" s="10" t="s">
        <v>28</v>
      </c>
      <c r="B320" s="10" t="s">
        <v>45</v>
      </c>
      <c r="C320" s="10">
        <v>-4.3804049742019702</v>
      </c>
      <c r="D320" s="10">
        <v>6.7788773808576197</v>
      </c>
      <c r="E320" s="10">
        <v>0.51820609002884588</v>
      </c>
    </row>
    <row r="321" spans="1:5" ht="15.75" customHeight="1" x14ac:dyDescent="0.25">
      <c r="A321" s="10" t="s">
        <v>56</v>
      </c>
      <c r="B321" s="10" t="s">
        <v>45</v>
      </c>
      <c r="C321" s="10">
        <v>9.8913076405973323E-3</v>
      </c>
      <c r="D321" s="10">
        <v>2.019108641448933E-3</v>
      </c>
      <c r="E321" s="10">
        <v>1.0116710016637301E-6</v>
      </c>
    </row>
    <row r="322" spans="1:5" ht="15.75" customHeight="1" x14ac:dyDescent="0.25">
      <c r="A322" s="10" t="s">
        <v>30</v>
      </c>
      <c r="B322" s="10" t="s">
        <v>45</v>
      </c>
      <c r="C322" s="10">
        <v>0.16520803574606499</v>
      </c>
      <c r="D322" s="10">
        <v>0.71027033854006572</v>
      </c>
      <c r="E322" s="10">
        <v>0.81608777055440362</v>
      </c>
    </row>
    <row r="323" spans="1:5" ht="15.75" customHeight="1" x14ac:dyDescent="0.25">
      <c r="A323" s="10" t="s">
        <v>31</v>
      </c>
      <c r="B323" s="10" t="s">
        <v>45</v>
      </c>
      <c r="C323" s="10">
        <v>0.45927085633768239</v>
      </c>
      <c r="D323" s="10">
        <v>0.66152000547422929</v>
      </c>
      <c r="E323" s="10">
        <v>0.48756561108549529</v>
      </c>
    </row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showGridLines="0" topLeftCell="A94" zoomScaleNormal="100" workbookViewId="0">
      <selection activeCell="A6" sqref="A6:A94"/>
    </sheetView>
  </sheetViews>
  <sheetFormatPr defaultRowHeight="15" outlineLevelCol="1" x14ac:dyDescent="0.25"/>
  <cols>
    <col min="3" max="3" width="32.7109375" bestFit="1" customWidth="1"/>
    <col min="5" max="5" width="8.140625" bestFit="1" customWidth="1"/>
    <col min="6" max="6" width="8.140625" customWidth="1"/>
    <col min="21" max="21" width="32.7109375" bestFit="1" customWidth="1"/>
    <col min="24" max="24" width="0" hidden="1" customWidth="1" outlineLevel="1"/>
    <col min="25" max="25" width="9.140625" collapsed="1"/>
    <col min="27" max="27" width="0" hidden="1" customWidth="1" outlineLevel="1"/>
    <col min="28" max="28" width="9.140625" collapsed="1"/>
    <col min="30" max="30" width="0" hidden="1" customWidth="1" outlineLevel="1"/>
    <col min="31" max="31" width="9.140625" collapsed="1"/>
    <col min="33" max="33" width="0" hidden="1" customWidth="1" outlineLevel="1"/>
    <col min="34" max="34" width="9.140625" collapsed="1"/>
    <col min="36" max="36" width="0" hidden="1" customWidth="1" outlineLevel="1"/>
    <col min="37" max="37" width="9.140625" collapsed="1"/>
  </cols>
  <sheetData>
    <row r="1" spans="1:36" x14ac:dyDescent="0.25">
      <c r="C1" s="9" t="s">
        <v>55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U1" s="9" t="s">
        <v>57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thickBot="1" x14ac:dyDescent="0.3"/>
    <row r="3" spans="1:36" ht="30" x14ac:dyDescent="0.25">
      <c r="C3" s="13" t="s">
        <v>54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U3" s="13" t="s">
        <v>54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D4" s="4" t="s">
        <v>9</v>
      </c>
      <c r="E4" s="4"/>
      <c r="F4" s="4"/>
      <c r="G4" s="4" t="s">
        <v>10</v>
      </c>
      <c r="H4" s="4"/>
      <c r="I4" s="4"/>
      <c r="J4" s="4" t="s">
        <v>11</v>
      </c>
      <c r="K4" s="4"/>
      <c r="L4" s="4"/>
      <c r="M4" s="4" t="s">
        <v>12</v>
      </c>
      <c r="N4" s="4"/>
      <c r="O4" s="4"/>
      <c r="P4" s="4" t="s">
        <v>13</v>
      </c>
      <c r="Q4" s="4"/>
      <c r="R4" s="4"/>
      <c r="V4" s="4" t="s">
        <v>9</v>
      </c>
      <c r="W4" s="4"/>
      <c r="X4" s="4"/>
      <c r="Y4" s="4" t="s">
        <v>10</v>
      </c>
      <c r="Z4" s="4"/>
      <c r="AA4" s="4"/>
      <c r="AB4" s="4" t="s">
        <v>11</v>
      </c>
      <c r="AC4" s="4"/>
      <c r="AD4" s="4"/>
      <c r="AE4" s="4" t="s">
        <v>12</v>
      </c>
      <c r="AF4" s="4"/>
      <c r="AG4" s="4"/>
      <c r="AH4" s="4" t="s">
        <v>13</v>
      </c>
      <c r="AI4" s="4"/>
      <c r="AJ4" s="4"/>
    </row>
    <row r="5" spans="1:36" x14ac:dyDescent="0.25">
      <c r="B5" s="2" t="s">
        <v>53</v>
      </c>
      <c r="C5" s="5" t="s">
        <v>46</v>
      </c>
      <c r="D5" s="12" t="s">
        <v>2</v>
      </c>
      <c r="E5" s="12" t="s">
        <v>58</v>
      </c>
      <c r="F5" s="12" t="s">
        <v>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U5" s="5" t="s">
        <v>46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 t="s">
        <v>4</v>
      </c>
    </row>
    <row r="6" spans="1:36" x14ac:dyDescent="0.25">
      <c r="A6" s="2" t="s">
        <v>6</v>
      </c>
      <c r="C6" s="3" t="s">
        <v>5</v>
      </c>
      <c r="D6" s="8">
        <f t="array" ref="D6">INDEX(df_values_310!$C:$C,MATCH(1,($A6=df_values_310!$B:$B)*($C6=df_values_310!$A:$A),0))</f>
        <v>1.9162361682813751</v>
      </c>
      <c r="E6" s="8">
        <f t="array" ref="E6">INDEX(df_values_310!$D:$D,MATCH(1,($A6=df_values_310!$B:$B)*($C6=df_values_310!$A:$A),0))</f>
        <v>0.17776013321262871</v>
      </c>
      <c r="F6" s="8">
        <f t="array" ref="F6">INDEX(df_values_310!$E:$E,MATCH(1,($A6=df_values_310!$B:$B)*($C6=df_values_310!$A:$A),0))</f>
        <v>6.6497085138962599E-27</v>
      </c>
      <c r="G6" s="8">
        <f t="array" ref="G6">INDEX(df_values_312!$C:$C,MATCH(1,($A6=df_values_312!$B:$B)*($C6=df_values_312!$A:$A),0))</f>
        <v>1.9087148950654329</v>
      </c>
      <c r="H6" s="8">
        <f t="array" ref="H6">INDEX(df_values_312!$D:$D,MATCH(1,($A6=df_values_312!$B:$B)*($C6=df_values_312!$A:$A),0))</f>
        <v>0.17775863465725081</v>
      </c>
      <c r="I6" s="8">
        <f t="array" ref="I6">INDEX(df_values_312!$E:$E,MATCH(1,($A6=df_values_312!$B:$B)*($C6=df_values_312!$A:$A),0))</f>
        <v>1.044402042880683E-26</v>
      </c>
      <c r="J6" s="8">
        <f t="array" ref="J6">INDEX(df_values_313!$C:$C,MATCH(1,($A6=df_values_313!$B:$B)*($C6=df_values_313!$A:$A),0))</f>
        <v>1.919905628937816</v>
      </c>
      <c r="K6" s="8">
        <f t="array" ref="K6">INDEX(df_values_313!$D:$D,MATCH(1,($A6=df_values_313!$B:$B)*($C6=df_values_313!$A:$A),0))</f>
        <v>0.1777371864521394</v>
      </c>
      <c r="L6" s="8">
        <f t="array" ref="L6">INDEX(df_values_313!$E:$E,MATCH(1,($A6=df_values_313!$B:$B)*($C6=df_values_313!$A:$A),0))</f>
        <v>5.2510901858699562E-27</v>
      </c>
      <c r="M6" s="8">
        <f t="array" ref="M6">INDEX(df_values_311!$C:$C,MATCH(1,($A6=df_values_311!$B:$B)*($C6=df_values_311!$A:$A),0))</f>
        <v>1.9168053003993339</v>
      </c>
      <c r="N6" s="8">
        <f t="array" ref="N6">INDEX(df_values_311!$D:$D,MATCH(1,($A6=df_values_311!$B:$B)*($C6=df_values_311!$A:$A),0))</f>
        <v>0.17778201841028871</v>
      </c>
      <c r="O6" s="8">
        <f t="array" ref="O6">INDEX(df_values_311!$E:$E,MATCH(1,($A6=df_values_311!$B:$B)*($C6=df_values_311!$A:$A),0))</f>
        <v>6.5186469069074494E-27</v>
      </c>
      <c r="P6" s="8">
        <f t="array" ref="P6">INDEX(df_values_321!$C:$C,MATCH(1,($A6=df_values_321!$B:$B)*($C6=df_values_321!$A:$A),0))</f>
        <v>1.5655819161469879</v>
      </c>
      <c r="Q6" s="8">
        <f t="array" ref="Q6">INDEX(df_values_321!$D:$D,MATCH(1,($A6=df_values_321!$B:$B)*($C6=df_values_321!$A:$A),0))</f>
        <v>0.17519932442353889</v>
      </c>
      <c r="R6" s="8">
        <f t="array" ref="R6">INDEX(df_values_321!$E:$E,MATCH(1,($A6=df_values_321!$B:$B)*($C6=df_values_321!$A:$A),0))</f>
        <v>4.9787986137619832E-19</v>
      </c>
      <c r="U6" s="3" t="s">
        <v>5</v>
      </c>
      <c r="V6" s="16" t="str">
        <f>IF(X6&lt;=0.01,ROUND(D6,2)&amp;"***",IF(AND(X6&lt;=0.05,X6&gt;0.01),ROUND(D6,2)&amp;"**",IF(AND(X6&gt;0.05,X6&lt;=0.1),ROUND(D6,2)&amp;"*", ROUND(D6,2)&amp;"")))</f>
        <v>1,92***</v>
      </c>
      <c r="W6" s="17" t="str">
        <f>"("&amp;ROUND(E6,2)&amp;")"</f>
        <v>(0,18)</v>
      </c>
      <c r="X6" s="17">
        <f t="shared" ref="X6:AJ7" si="0">ROUND(F6,2)</f>
        <v>0</v>
      </c>
      <c r="Y6" s="16" t="str">
        <f>IF(AA6&lt;=0.01,ROUND(G6,2)&amp;"***",IF(AND(AA6&lt;=0.05,AA6&gt;0.01),ROUND(G6,2)&amp;"**",IF(AND(AA6&gt;0.05,AA6&lt;=0.1),ROUND(G6,2)&amp;"*", ROUND(G6,2)&amp;"")))</f>
        <v>1,91***</v>
      </c>
      <c r="Z6" s="17" t="str">
        <f>"("&amp;ROUND(H6,2)&amp;")"</f>
        <v>(0,18)</v>
      </c>
      <c r="AA6" s="17">
        <f t="shared" si="0"/>
        <v>0</v>
      </c>
      <c r="AB6" s="16" t="str">
        <f t="shared" ref="AB6:AB7" si="1">IF(AD6&lt;=0.01,ROUND(J6,2)&amp;"***",IF(AND(AD6&lt;=0.05,AD6&gt;0.01),ROUND(J6,2)&amp;"**",IF(AND(AD6&gt;0.05,AD6&lt;=0.1),ROUND(J6,2)&amp;"*", ROUND(J6,2)&amp;"")))</f>
        <v>1,92***</v>
      </c>
      <c r="AC6" s="17" t="str">
        <f>"("&amp;ROUND(K6,2)&amp;")"</f>
        <v>(0,18)</v>
      </c>
      <c r="AD6" s="17">
        <f t="shared" si="0"/>
        <v>0</v>
      </c>
      <c r="AE6" s="16" t="str">
        <f t="shared" ref="AE6:AE10" si="2">IF(AG6&lt;=0.01,ROUND(M6,2)&amp;"***",IF(AND(AG6&lt;=0.05,AG6&gt;0.01),ROUND(M6,2)&amp;"**",IF(AND(AG6&gt;0.05,AG6&lt;=0.1),ROUND(M6,2)&amp;"*", ROUND(M6,2)&amp;"")))</f>
        <v>1,92***</v>
      </c>
      <c r="AF6" s="17" t="str">
        <f>"("&amp;ROUND(N6,2)&amp;")"</f>
        <v>(0,18)</v>
      </c>
      <c r="AG6" s="17">
        <f t="shared" si="0"/>
        <v>0</v>
      </c>
      <c r="AH6" s="16" t="str">
        <f t="shared" ref="AH6:AH19" si="3">IF(AJ6&lt;=0.01,ROUND(P6,2)&amp;"***",IF(AND(AJ6&lt;=0.05,AJ6&gt;0.01),ROUND(P6,2)&amp;"**",IF(AND(AJ6&gt;0.05,AJ6&lt;=0.1),ROUND(P6,2)&amp;"*", ROUND(P6,2)&amp;"")))</f>
        <v>1,57***</v>
      </c>
      <c r="AI6" s="17" t="str">
        <f>"("&amp;ROUND(Q6,2)&amp;")"</f>
        <v>(0,18)</v>
      </c>
      <c r="AJ6" s="15">
        <f t="shared" si="0"/>
        <v>0</v>
      </c>
    </row>
    <row r="7" spans="1:36" x14ac:dyDescent="0.25">
      <c r="A7" s="2" t="s">
        <v>6</v>
      </c>
      <c r="C7" s="11" t="s">
        <v>7</v>
      </c>
      <c r="D7" s="8"/>
      <c r="E7" s="8"/>
      <c r="F7" s="8"/>
      <c r="G7" s="8"/>
      <c r="H7" s="8"/>
      <c r="I7" s="8"/>
      <c r="J7" s="8">
        <f t="array" ref="J7">INDEX(df_values_313!$C:$C,MATCH(1,($A7=df_values_313!$B:$B)*($C7=df_values_313!$A:$A),0))</f>
        <v>-0.31704712444647931</v>
      </c>
      <c r="K7" s="8">
        <f t="array" ref="K7">INDEX(df_values_313!$D:$D,MATCH(1,($A7=df_values_313!$B:$B)*($C7=df_values_313!$A:$A),0))</f>
        <v>0.16728568102081651</v>
      </c>
      <c r="L7" s="8">
        <f t="array" ref="L7">INDEX(df_values_313!$E:$E,MATCH(1,($A7=df_values_313!$B:$B)*($C7=df_values_313!$A:$A),0))</f>
        <v>5.809740781056888E-2</v>
      </c>
      <c r="M7" s="8">
        <f t="array" ref="M7">INDEX(df_values_311!$C:$C,MATCH(1,($A7=df_values_311!$B:$B)*($C7=df_values_311!$A:$A),0))</f>
        <v>-0.31386371550122671</v>
      </c>
      <c r="N7" s="8">
        <f t="array" ref="N7">INDEX(df_values_311!$D:$D,MATCH(1,($A7=df_values_311!$B:$B)*($C7=df_values_311!$A:$A),0))</f>
        <v>0.16733520143708189</v>
      </c>
      <c r="O7" s="8">
        <f t="array" ref="O7">INDEX(df_values_311!$E:$E,MATCH(1,($A7=df_values_311!$B:$B)*($C7=df_values_311!$A:$A),0))</f>
        <v>6.0739838852401189E-2</v>
      </c>
      <c r="P7" s="8">
        <f t="array" ref="P7">INDEX(df_values_321!$C:$C,MATCH(1,($A7=df_values_321!$B:$B)*($C7=df_values_321!$A:$A),0))</f>
        <v>-0.40556109817933872</v>
      </c>
      <c r="Q7" s="8">
        <f t="array" ref="Q7">INDEX(df_values_321!$D:$D,MATCH(1,($A7=df_values_321!$B:$B)*($C7=df_values_321!$A:$A),0))</f>
        <v>0.16187778812272349</v>
      </c>
      <c r="R7" s="8">
        <f t="array" ref="R7">INDEX(df_values_321!$E:$E,MATCH(1,($A7=df_values_321!$B:$B)*($C7=df_values_321!$A:$A),0))</f>
        <v>1.225333092620624E-2</v>
      </c>
      <c r="U7" s="11" t="s">
        <v>7</v>
      </c>
      <c r="V7" s="17"/>
      <c r="W7" s="17"/>
      <c r="X7" s="17"/>
      <c r="Y7" s="17"/>
      <c r="Z7" s="17"/>
      <c r="AA7" s="17"/>
      <c r="AB7" s="16" t="str">
        <f t="shared" si="1"/>
        <v>-0,32*</v>
      </c>
      <c r="AC7" s="17" t="str">
        <f>"("&amp;ROUND(K7,2)&amp;")"</f>
        <v>(0,17)</v>
      </c>
      <c r="AD7" s="17">
        <f t="shared" si="0"/>
        <v>0.06</v>
      </c>
      <c r="AE7" s="16" t="str">
        <f t="shared" si="2"/>
        <v>-0,31*</v>
      </c>
      <c r="AF7" s="17" t="str">
        <f t="shared" ref="AF7:AF10" si="4">"("&amp;ROUND(N7,2)&amp;")"</f>
        <v>(0,17)</v>
      </c>
      <c r="AG7" s="17">
        <f t="shared" si="0"/>
        <v>0.06</v>
      </c>
      <c r="AH7" s="16" t="str">
        <f t="shared" si="3"/>
        <v>-0,41***</v>
      </c>
      <c r="AI7" s="17" t="str">
        <f t="shared" ref="AI7:AI19" si="5">"("&amp;ROUND(Q7,2)&amp;")"</f>
        <v>(0,16)</v>
      </c>
      <c r="AJ7" s="15">
        <f t="shared" si="0"/>
        <v>0.01</v>
      </c>
    </row>
    <row r="8" spans="1:36" x14ac:dyDescent="0.25">
      <c r="A8" s="2" t="s">
        <v>6</v>
      </c>
      <c r="C8" s="3" t="s">
        <v>16</v>
      </c>
      <c r="D8" s="8"/>
      <c r="E8" s="8"/>
      <c r="F8" s="8"/>
      <c r="G8" s="8">
        <f t="array" ref="G8">INDEX(df_values_312!$C:$C,MATCH(1,($A8=df_values_312!$B:$B)*($C8=df_values_312!$A:$A),0))</f>
        <v>0.1525936244140392</v>
      </c>
      <c r="H8" s="8">
        <f t="array" ref="H8">INDEX(df_values_312!$D:$D,MATCH(1,($A8=df_values_312!$B:$B)*($C8=df_values_312!$A:$A),0))</f>
        <v>0.17810726876588381</v>
      </c>
      <c r="I8" s="8">
        <f t="array" ref="I8">INDEX(df_values_312!$E:$E,MATCH(1,($A8=df_values_312!$B:$B)*($C8=df_values_312!$A:$A),0))</f>
        <v>0.39160893736587288</v>
      </c>
      <c r="J8" s="8"/>
      <c r="K8" s="8"/>
      <c r="L8" s="8"/>
      <c r="M8" s="8">
        <f t="array" ref="M8">INDEX(df_values_311!$C:$C,MATCH(1,($A8=df_values_311!$B:$B)*($C8=df_values_311!$A:$A),0))</f>
        <v>0.14477319514919279</v>
      </c>
      <c r="N8" s="8">
        <f t="array" ref="N8">INDEX(df_values_311!$D:$D,MATCH(1,($A8=df_values_311!$B:$B)*($C8=df_values_311!$A:$A),0))</f>
        <v>0.17812706607523021</v>
      </c>
      <c r="O8" s="8">
        <f t="array" ref="O8">INDEX(df_values_311!$E:$E,MATCH(1,($A8=df_values_311!$B:$B)*($C8=df_values_311!$A:$A),0))</f>
        <v>0.4163850851981179</v>
      </c>
      <c r="P8" s="8">
        <f t="array" ref="P8">INDEX(df_values_321!$C:$C,MATCH(1,($A8=df_values_321!$B:$B)*($C8=df_values_321!$A:$A),0))</f>
        <v>2.9536010948108711E-2</v>
      </c>
      <c r="Q8" s="8">
        <f t="array" ref="Q8">INDEX(df_values_321!$D:$D,MATCH(1,($A8=df_values_321!$B:$B)*($C8=df_values_321!$A:$A),0))</f>
        <v>0.17231772190239819</v>
      </c>
      <c r="R8" s="8">
        <f t="array" ref="R8">INDEX(df_values_321!$E:$E,MATCH(1,($A8=df_values_321!$B:$B)*($C8=df_values_321!$A:$A),0))</f>
        <v>0.86391030945487413</v>
      </c>
      <c r="U8" s="3" t="s">
        <v>16</v>
      </c>
      <c r="V8" s="17"/>
      <c r="W8" s="17"/>
      <c r="X8" s="17"/>
      <c r="Y8" s="16" t="str">
        <f t="shared" ref="Y8:Y10" si="6">IF(AA8&lt;=0.01,ROUND(G8,2)&amp;"***",IF(AND(AA8&lt;=0.05,AA8&gt;0.01),ROUND(G8,2)&amp;"**",IF(AND(AA8&gt;0.05,AA8&lt;=0.1),ROUND(G8,2)&amp;"*", ROUND(G8,2)&amp;"")))</f>
        <v>0,15</v>
      </c>
      <c r="Z8" s="17" t="str">
        <f t="shared" ref="Z8:Z10" si="7">"("&amp;ROUND(H8,2)&amp;")"</f>
        <v>(0,18)</v>
      </c>
      <c r="AA8" s="17">
        <f t="shared" ref="Z8:AA8" si="8">ROUND(I8,2)</f>
        <v>0.39</v>
      </c>
      <c r="AB8" s="17"/>
      <c r="AC8" s="17"/>
      <c r="AD8" s="17"/>
      <c r="AE8" s="16" t="str">
        <f t="shared" si="2"/>
        <v>0,14</v>
      </c>
      <c r="AF8" s="17" t="str">
        <f t="shared" si="4"/>
        <v>(0,18)</v>
      </c>
      <c r="AG8" s="17">
        <f t="shared" ref="AG8" si="9">ROUND(O8,2)</f>
        <v>0.42</v>
      </c>
      <c r="AH8" s="16" t="str">
        <f t="shared" si="3"/>
        <v>0,03</v>
      </c>
      <c r="AI8" s="17" t="str">
        <f t="shared" si="5"/>
        <v>(0,17)</v>
      </c>
      <c r="AJ8" s="15">
        <f t="shared" ref="AJ8" si="10">ROUND(R8,2)</f>
        <v>0.86</v>
      </c>
    </row>
    <row r="9" spans="1:36" x14ac:dyDescent="0.25">
      <c r="A9" s="2" t="s">
        <v>6</v>
      </c>
      <c r="C9" s="3" t="s">
        <v>17</v>
      </c>
      <c r="D9" s="8">
        <f t="array" ref="D9">INDEX(df_values_310!$C:$C,MATCH(1,($A9=df_values_310!$B:$B)*($C9=df_values_310!$A:$A),0))</f>
        <v>-1.516681953644182E-2</v>
      </c>
      <c r="E9" s="8">
        <f t="array" ref="E9">INDEX(df_values_310!$D:$D,MATCH(1,($A9=df_values_310!$B:$B)*($C9=df_values_310!$A:$A),0))</f>
        <v>3.3615499642295869E-3</v>
      </c>
      <c r="F9" s="8">
        <f t="array" ref="F9">INDEX(df_values_310!$E:$E,MATCH(1,($A9=df_values_310!$B:$B)*($C9=df_values_310!$A:$A),0))</f>
        <v>6.5213325327524943E-6</v>
      </c>
      <c r="G9" s="8">
        <f t="array" ref="G9">INDEX(df_values_312!$C:$C,MATCH(1,($A9=df_values_312!$B:$B)*($C9=df_values_312!$A:$A),0))</f>
        <v>-1.5148705891869939E-2</v>
      </c>
      <c r="H9" s="8">
        <f t="array" ref="H9">INDEX(df_values_312!$D:$D,MATCH(1,($A9=df_values_312!$B:$B)*($C9=df_values_312!$A:$A),0))</f>
        <v>3.3606195429562611E-3</v>
      </c>
      <c r="I9" s="8">
        <f t="array" ref="I9">INDEX(df_values_312!$E:$E,MATCH(1,($A9=df_values_312!$B:$B)*($C9=df_values_312!$A:$A),0))</f>
        <v>6.649554056266923E-6</v>
      </c>
      <c r="J9" s="8">
        <f t="array" ref="J9">INDEX(df_values_313!$C:$C,MATCH(1,($A9=df_values_313!$B:$B)*($C9=df_values_313!$A:$A),0))</f>
        <v>-1.515227358024689E-2</v>
      </c>
      <c r="K9" s="8">
        <f t="array" ref="K9">INDEX(df_values_313!$D:$D,MATCH(1,($A9=df_values_313!$B:$B)*($C9=df_values_313!$A:$A),0))</f>
        <v>3.3599990077296331E-3</v>
      </c>
      <c r="L9" s="8">
        <f t="array" ref="L9">INDEX(df_values_313!$E:$E,MATCH(1,($A9=df_values_313!$B:$B)*($C9=df_values_313!$A:$A),0))</f>
        <v>6.5906111398388056E-6</v>
      </c>
      <c r="M9" s="8">
        <f t="array" ref="M9">INDEX(df_values_311!$C:$C,MATCH(1,($A9=df_values_311!$B:$B)*($C9=df_values_311!$A:$A),0))</f>
        <v>-1.515386265776953E-2</v>
      </c>
      <c r="N9" s="8">
        <f t="array" ref="N9">INDEX(df_values_311!$D:$D,MATCH(1,($A9=df_values_311!$B:$B)*($C9=df_values_311!$A:$A),0))</f>
        <v>3.3600733593470108E-3</v>
      </c>
      <c r="O9" s="8">
        <f t="array" ref="O9">INDEX(df_values_311!$E:$E,MATCH(1,($A9=df_values_311!$B:$B)*($C9=df_values_311!$A:$A),0))</f>
        <v>6.5790721156388187E-6</v>
      </c>
      <c r="P9" s="8">
        <f t="array" ref="P9">INDEX(df_values_321!$C:$C,MATCH(1,($A9=df_values_321!$B:$B)*($C9=df_values_321!$A:$A),0))</f>
        <v>-1.6272761986362381E-2</v>
      </c>
      <c r="Q9" s="8">
        <f t="array" ref="Q9">INDEX(df_values_321!$D:$D,MATCH(1,($A9=df_values_321!$B:$B)*($C9=df_values_321!$A:$A),0))</f>
        <v>3.32531728084893E-3</v>
      </c>
      <c r="R9" s="8">
        <f t="array" ref="R9">INDEX(df_values_321!$E:$E,MATCH(1,($A9=df_values_321!$B:$B)*($C9=df_values_321!$A:$A),0))</f>
        <v>1.010154789060128E-6</v>
      </c>
      <c r="U9" s="3" t="s">
        <v>17</v>
      </c>
      <c r="V9" s="16" t="str">
        <f>IF(X9&lt;=0.01,ROUND(D9,2)&amp;"***",IF(AND(X9&lt;=0.05,X9&gt;0.01),ROUND(D9,2)&amp;"**",IF(AND(X9&gt;0.05,X9&lt;=0.1),ROUND(D9,2)&amp;"*", ROUND(D9,2)&amp;"")))</f>
        <v>-0,02***</v>
      </c>
      <c r="W9" s="17" t="str">
        <f>"("&amp;ROUND(E9,2)&amp;")"</f>
        <v>(0)</v>
      </c>
      <c r="X9" s="17">
        <f t="shared" ref="X9:AJ19" si="11">ROUND(F9,2)</f>
        <v>0</v>
      </c>
      <c r="Y9" s="16" t="str">
        <f t="shared" si="6"/>
        <v>-0,02***</v>
      </c>
      <c r="Z9" s="17" t="str">
        <f t="shared" si="7"/>
        <v>(0)</v>
      </c>
      <c r="AA9" s="17">
        <f t="shared" si="11"/>
        <v>0</v>
      </c>
      <c r="AB9" s="16" t="str">
        <f t="shared" ref="AB9:AB10" si="12">IF(AD9&lt;=0.01,ROUND(J9,2)&amp;"***",IF(AND(AD9&lt;=0.05,AD9&gt;0.01),ROUND(J9,2)&amp;"**",IF(AND(AD9&gt;0.05,AD9&lt;=0.1),ROUND(J9,2)&amp;"*", ROUND(J9,2)&amp;"")))</f>
        <v>-0,02***</v>
      </c>
      <c r="AC9" s="17" t="str">
        <f t="shared" ref="AC9:AC10" si="13">"("&amp;ROUND(K9,2)&amp;")"</f>
        <v>(0)</v>
      </c>
      <c r="AD9" s="17">
        <f t="shared" si="11"/>
        <v>0</v>
      </c>
      <c r="AE9" s="16" t="str">
        <f t="shared" si="2"/>
        <v>-0,02***</v>
      </c>
      <c r="AF9" s="17" t="str">
        <f t="shared" si="4"/>
        <v>(0)</v>
      </c>
      <c r="AG9" s="17">
        <f t="shared" si="11"/>
        <v>0</v>
      </c>
      <c r="AH9" s="16" t="str">
        <f t="shared" si="3"/>
        <v>-0,02***</v>
      </c>
      <c r="AI9" s="17" t="str">
        <f t="shared" si="5"/>
        <v>(0)</v>
      </c>
      <c r="AJ9" s="15">
        <f t="shared" si="11"/>
        <v>0</v>
      </c>
    </row>
    <row r="10" spans="1:36" x14ac:dyDescent="0.25">
      <c r="A10" s="2" t="s">
        <v>6</v>
      </c>
      <c r="C10" s="3" t="s">
        <v>19</v>
      </c>
      <c r="D10" s="8"/>
      <c r="E10" s="8"/>
      <c r="F10" s="8"/>
      <c r="G10" s="8">
        <f t="array" ref="G10">INDEX(df_values_312!$C:$C,MATCH(1,($A10=df_values_312!$B:$B)*($C10=df_values_312!$A:$A),0))</f>
        <v>3.060895478021048</v>
      </c>
      <c r="H10" s="8">
        <f t="array" ref="H10">INDEX(df_values_312!$D:$D,MATCH(1,($A10=df_values_312!$B:$B)*($C10=df_values_312!$A:$A),0))</f>
        <v>1.5868668275864879</v>
      </c>
      <c r="I10" s="8">
        <f t="array" ref="I10">INDEX(df_values_312!$E:$E,MATCH(1,($A10=df_values_312!$B:$B)*($C10=df_values_312!$A:$A),0))</f>
        <v>5.3780785394618578E-2</v>
      </c>
      <c r="J10" s="8">
        <f t="array" ref="J10">INDEX(df_values_313!$C:$C,MATCH(1,($A10=df_values_313!$B:$B)*($C10=df_values_313!$A:$A),0))</f>
        <v>3.502915012720023</v>
      </c>
      <c r="K10" s="8">
        <f t="array" ref="K10">INDEX(df_values_313!$D:$D,MATCH(1,($A10=df_values_313!$B:$B)*($C10=df_values_313!$A:$A),0))</f>
        <v>1.4904502425916999</v>
      </c>
      <c r="L10" s="8">
        <f t="array" ref="L10">INDEX(df_values_313!$E:$E,MATCH(1,($A10=df_values_313!$B:$B)*($C10=df_values_313!$A:$A),0))</f>
        <v>1.8786339746795611E-2</v>
      </c>
      <c r="M10" s="8">
        <f t="array" ref="M10">INDEX(df_values_311!$C:$C,MATCH(1,($A10=df_values_311!$B:$B)*($C10=df_values_311!$A:$A),0))</f>
        <v>3.0608892674211599</v>
      </c>
      <c r="N10" s="8">
        <f t="array" ref="N10">INDEX(df_values_311!$D:$D,MATCH(1,($A10=df_values_311!$B:$B)*($C10=df_values_311!$A:$A),0))</f>
        <v>1.586608391453318</v>
      </c>
      <c r="O10" s="8">
        <f t="array" ref="O10">INDEX(df_values_311!$E:$E,MATCH(1,($A10=df_values_311!$B:$B)*($C10=df_values_311!$A:$A),0))</f>
        <v>5.3742268105508771E-2</v>
      </c>
      <c r="P10" s="8">
        <f t="array" ref="P10">INDEX(df_values_321!$C:$C,MATCH(1,($A10=df_values_321!$B:$B)*($C10=df_values_321!$A:$A),0))</f>
        <v>3.4715067950436631</v>
      </c>
      <c r="Q10" s="8">
        <f t="array" ref="Q10">INDEX(df_values_321!$D:$D,MATCH(1,($A10=df_values_321!$B:$B)*($C10=df_values_321!$A:$A),0))</f>
        <v>1.5354904555428539</v>
      </c>
      <c r="R10" s="8">
        <f t="array" ref="R10">INDEX(df_values_321!$E:$E,MATCH(1,($A10=df_values_321!$B:$B)*($C10=df_values_321!$A:$A),0))</f>
        <v>2.3796543108267211E-2</v>
      </c>
      <c r="U10" s="3" t="s">
        <v>19</v>
      </c>
      <c r="V10" s="17"/>
      <c r="W10" s="17"/>
      <c r="X10" s="17"/>
      <c r="Y10" s="16" t="str">
        <f t="shared" si="6"/>
        <v>3,06**</v>
      </c>
      <c r="Z10" s="17" t="str">
        <f t="shared" si="7"/>
        <v>(1,59)</v>
      </c>
      <c r="AA10" s="17">
        <f t="shared" si="11"/>
        <v>0.05</v>
      </c>
      <c r="AB10" s="16" t="str">
        <f t="shared" si="12"/>
        <v>3,5**</v>
      </c>
      <c r="AC10" s="17" t="str">
        <f t="shared" si="13"/>
        <v>(1,49)</v>
      </c>
      <c r="AD10" s="17">
        <f t="shared" si="11"/>
        <v>0.02</v>
      </c>
      <c r="AE10" s="16" t="str">
        <f t="shared" si="2"/>
        <v>3,06**</v>
      </c>
      <c r="AF10" s="17" t="str">
        <f t="shared" si="4"/>
        <v>(1,59)</v>
      </c>
      <c r="AG10" s="17">
        <f t="shared" si="11"/>
        <v>0.05</v>
      </c>
      <c r="AH10" s="16" t="str">
        <f t="shared" si="3"/>
        <v>3,47**</v>
      </c>
      <c r="AI10" s="17" t="str">
        <f t="shared" si="5"/>
        <v>(1,54)</v>
      </c>
      <c r="AJ10" s="15">
        <f t="shared" si="11"/>
        <v>0.02</v>
      </c>
    </row>
    <row r="11" spans="1:36" x14ac:dyDescent="0.25">
      <c r="A11" s="2" t="s">
        <v>6</v>
      </c>
      <c r="C11" s="3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f t="array" ref="P11">INDEX(df_values_321!$C:$C,MATCH(1,($A11=df_values_321!$B:$B)*($C11=df_values_321!$A:$A),0))</f>
        <v>0.8332906048947285</v>
      </c>
      <c r="Q11" s="8">
        <f t="array" ref="Q11">INDEX(df_values_321!$D:$D,MATCH(1,($A11=df_values_321!$B:$B)*($C11=df_values_321!$A:$A),0))</f>
        <v>0.1522383099302865</v>
      </c>
      <c r="R11" s="8">
        <f t="array" ref="R11">INDEX(df_values_321!$E:$E,MATCH(1,($A11=df_values_321!$B:$B)*($C11=df_values_321!$A:$A),0))</f>
        <v>4.5484180509041122E-8</v>
      </c>
      <c r="U11" s="3" t="s">
        <v>20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6" t="str">
        <f t="shared" si="3"/>
        <v>0,83***</v>
      </c>
      <c r="AI11" s="17" t="str">
        <f t="shared" si="5"/>
        <v>(0,15)</v>
      </c>
      <c r="AJ11" s="15">
        <f t="shared" si="11"/>
        <v>0</v>
      </c>
    </row>
    <row r="12" spans="1:36" x14ac:dyDescent="0.25">
      <c r="A12" s="2" t="s">
        <v>6</v>
      </c>
      <c r="C12" s="3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f t="array" ref="P12">INDEX(df_values_321!$C:$C,MATCH(1,($A12=df_values_321!$B:$B)*($C12=df_values_321!$A:$A),0))</f>
        <v>-0.14700757068016551</v>
      </c>
      <c r="Q12" s="8">
        <f t="array" ref="Q12">INDEX(df_values_321!$D:$D,MATCH(1,($A12=df_values_321!$B:$B)*($C12=df_values_321!$A:$A),0))</f>
        <v>0.18464826762900169</v>
      </c>
      <c r="R12" s="8">
        <f t="array" ref="R12">INDEX(df_values_321!$E:$E,MATCH(1,($A12=df_values_321!$B:$B)*($C12=df_values_321!$A:$A),0))</f>
        <v>0.42596980025697878</v>
      </c>
      <c r="U12" s="3" t="s">
        <v>22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6" t="str">
        <f t="shared" si="3"/>
        <v>-0,15</v>
      </c>
      <c r="AI12" s="17" t="str">
        <f t="shared" si="5"/>
        <v>(0,18)</v>
      </c>
      <c r="AJ12" s="15">
        <f t="shared" si="11"/>
        <v>0.43</v>
      </c>
    </row>
    <row r="13" spans="1:36" x14ac:dyDescent="0.25">
      <c r="A13" s="2" t="s">
        <v>6</v>
      </c>
      <c r="C13" s="3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f t="array" ref="P13">INDEX(df_values_321!$C:$C,MATCH(1,($A13=df_values_321!$B:$B)*($C13=df_values_321!$A:$A),0))</f>
        <v>-0.60315157525052498</v>
      </c>
      <c r="Q13" s="8">
        <f t="array" ref="Q13">INDEX(df_values_321!$D:$D,MATCH(1,($A13=df_values_321!$B:$B)*($C13=df_values_321!$A:$A),0))</f>
        <v>0.19942998409898771</v>
      </c>
      <c r="R13" s="8">
        <f t="array" ref="R13">INDEX(df_values_321!$E:$E,MATCH(1,($A13=df_values_321!$B:$B)*($C13=df_values_321!$A:$A),0))</f>
        <v>2.4996448599535468E-3</v>
      </c>
      <c r="U13" s="3" t="s">
        <v>23</v>
      </c>
      <c r="V13" s="16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6" t="str">
        <f t="shared" si="3"/>
        <v>-0,6***</v>
      </c>
      <c r="AI13" s="17" t="str">
        <f t="shared" si="5"/>
        <v>(0,2)</v>
      </c>
      <c r="AJ13" s="15">
        <f t="shared" si="11"/>
        <v>0</v>
      </c>
    </row>
    <row r="14" spans="1:36" x14ac:dyDescent="0.25">
      <c r="A14" s="2" t="s">
        <v>6</v>
      </c>
      <c r="C14" s="3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f t="array" ref="P14">INDEX(df_values_321!$C:$C,MATCH(1,($A14=df_values_321!$B:$B)*($C14=df_values_321!$A:$A),0))</f>
        <v>2.2226180513888019</v>
      </c>
      <c r="Q14" s="8">
        <f t="array" ref="Q14">INDEX(df_values_321!$D:$D,MATCH(1,($A14=df_values_321!$B:$B)*($C14=df_values_321!$A:$A),0))</f>
        <v>0.47735266630881051</v>
      </c>
      <c r="R14" s="8">
        <f t="array" ref="R14">INDEX(df_values_321!$E:$E,MATCH(1,($A14=df_values_321!$B:$B)*($C14=df_values_321!$A:$A),0))</f>
        <v>3.275855804614882E-6</v>
      </c>
      <c r="U14" s="3" t="s">
        <v>25</v>
      </c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6" t="str">
        <f t="shared" si="3"/>
        <v>2,22***</v>
      </c>
      <c r="AI14" s="17" t="str">
        <f t="shared" si="5"/>
        <v>(0,48)</v>
      </c>
      <c r="AJ14" s="15">
        <f t="shared" si="11"/>
        <v>0</v>
      </c>
    </row>
    <row r="15" spans="1:36" x14ac:dyDescent="0.25">
      <c r="A15" s="2" t="s">
        <v>6</v>
      </c>
      <c r="C15" s="3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f t="array" ref="P15">INDEX(df_values_321!$C:$C,MATCH(1,($A15=df_values_321!$B:$B)*($C15=df_values_321!$A:$A),0))</f>
        <v>-0.6031515752505302</v>
      </c>
      <c r="Q15" s="8">
        <f t="array" ref="Q15">INDEX(df_values_321!$D:$D,MATCH(1,($A15=df_values_321!$B:$B)*($C15=df_values_321!$A:$A),0))</f>
        <v>0.1994299840989876</v>
      </c>
      <c r="R15" s="8">
        <f t="array" ref="R15">INDEX(df_values_321!$E:$E,MATCH(1,($A15=df_values_321!$B:$B)*($C15=df_values_321!$A:$A),0))</f>
        <v>2.4996448599533122E-3</v>
      </c>
      <c r="U15" s="3" t="s">
        <v>26</v>
      </c>
      <c r="V15" s="17"/>
      <c r="W15" s="17"/>
      <c r="X15" s="17"/>
      <c r="Y15" s="17"/>
      <c r="Z15" s="18"/>
      <c r="AA15" s="17"/>
      <c r="AB15" s="17"/>
      <c r="AC15" s="17"/>
      <c r="AD15" s="17"/>
      <c r="AE15" s="17"/>
      <c r="AF15" s="17"/>
      <c r="AG15" s="17"/>
      <c r="AH15" s="16" t="str">
        <f t="shared" si="3"/>
        <v>-0,6***</v>
      </c>
      <c r="AI15" s="17" t="str">
        <f t="shared" si="5"/>
        <v>(0,2)</v>
      </c>
      <c r="AJ15" s="15">
        <f t="shared" si="11"/>
        <v>0</v>
      </c>
    </row>
    <row r="16" spans="1:36" x14ac:dyDescent="0.25">
      <c r="A16" s="2" t="s">
        <v>6</v>
      </c>
      <c r="C16" s="3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 t="array" ref="P16">INDEX(df_values_321!$C:$C,MATCH(1,($A16=df_values_321!$B:$B)*($C16=df_values_321!$A:$A),0))</f>
        <v>-0.90364032223953317</v>
      </c>
      <c r="Q16" s="8">
        <f t="array" ref="Q16">INDEX(df_values_321!$D:$D,MATCH(1,($A16=df_values_321!$B:$B)*($C16=df_values_321!$A:$A),0))</f>
        <v>0.76203273825557694</v>
      </c>
      <c r="R16" s="8">
        <f t="array" ref="R16">INDEX(df_values_321!$E:$E,MATCH(1,($A16=df_values_321!$B:$B)*($C16=df_values_321!$A:$A),0))</f>
        <v>0.2357264353532425</v>
      </c>
      <c r="U16" s="3" t="s">
        <v>28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6" t="str">
        <f t="shared" si="3"/>
        <v>-0,9</v>
      </c>
      <c r="AI16" s="17" t="str">
        <f t="shared" si="5"/>
        <v>(0,76)</v>
      </c>
      <c r="AJ16" s="15">
        <f t="shared" si="11"/>
        <v>0.24</v>
      </c>
    </row>
    <row r="17" spans="1:36" x14ac:dyDescent="0.25">
      <c r="A17" s="2" t="s">
        <v>6</v>
      </c>
      <c r="C17" s="11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f t="array" ref="P17">INDEX(df_values_321!$C:$C,MATCH(1,($A17=df_values_321!$B:$B)*($C17=df_values_321!$A:$A),0))</f>
        <v>1.1288017181212921E-3</v>
      </c>
      <c r="Q17" s="8">
        <f t="array" ref="Q17">INDEX(df_values_321!$D:$D,MATCH(1,($A17=df_values_321!$B:$B)*($C17=df_values_321!$A:$A),0))</f>
        <v>5.1870258822733221E-5</v>
      </c>
      <c r="R17" s="8">
        <f t="array" ref="R17">INDEX(df_values_321!$E:$E,MATCH(1,($A17=df_values_321!$B:$B)*($C17=df_values_321!$A:$A),0))</f>
        <v>5.8803031194600606E-102</v>
      </c>
      <c r="U17" s="11" t="s">
        <v>56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6" t="str">
        <f t="shared" si="3"/>
        <v>0***</v>
      </c>
      <c r="AI17" s="17" t="str">
        <f t="shared" si="5"/>
        <v>(0)</v>
      </c>
      <c r="AJ17" s="15">
        <f t="shared" si="11"/>
        <v>0</v>
      </c>
    </row>
    <row r="18" spans="1:36" x14ac:dyDescent="0.25">
      <c r="A18" s="2" t="s">
        <v>6</v>
      </c>
      <c r="C18" s="3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array" ref="P18">INDEX(df_values_321!$C:$C,MATCH(1,($A18=df_values_321!$B:$B)*($C18=df_values_321!$A:$A),0))</f>
        <v>0.41259128562419461</v>
      </c>
      <c r="Q18" s="8">
        <f t="array" ref="Q18">INDEX(df_values_321!$D:$D,MATCH(1,($A18=df_values_321!$B:$B)*($C18=df_values_321!$A:$A),0))</f>
        <v>0.1183682309473242</v>
      </c>
      <c r="R18" s="8">
        <f t="array" ref="R18">INDEX(df_values_321!$E:$E,MATCH(1,($A18=df_values_321!$B:$B)*($C18=df_values_321!$A:$A),0))</f>
        <v>4.9365497925068927E-4</v>
      </c>
      <c r="U18" s="3" t="s">
        <v>30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6" t="str">
        <f t="shared" si="3"/>
        <v>0,41***</v>
      </c>
      <c r="AI18" s="17" t="str">
        <f t="shared" si="5"/>
        <v>(0,12)</v>
      </c>
      <c r="AJ18" s="15">
        <f t="shared" si="11"/>
        <v>0</v>
      </c>
    </row>
    <row r="19" spans="1:36" x14ac:dyDescent="0.25">
      <c r="A19" s="2" t="s">
        <v>6</v>
      </c>
      <c r="C19" s="3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>
        <f t="array" ref="P19">INDEX(df_values_321!$C:$C,MATCH(1,($A19=df_values_321!$B:$B)*($C19=df_values_321!$A:$A),0))</f>
        <v>-0.50078160441769082</v>
      </c>
      <c r="Q19" s="8">
        <f t="array" ref="Q19">INDEX(df_values_321!$D:$D,MATCH(1,($A19=df_values_321!$B:$B)*($C19=df_values_321!$A:$A),0))</f>
        <v>0.1117252208092499</v>
      </c>
      <c r="R19" s="8">
        <f t="array" ref="R19">INDEX(df_values_321!$E:$E,MATCH(1,($A19=df_values_321!$B:$B)*($C19=df_values_321!$A:$A),0))</f>
        <v>7.4921925672174806E-6</v>
      </c>
      <c r="U19" s="3" t="s">
        <v>31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6" t="str">
        <f t="shared" si="3"/>
        <v>-0,5***</v>
      </c>
      <c r="AI19" s="17" t="str">
        <f t="shared" si="5"/>
        <v>(0,11)</v>
      </c>
      <c r="AJ19" s="15">
        <f t="shared" si="11"/>
        <v>0</v>
      </c>
    </row>
    <row r="20" spans="1:36" x14ac:dyDescent="0.25">
      <c r="B20" s="2" t="s">
        <v>53</v>
      </c>
      <c r="C20" s="12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U20" s="12" t="s">
        <v>59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19" t="s">
        <v>8</v>
      </c>
      <c r="C21" s="3" t="s">
        <v>5</v>
      </c>
      <c r="D21" s="8">
        <f t="array" ref="D21">INDEX(df_values_310!$C:$C,MATCH(1,($A21=df_values_310!$B:$B)*($C21=df_values_310!$A:$A),0))</f>
        <v>1.848383765079441</v>
      </c>
      <c r="E21" s="8">
        <f t="array" ref="E21">INDEX(df_values_310!$D:$D,MATCH(1,($A21=df_values_310!$B:$B)*($C21=df_values_310!$A:$A),0))</f>
        <v>0.23791746666490809</v>
      </c>
      <c r="F21" s="8">
        <f t="array" ref="F21">INDEX(df_values_310!$E:$E,MATCH(1,($A21=df_values_310!$B:$B)*($C21=df_values_310!$A:$A),0))</f>
        <v>8.9279694473300946E-15</v>
      </c>
      <c r="G21" s="8">
        <f t="array" ref="G21">INDEX(df_values_312!$C:$C,MATCH(1,($A21=df_values_312!$B:$B)*($C21=df_values_312!$A:$A),0))</f>
        <v>1.84890660358598</v>
      </c>
      <c r="H21" s="8">
        <f t="array" ref="H21">INDEX(df_values_312!$D:$D,MATCH(1,($A21=df_values_312!$B:$B)*($C21=df_values_312!$A:$A),0))</f>
        <v>0.23797784406488159</v>
      </c>
      <c r="I21" s="8">
        <f t="array" ref="I21">INDEX(df_values_312!$E:$E,MATCH(1,($A21=df_values_312!$B:$B)*($C21=df_values_312!$A:$A),0))</f>
        <v>8.9124620503352108E-15</v>
      </c>
      <c r="J21" s="8">
        <f t="array" ref="J21">INDEX(df_values_313!$C:$C,MATCH(1,($A21=df_values_313!$B:$B)*($C21=df_values_313!$A:$A),0))</f>
        <v>1.850645408117241</v>
      </c>
      <c r="K21" s="8">
        <f t="array" ref="K21">INDEX(df_values_313!$D:$D,MATCH(1,($A21=df_values_313!$B:$B)*($C21=df_values_313!$A:$A),0))</f>
        <v>0.23798738315853099</v>
      </c>
      <c r="L21" s="8">
        <f t="array" ref="L21">INDEX(df_values_313!$E:$E,MATCH(1,($A21=df_values_313!$B:$B)*($C21=df_values_313!$A:$A),0))</f>
        <v>8.4370903855856495E-15</v>
      </c>
      <c r="M21" s="8">
        <f t="array" ref="M21">INDEX(df_values_311!$C:$C,MATCH(1,($A21=df_values_311!$B:$B)*($C21=df_values_311!$A:$A),0))</f>
        <v>1.8545985074899141</v>
      </c>
      <c r="N21" s="8">
        <f t="array" ref="N21">INDEX(df_values_311!$D:$D,MATCH(1,($A21=df_values_311!$B:$B)*($C21=df_values_311!$A:$A),0))</f>
        <v>0.23804836072096019</v>
      </c>
      <c r="O21" s="8">
        <f t="array" ref="O21">INDEX(df_values_311!$E:$E,MATCH(1,($A21=df_values_311!$B:$B)*($C21=df_values_311!$A:$A),0))</f>
        <v>7.5231199463206445E-15</v>
      </c>
      <c r="P21" s="8">
        <f t="array" ref="P21">INDEX(df_values_321!$C:$C,MATCH(1,($A21=df_values_321!$B:$B)*($C21=df_values_321!$A:$A),0))</f>
        <v>1.379828914249474</v>
      </c>
      <c r="Q21" s="8">
        <f t="array" ref="Q21">INDEX(df_values_321!$D:$D,MATCH(1,($A21=df_values_321!$B:$B)*($C21=df_values_321!$A:$A),0))</f>
        <v>0.2350794392890441</v>
      </c>
      <c r="R21" s="8">
        <f t="array" ref="R21">INDEX(df_values_321!$E:$E,MATCH(1,($A21=df_values_321!$B:$B)*($C21=df_values_321!$A:$A),0))</f>
        <v>4.5483701598153162E-9</v>
      </c>
      <c r="U21" s="3" t="s">
        <v>5</v>
      </c>
      <c r="V21" s="16" t="str">
        <f>IF(X21&lt;=0.01,ROUND(D21,2)&amp;"***",IF(AND(X21&lt;=0.05,X21&gt;0.01),ROUND(D21,2)&amp;"**",IF(AND(X21&gt;0.05,X21&lt;=0.1),ROUND(D21,2)&amp;"*", ROUND(D21,2)&amp;"")))</f>
        <v>1,85***</v>
      </c>
      <c r="W21" s="17" t="str">
        <f>"("&amp;ROUND(E21,2)&amp;")"</f>
        <v>(0,24)</v>
      </c>
      <c r="X21" s="17">
        <f t="shared" ref="X21" si="14">ROUND(F21,2)</f>
        <v>0</v>
      </c>
      <c r="Y21" s="16" t="str">
        <f>IF(AA21&lt;=0.01,ROUND(G21,2)&amp;"***",IF(AND(AA21&lt;=0.05,AA21&gt;0.01),ROUND(G21,2)&amp;"**",IF(AND(AA21&gt;0.05,AA21&lt;=0.1),ROUND(G21,2)&amp;"*", ROUND(G21,2)&amp;"")))</f>
        <v>1,85***</v>
      </c>
      <c r="Z21" s="17" t="str">
        <f>"("&amp;ROUND(H21,2)&amp;")"</f>
        <v>(0,24)</v>
      </c>
      <c r="AA21" s="17">
        <f t="shared" ref="AA21" si="15">ROUND(I21,2)</f>
        <v>0</v>
      </c>
      <c r="AB21" s="16" t="str">
        <f t="shared" ref="AB21:AB22" si="16">IF(AD21&lt;=0.01,ROUND(J21,2)&amp;"***",IF(AND(AD21&lt;=0.05,AD21&gt;0.01),ROUND(J21,2)&amp;"**",IF(AND(AD21&gt;0.05,AD21&lt;=0.1),ROUND(J21,2)&amp;"*", ROUND(J21,2)&amp;"")))</f>
        <v>1,85***</v>
      </c>
      <c r="AC21" s="17" t="str">
        <f>"("&amp;ROUND(K21,2)&amp;")"</f>
        <v>(0,24)</v>
      </c>
      <c r="AD21" s="17">
        <f t="shared" ref="AD21:AD22" si="17">ROUND(L21,2)</f>
        <v>0</v>
      </c>
      <c r="AE21" s="16" t="str">
        <f t="shared" ref="AE21:AE25" si="18">IF(AG21&lt;=0.01,ROUND(M21,2)&amp;"***",IF(AND(AG21&lt;=0.05,AG21&gt;0.01),ROUND(M21,2)&amp;"**",IF(AND(AG21&gt;0.05,AG21&lt;=0.1),ROUND(M21,2)&amp;"*", ROUND(M21,2)&amp;"")))</f>
        <v>1,85***</v>
      </c>
      <c r="AF21" s="17" t="str">
        <f>"("&amp;ROUND(N21,2)&amp;")"</f>
        <v>(0,24)</v>
      </c>
      <c r="AG21" s="17">
        <f t="shared" ref="AG21:AG25" si="19">ROUND(O21,2)</f>
        <v>0</v>
      </c>
      <c r="AH21" s="16" t="str">
        <f t="shared" ref="AH21:AH34" si="20">IF(AJ21&lt;=0.01,ROUND(P21,2)&amp;"***",IF(AND(AJ21&lt;=0.05,AJ21&gt;0.01),ROUND(P21,2)&amp;"**",IF(AND(AJ21&gt;0.05,AJ21&lt;=0.1),ROUND(P21,2)&amp;"*", ROUND(P21,2)&amp;"")))</f>
        <v>1,38***</v>
      </c>
      <c r="AI21" s="17" t="str">
        <f>"("&amp;ROUND(Q21,2)&amp;")"</f>
        <v>(0,24)</v>
      </c>
      <c r="AJ21" s="15">
        <f t="shared" ref="AJ21:AJ34" si="21">ROUND(R21,2)</f>
        <v>0</v>
      </c>
    </row>
    <row r="22" spans="1:36" x14ac:dyDescent="0.25">
      <c r="A22" s="19" t="s">
        <v>8</v>
      </c>
      <c r="C22" s="7" t="s">
        <v>7</v>
      </c>
      <c r="D22" s="8"/>
      <c r="E22" s="8"/>
      <c r="F22" s="8"/>
      <c r="G22" s="8"/>
      <c r="H22" s="8"/>
      <c r="I22" s="8"/>
      <c r="J22" s="8">
        <f t="array" ref="J22">INDEX(df_values_313!$C:$C,MATCH(1,($A22=df_values_313!$B:$B)*($C22=df_values_313!$A:$A),0))</f>
        <v>-0.21675587603425731</v>
      </c>
      <c r="K22" s="8">
        <f t="array" ref="K22">INDEX(df_values_313!$D:$D,MATCH(1,($A22=df_values_313!$B:$B)*($C22=df_values_313!$A:$A),0))</f>
        <v>0.22399297671316129</v>
      </c>
      <c r="L22" s="8">
        <f t="array" ref="L22">INDEX(df_values_313!$E:$E,MATCH(1,($A22=df_values_313!$B:$B)*($C22=df_values_313!$A:$A),0))</f>
        <v>0.33322924190327308</v>
      </c>
      <c r="M22" s="8">
        <f t="array" ref="M22">INDEX(df_values_311!$C:$C,MATCH(1,($A22=df_values_311!$B:$B)*($C22=df_values_311!$A:$A),0))</f>
        <v>-0.2208149077620741</v>
      </c>
      <c r="N22" s="8">
        <f t="array" ref="N22">INDEX(df_values_311!$D:$D,MATCH(1,($A22=df_values_311!$B:$B)*($C22=df_values_311!$A:$A),0))</f>
        <v>0.22406017632829231</v>
      </c>
      <c r="O22" s="8">
        <f t="array" ref="O22">INDEX(df_values_311!$E:$E,MATCH(1,($A22=df_values_311!$B:$B)*($C22=df_values_311!$A:$A),0))</f>
        <v>0.32440148766844318</v>
      </c>
      <c r="P22" s="8">
        <f t="array" ref="P22">INDEX(df_values_321!$C:$C,MATCH(1,($A22=df_values_321!$B:$B)*($C22=df_values_321!$A:$A),0))</f>
        <v>-0.33711128162725618</v>
      </c>
      <c r="Q22" s="8">
        <f t="array" ref="Q22">INDEX(df_values_321!$D:$D,MATCH(1,($A22=df_values_321!$B:$B)*($C22=df_values_321!$A:$A),0))</f>
        <v>0.21720483107141331</v>
      </c>
      <c r="R22" s="8">
        <f t="array" ref="R22">INDEX(df_values_321!$E:$E,MATCH(1,($A22=df_values_321!$B:$B)*($C22=df_values_321!$A:$A),0))</f>
        <v>0.1206928779099784</v>
      </c>
      <c r="U22" s="7" t="s">
        <v>7</v>
      </c>
      <c r="V22" s="17"/>
      <c r="W22" s="17"/>
      <c r="X22" s="17"/>
      <c r="Y22" s="17"/>
      <c r="Z22" s="17"/>
      <c r="AA22" s="17"/>
      <c r="AB22" s="16" t="str">
        <f t="shared" si="16"/>
        <v>-0,22</v>
      </c>
      <c r="AC22" s="17" t="str">
        <f>"("&amp;ROUND(K22,2)&amp;")"</f>
        <v>(0,22)</v>
      </c>
      <c r="AD22" s="17">
        <f t="shared" si="17"/>
        <v>0.33</v>
      </c>
      <c r="AE22" s="16" t="str">
        <f t="shared" si="18"/>
        <v>-0,22</v>
      </c>
      <c r="AF22" s="17" t="str">
        <f t="shared" ref="AF22:AF25" si="22">"("&amp;ROUND(N22,2)&amp;")"</f>
        <v>(0,22)</v>
      </c>
      <c r="AG22" s="17">
        <f t="shared" si="19"/>
        <v>0.32</v>
      </c>
      <c r="AH22" s="16" t="str">
        <f t="shared" si="20"/>
        <v>-0,34</v>
      </c>
      <c r="AI22" s="17" t="str">
        <f t="shared" ref="AI22:AI34" si="23">"("&amp;ROUND(Q22,2)&amp;")"</f>
        <v>(0,22)</v>
      </c>
      <c r="AJ22" s="15">
        <f t="shared" si="21"/>
        <v>0.12</v>
      </c>
    </row>
    <row r="23" spans="1:36" x14ac:dyDescent="0.25">
      <c r="A23" s="19" t="s">
        <v>8</v>
      </c>
      <c r="C23" s="3" t="s">
        <v>16</v>
      </c>
      <c r="D23" s="8"/>
      <c r="E23" s="8"/>
      <c r="F23" s="8"/>
      <c r="G23" s="8">
        <f t="array" ref="G23">INDEX(df_values_312!$C:$C,MATCH(1,($A23=df_values_312!$B:$B)*($C23=df_values_312!$A:$A),0))</f>
        <v>-0.17909228620496859</v>
      </c>
      <c r="H23" s="8">
        <f t="array" ref="H23">INDEX(df_values_312!$D:$D,MATCH(1,($A23=df_values_312!$B:$B)*($C23=df_values_312!$A:$A),0))</f>
        <v>0.23844458478720951</v>
      </c>
      <c r="I23" s="8">
        <f t="array" ref="I23">INDEX(df_values_312!$E:$E,MATCH(1,($A23=df_values_312!$B:$B)*($C23=df_values_312!$A:$A),0))</f>
        <v>0.4526240281067434</v>
      </c>
      <c r="J23" s="8"/>
      <c r="K23" s="8"/>
      <c r="L23" s="8"/>
      <c r="M23" s="8">
        <f t="array" ref="M23">INDEX(df_values_311!$C:$C,MATCH(1,($A23=df_values_311!$B:$B)*($C23=df_values_311!$A:$A),0))</f>
        <v>-0.18459425180815731</v>
      </c>
      <c r="N23" s="8">
        <f t="array" ref="N23">INDEX(df_values_311!$D:$D,MATCH(1,($A23=df_values_311!$B:$B)*($C23=df_values_311!$A:$A),0))</f>
        <v>0.23851037612467979</v>
      </c>
      <c r="O23" s="8">
        <f t="array" ref="O23">INDEX(df_values_311!$E:$E,MATCH(1,($A23=df_values_311!$B:$B)*($C23=df_values_311!$A:$A),0))</f>
        <v>0.43898615178905931</v>
      </c>
      <c r="P23" s="8">
        <f t="array" ref="P23">INDEX(df_values_321!$C:$C,MATCH(1,($A23=df_values_321!$B:$B)*($C23=df_values_321!$A:$A),0))</f>
        <v>-0.32936462150632573</v>
      </c>
      <c r="Q23" s="8">
        <f t="array" ref="Q23">INDEX(df_values_321!$D:$D,MATCH(1,($A23=df_values_321!$B:$B)*($C23=df_values_321!$A:$A),0))</f>
        <v>0.23121295460280161</v>
      </c>
      <c r="R23" s="8">
        <f t="array" ref="R23">INDEX(df_values_321!$E:$E,MATCH(1,($A23=df_values_321!$B:$B)*($C23=df_values_321!$A:$A),0))</f>
        <v>0.15433999441555921</v>
      </c>
      <c r="U23" s="3" t="s">
        <v>16</v>
      </c>
      <c r="V23" s="17"/>
      <c r="W23" s="17"/>
      <c r="X23" s="17"/>
      <c r="Y23" s="16" t="str">
        <f t="shared" ref="Y23:Y25" si="24">IF(AA23&lt;=0.01,ROUND(G23,2)&amp;"***",IF(AND(AA23&lt;=0.05,AA23&gt;0.01),ROUND(G23,2)&amp;"**",IF(AND(AA23&gt;0.05,AA23&lt;=0.1),ROUND(G23,2)&amp;"*", ROUND(G23,2)&amp;"")))</f>
        <v>-0,18</v>
      </c>
      <c r="Z23" s="17" t="str">
        <f t="shared" ref="Z23:Z25" si="25">"("&amp;ROUND(H23,2)&amp;")"</f>
        <v>(0,24)</v>
      </c>
      <c r="AA23" s="17">
        <f t="shared" ref="AA23:AA25" si="26">ROUND(I23,2)</f>
        <v>0.45</v>
      </c>
      <c r="AB23" s="17"/>
      <c r="AC23" s="17"/>
      <c r="AD23" s="17"/>
      <c r="AE23" s="16" t="str">
        <f t="shared" si="18"/>
        <v>-0,18</v>
      </c>
      <c r="AF23" s="17" t="str">
        <f t="shared" si="22"/>
        <v>(0,24)</v>
      </c>
      <c r="AG23" s="17">
        <f t="shared" si="19"/>
        <v>0.44</v>
      </c>
      <c r="AH23" s="16" t="str">
        <f t="shared" si="20"/>
        <v>-0,33</v>
      </c>
      <c r="AI23" s="17" t="str">
        <f t="shared" si="23"/>
        <v>(0,23)</v>
      </c>
      <c r="AJ23" s="15">
        <f t="shared" si="21"/>
        <v>0.15</v>
      </c>
    </row>
    <row r="24" spans="1:36" x14ac:dyDescent="0.25">
      <c r="A24" s="19" t="s">
        <v>8</v>
      </c>
      <c r="C24" s="3" t="s">
        <v>17</v>
      </c>
      <c r="D24" s="8">
        <f t="array" ref="D24">INDEX(df_values_310!$C:$C,MATCH(1,($A24=df_values_310!$B:$B)*($C24=df_values_310!$A:$A),0))</f>
        <v>-9.2982829334069018E-3</v>
      </c>
      <c r="E24" s="8">
        <f t="array" ref="E24">INDEX(df_values_310!$D:$D,MATCH(1,($A24=df_values_310!$B:$B)*($C24=df_values_310!$A:$A),0))</f>
        <v>4.4991609597882396E-3</v>
      </c>
      <c r="F24" s="8">
        <f t="array" ref="F24">INDEX(df_values_310!$E:$E,MATCH(1,($A24=df_values_310!$B:$B)*($C24=df_values_310!$A:$A),0))</f>
        <v>3.8798438358877321E-2</v>
      </c>
      <c r="G24" s="8">
        <f t="array" ref="G24">INDEX(df_values_312!$C:$C,MATCH(1,($A24=df_values_312!$B:$B)*($C24=df_values_312!$A:$A),0))</f>
        <v>-9.2815539957186478E-3</v>
      </c>
      <c r="H24" s="8">
        <f t="array" ref="H24">INDEX(df_values_312!$D:$D,MATCH(1,($A24=df_values_312!$B:$B)*($C24=df_values_312!$A:$A),0))</f>
        <v>4.499095051540533E-3</v>
      </c>
      <c r="I24" s="8">
        <f t="array" ref="I24">INDEX(df_values_312!$E:$E,MATCH(1,($A24=df_values_312!$B:$B)*($C24=df_values_312!$A:$A),0))</f>
        <v>3.9147624161964038E-2</v>
      </c>
      <c r="J24" s="8">
        <f t="array" ref="J24">INDEX(df_values_313!$C:$C,MATCH(1,($A24=df_values_313!$B:$B)*($C24=df_values_313!$A:$A),0))</f>
        <v>-9.287208140487252E-3</v>
      </c>
      <c r="K24" s="8">
        <f t="array" ref="K24">INDEX(df_values_313!$D:$D,MATCH(1,($A24=df_values_313!$B:$B)*($C24=df_values_313!$A:$A),0))</f>
        <v>4.4989874501032484E-3</v>
      </c>
      <c r="L24" s="8">
        <f t="array" ref="L24">INDEX(df_values_313!$E:$E,MATCH(1,($A24=df_values_313!$B:$B)*($C24=df_values_313!$A:$A),0))</f>
        <v>3.902366003541298E-2</v>
      </c>
      <c r="M24" s="8">
        <f t="array" ref="M24">INDEX(df_values_311!$C:$C,MATCH(1,($A24=df_values_311!$B:$B)*($C24=df_values_311!$A:$A),0))</f>
        <v>-9.285181974138107E-3</v>
      </c>
      <c r="N24" s="8">
        <f t="array" ref="N24">INDEX(df_values_311!$D:$D,MATCH(1,($A24=df_values_311!$B:$B)*($C24=df_values_311!$A:$A),0))</f>
        <v>4.4991049277480566E-3</v>
      </c>
      <c r="O24" s="8">
        <f t="array" ref="O24">INDEX(df_values_311!$E:$E,MATCH(1,($A24=df_values_311!$B:$B)*($C24=df_values_311!$A:$A),0))</f>
        <v>3.9071484008320542E-2</v>
      </c>
      <c r="P24" s="8">
        <f t="array" ref="P24">INDEX(df_values_321!$C:$C,MATCH(1,($A24=df_values_321!$B:$B)*($C24=df_values_321!$A:$A),0))</f>
        <v>-1.060736009744544E-2</v>
      </c>
      <c r="Q24" s="8">
        <f t="array" ref="Q24">INDEX(df_values_321!$D:$D,MATCH(1,($A24=df_values_321!$B:$B)*($C24=df_values_321!$A:$A),0))</f>
        <v>4.4618535169140654E-3</v>
      </c>
      <c r="R24" s="8">
        <f t="array" ref="R24">INDEX(df_values_321!$E:$E,MATCH(1,($A24=df_values_321!$B:$B)*($C24=df_values_321!$A:$A),0))</f>
        <v>1.7462040906818539E-2</v>
      </c>
      <c r="U24" s="3" t="s">
        <v>17</v>
      </c>
      <c r="V24" s="16" t="str">
        <f>IF(X24&lt;=0.01,ROUND(D24,2)&amp;"***",IF(AND(X24&lt;=0.05,X24&gt;0.01),ROUND(D24,2)&amp;"**",IF(AND(X24&gt;0.05,X24&lt;=0.1),ROUND(D24,2)&amp;"*", ROUND(D24,2)&amp;"")))</f>
        <v>-0,01**</v>
      </c>
      <c r="W24" s="17" t="str">
        <f>"("&amp;ROUND(E24,2)&amp;")"</f>
        <v>(0)</v>
      </c>
      <c r="X24" s="17">
        <f t="shared" ref="X24" si="27">ROUND(F24,2)</f>
        <v>0.04</v>
      </c>
      <c r="Y24" s="16" t="str">
        <f t="shared" si="24"/>
        <v>-0,01**</v>
      </c>
      <c r="Z24" s="17" t="str">
        <f t="shared" si="25"/>
        <v>(0)</v>
      </c>
      <c r="AA24" s="17">
        <f t="shared" si="26"/>
        <v>0.04</v>
      </c>
      <c r="AB24" s="16" t="str">
        <f t="shared" ref="AB24:AB25" si="28">IF(AD24&lt;=0.01,ROUND(J24,2)&amp;"***",IF(AND(AD24&lt;=0.05,AD24&gt;0.01),ROUND(J24,2)&amp;"**",IF(AND(AD24&gt;0.05,AD24&lt;=0.1),ROUND(J24,2)&amp;"*", ROUND(J24,2)&amp;"")))</f>
        <v>-0,01**</v>
      </c>
      <c r="AC24" s="17" t="str">
        <f t="shared" ref="AC24:AC25" si="29">"("&amp;ROUND(K24,2)&amp;")"</f>
        <v>(0)</v>
      </c>
      <c r="AD24" s="17">
        <f t="shared" ref="AD24:AD25" si="30">ROUND(L24,2)</f>
        <v>0.04</v>
      </c>
      <c r="AE24" s="16" t="str">
        <f t="shared" si="18"/>
        <v>-0,01**</v>
      </c>
      <c r="AF24" s="17" t="str">
        <f t="shared" si="22"/>
        <v>(0)</v>
      </c>
      <c r="AG24" s="17">
        <f t="shared" si="19"/>
        <v>0.04</v>
      </c>
      <c r="AH24" s="16" t="str">
        <f t="shared" si="20"/>
        <v>-0,01**</v>
      </c>
      <c r="AI24" s="17" t="str">
        <f t="shared" si="23"/>
        <v>(0)</v>
      </c>
      <c r="AJ24" s="15">
        <f t="shared" si="21"/>
        <v>0.02</v>
      </c>
    </row>
    <row r="25" spans="1:36" x14ac:dyDescent="0.25">
      <c r="A25" s="19" t="s">
        <v>8</v>
      </c>
      <c r="C25" s="3" t="s">
        <v>19</v>
      </c>
      <c r="D25" s="8"/>
      <c r="E25" s="8"/>
      <c r="F25" s="8"/>
      <c r="G25" s="8">
        <f t="array" ref="G25">INDEX(df_values_312!$C:$C,MATCH(1,($A25=df_values_312!$B:$B)*($C25=df_values_312!$A:$A),0))</f>
        <v>3.159318573042651</v>
      </c>
      <c r="H25" s="8">
        <f t="array" ref="H25">INDEX(df_values_312!$D:$D,MATCH(1,($A25=df_values_312!$B:$B)*($C25=df_values_312!$A:$A),0))</f>
        <v>2.1244489595414811</v>
      </c>
      <c r="I25" s="8">
        <f t="array" ref="I25">INDEX(df_values_312!$E:$E,MATCH(1,($A25=df_values_312!$B:$B)*($C25=df_values_312!$A:$A),0))</f>
        <v>0.1370229133379674</v>
      </c>
      <c r="J25" s="8">
        <f t="array" ref="J25">INDEX(df_values_313!$C:$C,MATCH(1,($A25=df_values_313!$B:$B)*($C25=df_values_313!$A:$A),0))</f>
        <v>2.5957056458023731</v>
      </c>
      <c r="K25" s="8">
        <f t="array" ref="K25">INDEX(df_values_313!$D:$D,MATCH(1,($A25=df_values_313!$B:$B)*($C25=df_values_313!$A:$A),0))</f>
        <v>1.9956901537760721</v>
      </c>
      <c r="L25" s="8">
        <f t="array" ref="L25">INDEX(df_values_313!$E:$E,MATCH(1,($A25=df_values_313!$B:$B)*($C25=df_values_313!$A:$A),0))</f>
        <v>0.19341513191827411</v>
      </c>
      <c r="M25" s="8">
        <f t="array" ref="M25">INDEX(df_values_311!$C:$C,MATCH(1,($A25=df_values_311!$B:$B)*($C25=df_values_311!$A:$A),0))</f>
        <v>3.1593142036524471</v>
      </c>
      <c r="N25" s="8">
        <f t="array" ref="N25">INDEX(df_values_311!$D:$D,MATCH(1,($A25=df_values_311!$B:$B)*($C25=df_values_311!$A:$A),0))</f>
        <v>2.124452911879664</v>
      </c>
      <c r="O25" s="8">
        <f t="array" ref="O25">INDEX(df_values_311!$E:$E,MATCH(1,($A25=df_values_311!$B:$B)*($C25=df_values_311!$A:$A),0))</f>
        <v>0.13702419228021739</v>
      </c>
      <c r="P25" s="8">
        <f t="array" ref="P25">INDEX(df_values_321!$C:$C,MATCH(1,($A25=df_values_321!$B:$B)*($C25=df_values_321!$A:$A),0))</f>
        <v>3.713524583100916</v>
      </c>
      <c r="Q25" s="8">
        <f t="array" ref="Q25">INDEX(df_values_321!$D:$D,MATCH(1,($A25=df_values_321!$B:$B)*($C25=df_values_321!$A:$A),0))</f>
        <v>2.060294675852048</v>
      </c>
      <c r="R25" s="8">
        <f t="array" ref="R25">INDEX(df_values_321!$E:$E,MATCH(1,($A25=df_values_321!$B:$B)*($C25=df_values_321!$A:$A),0))</f>
        <v>7.1517709113589012E-2</v>
      </c>
      <c r="U25" s="3" t="s">
        <v>19</v>
      </c>
      <c r="V25" s="17"/>
      <c r="W25" s="17"/>
      <c r="X25" s="17"/>
      <c r="Y25" s="16" t="str">
        <f t="shared" si="24"/>
        <v>3,16</v>
      </c>
      <c r="Z25" s="17" t="str">
        <f t="shared" si="25"/>
        <v>(2,12)</v>
      </c>
      <c r="AA25" s="17">
        <f t="shared" si="26"/>
        <v>0.14000000000000001</v>
      </c>
      <c r="AB25" s="16" t="str">
        <f t="shared" si="28"/>
        <v>2,6</v>
      </c>
      <c r="AC25" s="17" t="str">
        <f t="shared" si="29"/>
        <v>(2)</v>
      </c>
      <c r="AD25" s="17">
        <f t="shared" si="30"/>
        <v>0.19</v>
      </c>
      <c r="AE25" s="16" t="str">
        <f t="shared" si="18"/>
        <v>3,16</v>
      </c>
      <c r="AF25" s="17" t="str">
        <f t="shared" si="22"/>
        <v>(2,12)</v>
      </c>
      <c r="AG25" s="17">
        <f t="shared" si="19"/>
        <v>0.14000000000000001</v>
      </c>
      <c r="AH25" s="16" t="str">
        <f t="shared" si="20"/>
        <v>3,71*</v>
      </c>
      <c r="AI25" s="17" t="str">
        <f t="shared" si="23"/>
        <v>(2,06)</v>
      </c>
      <c r="AJ25" s="15">
        <f t="shared" si="21"/>
        <v>7.0000000000000007E-2</v>
      </c>
    </row>
    <row r="26" spans="1:36" x14ac:dyDescent="0.25">
      <c r="A26" s="19" t="s">
        <v>8</v>
      </c>
      <c r="C26" s="3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>
        <f t="array" ref="P26">INDEX(df_values_321!$C:$C,MATCH(1,($A26=df_values_321!$B:$B)*($C26=df_values_321!$A:$A),0))</f>
        <v>1.2550521179221901</v>
      </c>
      <c r="Q26" s="8">
        <f t="array" ref="Q26">INDEX(df_values_321!$D:$D,MATCH(1,($A26=df_values_321!$B:$B)*($C26=df_values_321!$A:$A),0))</f>
        <v>0.20427074507551671</v>
      </c>
      <c r="R26" s="8">
        <f t="array" ref="R26">INDEX(df_values_321!$E:$E,MATCH(1,($A26=df_values_321!$B:$B)*($C26=df_values_321!$A:$A),0))</f>
        <v>8.4427164688409266E-10</v>
      </c>
      <c r="U26" s="3" t="s">
        <v>20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6" t="str">
        <f t="shared" si="20"/>
        <v>1,26***</v>
      </c>
      <c r="AI26" s="17" t="str">
        <f t="shared" si="23"/>
        <v>(0,2)</v>
      </c>
      <c r="AJ26" s="15">
        <f t="shared" si="21"/>
        <v>0</v>
      </c>
    </row>
    <row r="27" spans="1:36" x14ac:dyDescent="0.25">
      <c r="A27" s="19" t="s">
        <v>8</v>
      </c>
      <c r="C27" s="3" t="s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f t="array" ref="P27">INDEX(df_values_321!$C:$C,MATCH(1,($A27=df_values_321!$B:$B)*($C27=df_values_321!$A:$A),0))</f>
        <v>-0.18997392910971941</v>
      </c>
      <c r="Q27" s="8">
        <f t="array" ref="Q27">INDEX(df_values_321!$D:$D,MATCH(1,($A27=df_values_321!$B:$B)*($C27=df_values_321!$A:$A),0))</f>
        <v>0.24775786871748409</v>
      </c>
      <c r="R27" s="8">
        <f t="array" ref="R27">INDEX(df_values_321!$E:$E,MATCH(1,($A27=df_values_321!$B:$B)*($C27=df_values_321!$A:$A),0))</f>
        <v>0.44324021523988733</v>
      </c>
      <c r="U27" s="3" t="s">
        <v>22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6" t="str">
        <f t="shared" si="20"/>
        <v>-0,19</v>
      </c>
      <c r="AI27" s="17" t="str">
        <f t="shared" si="23"/>
        <v>(0,25)</v>
      </c>
      <c r="AJ27" s="15">
        <f t="shared" si="21"/>
        <v>0.44</v>
      </c>
    </row>
    <row r="28" spans="1:36" x14ac:dyDescent="0.25">
      <c r="A28" s="19" t="s">
        <v>8</v>
      </c>
      <c r="C28" s="3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f t="array" ref="P28">INDEX(df_values_321!$C:$C,MATCH(1,($A28=df_values_321!$B:$B)*($C28=df_values_321!$A:$A),0))</f>
        <v>-0.62394453138964323</v>
      </c>
      <c r="Q28" s="8">
        <f t="array" ref="Q28">INDEX(df_values_321!$D:$D,MATCH(1,($A28=df_values_321!$B:$B)*($C28=df_values_321!$A:$A),0))</f>
        <v>0.26759172156439093</v>
      </c>
      <c r="R28" s="8">
        <f t="array" ref="R28">INDEX(df_values_321!$E:$E,MATCH(1,($A28=df_values_321!$B:$B)*($C28=df_values_321!$A:$A),0))</f>
        <v>1.974189089937417E-2</v>
      </c>
      <c r="U28" s="3" t="s">
        <v>23</v>
      </c>
      <c r="V28" s="16"/>
      <c r="W28" s="17"/>
      <c r="X28" s="17"/>
      <c r="Y28" s="17"/>
      <c r="Z28" s="18"/>
      <c r="AA28" s="17"/>
      <c r="AB28" s="17"/>
      <c r="AC28" s="17"/>
      <c r="AD28" s="17"/>
      <c r="AE28" s="17"/>
      <c r="AF28" s="17"/>
      <c r="AG28" s="17"/>
      <c r="AH28" s="16" t="str">
        <f t="shared" si="20"/>
        <v>-0,62**</v>
      </c>
      <c r="AI28" s="17" t="str">
        <f t="shared" si="23"/>
        <v>(0,27)</v>
      </c>
      <c r="AJ28" s="15">
        <f t="shared" si="21"/>
        <v>0.02</v>
      </c>
    </row>
    <row r="29" spans="1:36" x14ac:dyDescent="0.25">
      <c r="A29" s="19" t="s">
        <v>8</v>
      </c>
      <c r="C29" s="3" t="s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f t="array" ref="P29">INDEX(df_values_321!$C:$C,MATCH(1,($A29=df_values_321!$B:$B)*($C29=df_values_321!$A:$A),0))</f>
        <v>2.0377118936367919</v>
      </c>
      <c r="Q29" s="8">
        <f t="array" ref="Q29">INDEX(df_values_321!$D:$D,MATCH(1,($A29=df_values_321!$B:$B)*($C29=df_values_321!$A:$A),0))</f>
        <v>0.64050359502372922</v>
      </c>
      <c r="R29" s="8">
        <f t="array" ref="R29">INDEX(df_values_321!$E:$E,MATCH(1,($A29=df_values_321!$B:$B)*($C29=df_values_321!$A:$A),0))</f>
        <v>1.471346016718117E-3</v>
      </c>
      <c r="U29" s="3" t="s">
        <v>25</v>
      </c>
      <c r="V29" s="17"/>
      <c r="W29" s="17"/>
      <c r="X29" s="17"/>
      <c r="Y29" s="17"/>
      <c r="Z29" s="18"/>
      <c r="AA29" s="17"/>
      <c r="AB29" s="17"/>
      <c r="AC29" s="17"/>
      <c r="AD29" s="17"/>
      <c r="AE29" s="17"/>
      <c r="AF29" s="17"/>
      <c r="AG29" s="17"/>
      <c r="AH29" s="16" t="str">
        <f t="shared" si="20"/>
        <v>2,04***</v>
      </c>
      <c r="AI29" s="17" t="str">
        <f t="shared" si="23"/>
        <v>(0,64)</v>
      </c>
      <c r="AJ29" s="15">
        <f t="shared" si="21"/>
        <v>0</v>
      </c>
    </row>
    <row r="30" spans="1:36" x14ac:dyDescent="0.25">
      <c r="A30" s="19" t="s">
        <v>8</v>
      </c>
      <c r="C30" s="3" t="s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f t="array" ref="P30">INDEX(df_values_321!$C:$C,MATCH(1,($A30=df_values_321!$B:$B)*($C30=df_values_321!$A:$A),0))</f>
        <v>-0.623944531389649</v>
      </c>
      <c r="Q30" s="8">
        <f t="array" ref="Q30">INDEX(df_values_321!$D:$D,MATCH(1,($A30=df_values_321!$B:$B)*($C30=df_values_321!$A:$A),0))</f>
        <v>0.26759172156439071</v>
      </c>
      <c r="R30" s="8">
        <f t="array" ref="R30">INDEX(df_values_321!$E:$E,MATCH(1,($A30=df_values_321!$B:$B)*($C30=df_values_321!$A:$A),0))</f>
        <v>1.974189089937296E-2</v>
      </c>
      <c r="U30" s="3" t="s">
        <v>26</v>
      </c>
      <c r="V30" s="17"/>
      <c r="W30" s="17"/>
      <c r="X30" s="17"/>
      <c r="Y30" s="17"/>
      <c r="Z30" s="18"/>
      <c r="AA30" s="17"/>
      <c r="AB30" s="17"/>
      <c r="AC30" s="17"/>
      <c r="AD30" s="17"/>
      <c r="AE30" s="17"/>
      <c r="AF30" s="17"/>
      <c r="AG30" s="17"/>
      <c r="AH30" s="16" t="str">
        <f t="shared" si="20"/>
        <v>-0,62**</v>
      </c>
      <c r="AI30" s="17" t="str">
        <f t="shared" si="23"/>
        <v>(0,27)</v>
      </c>
      <c r="AJ30" s="15">
        <f t="shared" si="21"/>
        <v>0.02</v>
      </c>
    </row>
    <row r="31" spans="1:36" x14ac:dyDescent="0.25">
      <c r="A31" s="19" t="s">
        <v>8</v>
      </c>
      <c r="C31" s="3" t="s">
        <v>28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f t="array" ref="P31">INDEX(df_values_321!$C:$C,MATCH(1,($A31=df_values_321!$B:$B)*($C31=df_values_321!$A:$A),0))</f>
        <v>-0.61281777437319362</v>
      </c>
      <c r="Q31" s="8">
        <f t="array" ref="Q31">INDEX(df_values_321!$D:$D,MATCH(1,($A31=df_values_321!$B:$B)*($C31=df_values_321!$A:$A),0))</f>
        <v>1.0224824177743681</v>
      </c>
      <c r="R31" s="8">
        <f t="array" ref="R31">INDEX(df_values_321!$E:$E,MATCH(1,($A31=df_values_321!$B:$B)*($C31=df_values_321!$A:$A),0))</f>
        <v>0.54896170508917441</v>
      </c>
      <c r="U31" s="3" t="s">
        <v>28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6" t="str">
        <f t="shared" si="20"/>
        <v>-0,61</v>
      </c>
      <c r="AI31" s="17" t="str">
        <f t="shared" si="23"/>
        <v>(1,02)</v>
      </c>
      <c r="AJ31" s="15">
        <f t="shared" si="21"/>
        <v>0.55000000000000004</v>
      </c>
    </row>
    <row r="32" spans="1:36" x14ac:dyDescent="0.25">
      <c r="A32" s="19" t="s">
        <v>8</v>
      </c>
      <c r="C32" s="11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f t="array" ref="P32">INDEX(df_values_321!$C:$C,MATCH(1,($A32=df_values_321!$B:$B)*($C32=df_values_321!$A:$A),0))</f>
        <v>1.4651189537497581E-3</v>
      </c>
      <c r="Q32" s="8">
        <f t="array" ref="Q32">INDEX(df_values_321!$D:$D,MATCH(1,($A32=df_values_321!$B:$B)*($C32=df_values_321!$A:$A),0))</f>
        <v>6.9598620884792872E-5</v>
      </c>
      <c r="R32" s="8">
        <f t="array" ref="R32">INDEX(df_values_321!$E:$E,MATCH(1,($A32=df_values_321!$B:$B)*($C32=df_values_321!$A:$A),0))</f>
        <v>1.054070032074335E-95</v>
      </c>
      <c r="U32" s="11" t="s">
        <v>56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6" t="str">
        <f t="shared" si="20"/>
        <v>0***</v>
      </c>
      <c r="AI32" s="17" t="str">
        <f t="shared" si="23"/>
        <v>(0)</v>
      </c>
      <c r="AJ32" s="15">
        <f t="shared" si="21"/>
        <v>0</v>
      </c>
    </row>
    <row r="33" spans="1:36" x14ac:dyDescent="0.25">
      <c r="A33" s="19" t="s">
        <v>8</v>
      </c>
      <c r="C33" s="3" t="s">
        <v>30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f t="array" ref="P33">INDEX(df_values_321!$C:$C,MATCH(1,($A33=df_values_321!$B:$B)*($C33=df_values_321!$A:$A),0))</f>
        <v>0.67423241373451781</v>
      </c>
      <c r="Q33" s="8">
        <f t="array" ref="Q33">INDEX(df_values_321!$D:$D,MATCH(1,($A33=df_values_321!$B:$B)*($C33=df_values_321!$A:$A),0))</f>
        <v>0.15882445581505039</v>
      </c>
      <c r="R33" s="8">
        <f t="array" ref="R33">INDEX(df_values_321!$E:$E,MATCH(1,($A33=df_values_321!$B:$B)*($C33=df_values_321!$A:$A),0))</f>
        <v>2.2101336165744618E-5</v>
      </c>
      <c r="U33" s="3" t="s">
        <v>30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6" t="str">
        <f t="shared" si="20"/>
        <v>0,67***</v>
      </c>
      <c r="AI33" s="17" t="str">
        <f t="shared" si="23"/>
        <v>(0,16)</v>
      </c>
      <c r="AJ33" s="15">
        <f t="shared" si="21"/>
        <v>0</v>
      </c>
    </row>
    <row r="34" spans="1:36" x14ac:dyDescent="0.25">
      <c r="A34" s="19" t="s">
        <v>8</v>
      </c>
      <c r="C34" s="3" t="s">
        <v>31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f t="array" ref="P34">INDEX(df_values_321!$C:$C,MATCH(1,($A34=df_values_321!$B:$B)*($C34=df_values_321!$A:$A),0))</f>
        <v>-0.55502202925784772</v>
      </c>
      <c r="Q34" s="8">
        <f t="array" ref="Q34">INDEX(df_values_321!$D:$D,MATCH(1,($A34=df_values_321!$B:$B)*($C34=df_values_321!$A:$A),0))</f>
        <v>0.14991097910166579</v>
      </c>
      <c r="R34" s="8">
        <f t="array" ref="R34">INDEX(df_values_321!$E:$E,MATCH(1,($A34=df_values_321!$B:$B)*($C34=df_values_321!$A:$A),0))</f>
        <v>2.1510519722635731E-4</v>
      </c>
      <c r="U34" s="3" t="s">
        <v>31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6" t="str">
        <f t="shared" si="20"/>
        <v>-0,56***</v>
      </c>
      <c r="AI34" s="17" t="str">
        <f t="shared" si="23"/>
        <v>(0,15)</v>
      </c>
      <c r="AJ34" s="15">
        <f t="shared" si="21"/>
        <v>0</v>
      </c>
    </row>
    <row r="35" spans="1:36" x14ac:dyDescent="0.25">
      <c r="B35" s="2" t="s">
        <v>53</v>
      </c>
      <c r="C35" s="5" t="s">
        <v>48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U35" s="5" t="s">
        <v>48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2" t="s">
        <v>21</v>
      </c>
      <c r="C36" s="3" t="s">
        <v>5</v>
      </c>
      <c r="D36" s="8">
        <f t="array" ref="D36">INDEX(df_values_310!$C:$C,MATCH(1,($A36=df_values_310!$B:$B)*($C36=df_values_310!$A:$A),0))</f>
        <v>2.9298824903286742</v>
      </c>
      <c r="E36" s="8">
        <f t="array" ref="E36">INDEX(df_values_310!$D:$D,MATCH(1,($A36=df_values_310!$B:$B)*($C36=df_values_310!$A:$A),0))</f>
        <v>0.44991462341385291</v>
      </c>
      <c r="F36" s="8">
        <f t="array" ref="F36">INDEX(df_values_310!$E:$E,MATCH(1,($A36=df_values_310!$B:$B)*($C36=df_values_310!$A:$A),0))</f>
        <v>7.8748741762311535E-11</v>
      </c>
      <c r="G36" s="8">
        <f t="array" ref="G36">INDEX(df_values_312!$C:$C,MATCH(1,($A36=df_values_312!$B:$B)*($C36=df_values_312!$A:$A),0))</f>
        <v>2.935402389416661</v>
      </c>
      <c r="H36" s="8">
        <f t="array" ref="H36">INDEX(df_values_312!$D:$D,MATCH(1,($A36=df_values_312!$B:$B)*($C36=df_values_312!$A:$A),0))</f>
        <v>0.45004690716968959</v>
      </c>
      <c r="I36" s="8">
        <f t="array" ref="I36">INDEX(df_values_312!$E:$E,MATCH(1,($A36=df_values_312!$B:$B)*($C36=df_values_312!$A:$A),0))</f>
        <v>7.3528555036164701E-11</v>
      </c>
      <c r="J36" s="8">
        <f t="array" ref="J36">INDEX(df_values_313!$C:$C,MATCH(1,($A36=df_values_313!$B:$B)*($C36=df_values_313!$A:$A),0))</f>
        <v>2.9396636273006669</v>
      </c>
      <c r="K36" s="8">
        <f t="array" ref="K36">INDEX(df_values_313!$D:$D,MATCH(1,($A36=df_values_313!$B:$B)*($C36=df_values_313!$A:$A),0))</f>
        <v>0.45005744961827748</v>
      </c>
      <c r="L36" s="8">
        <f t="array" ref="L36">INDEX(df_values_313!$E:$E,MATCH(1,($A36=df_values_313!$B:$B)*($C36=df_values_313!$A:$A),0))</f>
        <v>6.9120086967507849E-11</v>
      </c>
      <c r="M36" s="8">
        <f t="array" ref="M36">INDEX(df_values_311!$C:$C,MATCH(1,($A36=df_values_311!$B:$B)*($C36=df_values_311!$A:$A),0))</f>
        <v>2.949530530604676</v>
      </c>
      <c r="N36" s="8">
        <f t="array" ref="N36">INDEX(df_values_311!$D:$D,MATCH(1,($A36=df_values_311!$B:$B)*($C36=df_values_311!$A:$A),0))</f>
        <v>0.45015981809739708</v>
      </c>
      <c r="O36" s="8">
        <f t="array" ref="O36">INDEX(df_values_311!$E:$E,MATCH(1,($A36=df_values_311!$B:$B)*($C36=df_values_311!$A:$A),0))</f>
        <v>6.0336696402520847E-11</v>
      </c>
      <c r="P36" s="8">
        <f t="array" ref="P36">INDEX(df_values_321!$C:$C,MATCH(1,($A36=df_values_321!$B:$B)*($C36=df_values_321!$A:$A),0))</f>
        <v>2.0405273535393702</v>
      </c>
      <c r="Q36" s="8">
        <f t="array" ref="Q36">INDEX(df_values_321!$D:$D,MATCH(1,($A36=df_values_321!$B:$B)*($C36=df_values_321!$A:$A),0))</f>
        <v>0.44572256515763881</v>
      </c>
      <c r="R36" s="8">
        <f t="array" ref="R36">INDEX(df_values_321!$E:$E,MATCH(1,($A36=df_values_321!$B:$B)*($C36=df_values_321!$A:$A),0))</f>
        <v>4.7674219736106052E-6</v>
      </c>
      <c r="U36" s="3" t="s">
        <v>5</v>
      </c>
      <c r="V36" s="16" t="str">
        <f>IF(X36&lt;=0.01,ROUND(D36,2)&amp;"***",IF(AND(X36&lt;=0.05,X36&gt;0.01),ROUND(D36,2)&amp;"**",IF(AND(X36&gt;0.05,X36&lt;=0.1),ROUND(D36,2)&amp;"*", ROUND(D36,2)&amp;"")))</f>
        <v>2,93***</v>
      </c>
      <c r="W36" s="17" t="str">
        <f>"("&amp;ROUND(E36,2)&amp;")"</f>
        <v>(0,45)</v>
      </c>
      <c r="X36" s="17">
        <f t="shared" ref="X36" si="31">ROUND(F36,2)</f>
        <v>0</v>
      </c>
      <c r="Y36" s="16" t="str">
        <f>IF(AA36&lt;=0.01,ROUND(G36,2)&amp;"***",IF(AND(AA36&lt;=0.05,AA36&gt;0.01),ROUND(G36,2)&amp;"**",IF(AND(AA36&gt;0.05,AA36&lt;=0.1),ROUND(G36,2)&amp;"*", ROUND(G36,2)&amp;"")))</f>
        <v>2,94***</v>
      </c>
      <c r="Z36" s="17" t="str">
        <f>"("&amp;ROUND(H36,2)&amp;")"</f>
        <v>(0,45)</v>
      </c>
      <c r="AA36" s="17">
        <f t="shared" ref="AA36" si="32">ROUND(I36,2)</f>
        <v>0</v>
      </c>
      <c r="AB36" s="16" t="str">
        <f t="shared" ref="AB36:AB37" si="33">IF(AD36&lt;=0.01,ROUND(J36,2)&amp;"***",IF(AND(AD36&lt;=0.05,AD36&gt;0.01),ROUND(J36,2)&amp;"**",IF(AND(AD36&gt;0.05,AD36&lt;=0.1),ROUND(J36,2)&amp;"*", ROUND(J36,2)&amp;"")))</f>
        <v>2,94***</v>
      </c>
      <c r="AC36" s="17" t="str">
        <f>"("&amp;ROUND(K36,2)&amp;")"</f>
        <v>(0,45)</v>
      </c>
      <c r="AD36" s="17">
        <f t="shared" ref="AD36:AD37" si="34">ROUND(L36,2)</f>
        <v>0</v>
      </c>
      <c r="AE36" s="16" t="str">
        <f t="shared" ref="AE36:AE40" si="35">IF(AG36&lt;=0.01,ROUND(M36,2)&amp;"***",IF(AND(AG36&lt;=0.05,AG36&gt;0.01),ROUND(M36,2)&amp;"**",IF(AND(AG36&gt;0.05,AG36&lt;=0.1),ROUND(M36,2)&amp;"*", ROUND(M36,2)&amp;"")))</f>
        <v>2,95***</v>
      </c>
      <c r="AF36" s="17" t="str">
        <f>"("&amp;ROUND(N36,2)&amp;")"</f>
        <v>(0,45)</v>
      </c>
      <c r="AG36" s="17">
        <f t="shared" ref="AG36:AG40" si="36">ROUND(O36,2)</f>
        <v>0</v>
      </c>
      <c r="AH36" s="16" t="str">
        <f t="shared" ref="AH36:AH49" si="37">IF(AJ36&lt;=0.01,ROUND(P36,2)&amp;"***",IF(AND(AJ36&lt;=0.05,AJ36&gt;0.01),ROUND(P36,2)&amp;"**",IF(AND(AJ36&gt;0.05,AJ36&lt;=0.1),ROUND(P36,2)&amp;"*", ROUND(P36,2)&amp;"")))</f>
        <v>2,04***</v>
      </c>
      <c r="AI36" s="17" t="str">
        <f>"("&amp;ROUND(Q36,2)&amp;")"</f>
        <v>(0,45)</v>
      </c>
      <c r="AJ36" s="15">
        <f t="shared" ref="AJ36:AJ49" si="38">ROUND(R36,2)</f>
        <v>0</v>
      </c>
    </row>
    <row r="37" spans="1:36" x14ac:dyDescent="0.25">
      <c r="A37" s="2" t="s">
        <v>21</v>
      </c>
      <c r="C37" s="7" t="s">
        <v>7</v>
      </c>
      <c r="D37" s="8"/>
      <c r="E37" s="8"/>
      <c r="F37" s="8"/>
      <c r="G37" s="8"/>
      <c r="H37" s="8"/>
      <c r="I37" s="8"/>
      <c r="J37" s="8">
        <f t="array" ref="J37">INDEX(df_values_313!$C:$C,MATCH(1,($A37=df_values_313!$B:$B)*($C37=df_values_313!$A:$A),0))</f>
        <v>-0.53796371203426674</v>
      </c>
      <c r="K37" s="8">
        <f t="array" ref="K37">INDEX(df_values_313!$D:$D,MATCH(1,($A37=df_values_313!$B:$B)*($C37=df_values_313!$A:$A),0))</f>
        <v>0.42359265644254351</v>
      </c>
      <c r="L37" s="8">
        <f t="array" ref="L37">INDEX(df_values_313!$E:$E,MATCH(1,($A37=df_values_313!$B:$B)*($C37=df_values_313!$A:$A),0))</f>
        <v>0.20412198942305501</v>
      </c>
      <c r="M37" s="8">
        <f t="array" ref="M37">INDEX(df_values_311!$C:$C,MATCH(1,($A37=df_values_311!$B:$B)*($C37=df_values_311!$A:$A),0))</f>
        <v>-0.54809502161964641</v>
      </c>
      <c r="N37" s="8">
        <f t="array" ref="N37">INDEX(df_values_311!$D:$D,MATCH(1,($A37=df_values_311!$B:$B)*($C37=df_values_311!$A:$A),0))</f>
        <v>0.42370755216855321</v>
      </c>
      <c r="O37" s="8">
        <f t="array" ref="O37">INDEX(df_values_311!$E:$E,MATCH(1,($A37=df_values_311!$B:$B)*($C37=df_values_311!$A:$A),0))</f>
        <v>0.19585294316642529</v>
      </c>
      <c r="P37" s="8">
        <f t="array" ref="P37">INDEX(df_values_321!$C:$C,MATCH(1,($A37=df_values_321!$B:$B)*($C37=df_values_321!$A:$A),0))</f>
        <v>-0.74422063982688169</v>
      </c>
      <c r="Q37" s="8">
        <f t="array" ref="Q37">INDEX(df_values_321!$D:$D,MATCH(1,($A37=df_values_321!$B:$B)*($C37=df_values_321!$A:$A),0))</f>
        <v>0.41183139947319902</v>
      </c>
      <c r="R37" s="8">
        <f t="array" ref="R37">INDEX(df_values_321!$E:$E,MATCH(1,($A37=df_values_321!$B:$B)*($C37=df_values_321!$A:$A),0))</f>
        <v>7.0785558749472066E-2</v>
      </c>
      <c r="U37" s="7" t="s">
        <v>7</v>
      </c>
      <c r="V37" s="17"/>
      <c r="W37" s="17"/>
      <c r="X37" s="17"/>
      <c r="Y37" s="17"/>
      <c r="Z37" s="17"/>
      <c r="AA37" s="17"/>
      <c r="AB37" s="16" t="str">
        <f t="shared" si="33"/>
        <v>-0,54</v>
      </c>
      <c r="AC37" s="17" t="str">
        <f>"("&amp;ROUND(K37,2)&amp;")"</f>
        <v>(0,42)</v>
      </c>
      <c r="AD37" s="17">
        <f t="shared" si="34"/>
        <v>0.2</v>
      </c>
      <c r="AE37" s="16" t="str">
        <f t="shared" si="35"/>
        <v>-0,55</v>
      </c>
      <c r="AF37" s="17" t="str">
        <f t="shared" ref="AF37:AF40" si="39">"("&amp;ROUND(N37,2)&amp;")"</f>
        <v>(0,42)</v>
      </c>
      <c r="AG37" s="17">
        <f t="shared" si="36"/>
        <v>0.2</v>
      </c>
      <c r="AH37" s="16" t="str">
        <f t="shared" si="37"/>
        <v>-0,74*</v>
      </c>
      <c r="AI37" s="17" t="str">
        <f t="shared" ref="AI37:AI49" si="40">"("&amp;ROUND(Q37,2)&amp;")"</f>
        <v>(0,41)</v>
      </c>
      <c r="AJ37" s="15">
        <f t="shared" si="38"/>
        <v>7.0000000000000007E-2</v>
      </c>
    </row>
    <row r="38" spans="1:36" x14ac:dyDescent="0.25">
      <c r="A38" s="2" t="s">
        <v>21</v>
      </c>
      <c r="C38" s="3" t="s">
        <v>16</v>
      </c>
      <c r="D38" s="8"/>
      <c r="E38" s="8"/>
      <c r="F38" s="8"/>
      <c r="G38" s="8">
        <f t="array" ref="G38">INDEX(df_values_312!$C:$C,MATCH(1,($A38=df_values_312!$B:$B)*($C38=df_values_312!$A:$A),0))</f>
        <v>-0.44708903770397029</v>
      </c>
      <c r="H38" s="8">
        <f t="array" ref="H38">INDEX(df_values_312!$D:$D,MATCH(1,($A38=df_values_312!$B:$B)*($C38=df_values_312!$A:$A),0))</f>
        <v>0.45092957429090519</v>
      </c>
      <c r="I38" s="8">
        <f t="array" ref="I38">INDEX(df_values_312!$E:$E,MATCH(1,($A38=df_values_312!$B:$B)*($C38=df_values_312!$A:$A),0))</f>
        <v>0.32148079434043431</v>
      </c>
      <c r="J38" s="8"/>
      <c r="K38" s="8"/>
      <c r="L38" s="8"/>
      <c r="M38" s="8">
        <f t="array" ref="M38">INDEX(df_values_311!$C:$C,MATCH(1,($A38=df_values_311!$B:$B)*($C38=df_values_311!$A:$A),0))</f>
        <v>-0.46074572414236742</v>
      </c>
      <c r="N38" s="8">
        <f t="array" ref="N38">INDEX(df_values_311!$D:$D,MATCH(1,($A38=df_values_311!$B:$B)*($C38=df_values_311!$A:$A),0))</f>
        <v>0.45103350934848041</v>
      </c>
      <c r="O38" s="8">
        <f t="array" ref="O38">INDEX(df_values_311!$E:$E,MATCH(1,($A38=df_values_311!$B:$B)*($C38=df_values_311!$A:$A),0))</f>
        <v>0.30703384348338347</v>
      </c>
      <c r="P38" s="8">
        <f t="array" ref="P38">INDEX(df_values_321!$C:$C,MATCH(1,($A38=df_values_321!$B:$B)*($C38=df_values_321!$A:$A),0))</f>
        <v>-0.72664035038724462</v>
      </c>
      <c r="Q38" s="8">
        <f t="array" ref="Q38">INDEX(df_values_321!$D:$D,MATCH(1,($A38=df_values_321!$B:$B)*($C38=df_values_321!$A:$A),0))</f>
        <v>0.43839151367263102</v>
      </c>
      <c r="R38" s="8">
        <f t="array" ref="R38">INDEX(df_values_321!$E:$E,MATCH(1,($A38=df_values_321!$B:$B)*($C38=df_values_321!$A:$A),0))</f>
        <v>9.7456103451303996E-2</v>
      </c>
      <c r="U38" s="3" t="s">
        <v>16</v>
      </c>
      <c r="V38" s="17"/>
      <c r="W38" s="17"/>
      <c r="X38" s="17"/>
      <c r="Y38" s="16" t="str">
        <f t="shared" ref="Y38:Y40" si="41">IF(AA38&lt;=0.01,ROUND(G38,2)&amp;"***",IF(AND(AA38&lt;=0.05,AA38&gt;0.01),ROUND(G38,2)&amp;"**",IF(AND(AA38&gt;0.05,AA38&lt;=0.1),ROUND(G38,2)&amp;"*", ROUND(G38,2)&amp;"")))</f>
        <v>-0,45</v>
      </c>
      <c r="Z38" s="17" t="str">
        <f t="shared" ref="Z38:Z40" si="42">"("&amp;ROUND(H38,2)&amp;")"</f>
        <v>(0,45)</v>
      </c>
      <c r="AA38" s="17">
        <f t="shared" ref="AA38:AA40" si="43">ROUND(I38,2)</f>
        <v>0.32</v>
      </c>
      <c r="AB38" s="17"/>
      <c r="AC38" s="17"/>
      <c r="AD38" s="17"/>
      <c r="AE38" s="16" t="str">
        <f t="shared" si="35"/>
        <v>-0,46</v>
      </c>
      <c r="AF38" s="17" t="str">
        <f t="shared" si="39"/>
        <v>(0,45)</v>
      </c>
      <c r="AG38" s="17">
        <f t="shared" si="36"/>
        <v>0.31</v>
      </c>
      <c r="AH38" s="16" t="str">
        <f t="shared" si="37"/>
        <v>-0,73*</v>
      </c>
      <c r="AI38" s="17" t="str">
        <f t="shared" si="40"/>
        <v>(0,44)</v>
      </c>
      <c r="AJ38" s="15">
        <f t="shared" si="38"/>
        <v>0.1</v>
      </c>
    </row>
    <row r="39" spans="1:36" x14ac:dyDescent="0.25">
      <c r="A39" s="2" t="s">
        <v>21</v>
      </c>
      <c r="C39" s="3" t="s">
        <v>17</v>
      </c>
      <c r="D39" s="8">
        <f t="array" ref="D39">INDEX(df_values_310!$C:$C,MATCH(1,($A39=df_values_310!$B:$B)*($C39=df_values_310!$A:$A),0))</f>
        <v>-1.226450245279073E-2</v>
      </c>
      <c r="E39" s="8">
        <f t="array" ref="E39">INDEX(df_values_310!$D:$D,MATCH(1,($A39=df_values_310!$B:$B)*($C39=df_values_310!$A:$A),0))</f>
        <v>8.5081534251222005E-3</v>
      </c>
      <c r="F39" s="8">
        <f t="array" ref="F39">INDEX(df_values_310!$E:$E,MATCH(1,($A39=df_values_310!$B:$B)*($C39=df_values_310!$A:$A),0))</f>
        <v>0.14948400403422671</v>
      </c>
      <c r="G39" s="8">
        <f t="array" ref="G39">INDEX(df_values_312!$C:$C,MATCH(1,($A39=df_values_312!$B:$B)*($C39=df_values_312!$A:$A),0))</f>
        <v>-1.2242019566114251E-2</v>
      </c>
      <c r="H39" s="8">
        <f t="array" ref="H39">INDEX(df_values_312!$D:$D,MATCH(1,($A39=df_values_312!$B:$B)*($C39=df_values_312!$A:$A),0))</f>
        <v>8.5083711089349798E-3</v>
      </c>
      <c r="I39" s="8">
        <f t="array" ref="I39">INDEX(df_values_312!$E:$E,MATCH(1,($A39=df_values_312!$B:$B)*($C39=df_values_312!$A:$A),0))</f>
        <v>0.15024185307865071</v>
      </c>
      <c r="J39" s="8">
        <f t="array" ref="J39">INDEX(df_values_313!$C:$C,MATCH(1,($A39=df_values_313!$B:$B)*($C39=df_values_313!$A:$A),0))</f>
        <v>-1.225608203565114E-2</v>
      </c>
      <c r="K39" s="8">
        <f t="array" ref="K39">INDEX(df_values_313!$D:$D,MATCH(1,($A39=df_values_313!$B:$B)*($C39=df_values_313!$A:$A),0))</f>
        <v>8.5080258910587691E-3</v>
      </c>
      <c r="L39" s="8">
        <f t="array" ref="L39">INDEX(df_values_313!$E:$E,MATCH(1,($A39=df_values_313!$B:$B)*($C39=df_values_313!$A:$A),0))</f>
        <v>0.14975749992291021</v>
      </c>
      <c r="M39" s="8">
        <f t="array" ref="M39">INDEX(df_values_311!$C:$C,MATCH(1,($A39=df_values_311!$B:$B)*($C39=df_values_311!$A:$A),0))</f>
        <v>-1.2251024741219309E-2</v>
      </c>
      <c r="N39" s="8">
        <f t="array" ref="N39">INDEX(df_values_311!$D:$D,MATCH(1,($A39=df_values_311!$B:$B)*($C39=df_values_311!$A:$A),0))</f>
        <v>8.5080033726854364E-3</v>
      </c>
      <c r="O39" s="8">
        <f t="array" ref="O39">INDEX(df_values_311!$E:$E,MATCH(1,($A39=df_values_311!$B:$B)*($C39=df_values_311!$A:$A),0))</f>
        <v>0.14992453717173679</v>
      </c>
      <c r="P39" s="8">
        <f t="array" ref="P39">INDEX(df_values_321!$C:$C,MATCH(1,($A39=df_values_321!$B:$B)*($C39=df_values_321!$A:$A),0))</f>
        <v>-1.367281310308296E-2</v>
      </c>
      <c r="Q39" s="8">
        <f t="array" ref="Q39">INDEX(df_values_321!$D:$D,MATCH(1,($A39=df_values_321!$B:$B)*($C39=df_values_321!$A:$A),0))</f>
        <v>8.4599010484761473E-3</v>
      </c>
      <c r="R39" s="8">
        <f t="array" ref="R39">INDEX(df_values_321!$E:$E,MATCH(1,($A39=df_values_321!$B:$B)*($C39=df_values_321!$A:$A),0))</f>
        <v>0.10609395663716439</v>
      </c>
      <c r="U39" s="3" t="s">
        <v>17</v>
      </c>
      <c r="V39" s="16" t="str">
        <f>IF(X39&lt;=0.01,ROUND(D39,2)&amp;"***",IF(AND(X39&lt;=0.05,X39&gt;0.01),ROUND(D39,2)&amp;"**",IF(AND(X39&gt;0.05,X39&lt;=0.1),ROUND(D39,2)&amp;"*", ROUND(D39,2)&amp;"")))</f>
        <v>-0,01</v>
      </c>
      <c r="W39" s="17" t="str">
        <f>"("&amp;ROUND(E39,2)&amp;")"</f>
        <v>(0,01)</v>
      </c>
      <c r="X39" s="17">
        <f t="shared" ref="X39" si="44">ROUND(F39,2)</f>
        <v>0.15</v>
      </c>
      <c r="Y39" s="16" t="str">
        <f t="shared" si="41"/>
        <v>-0,01</v>
      </c>
      <c r="Z39" s="17" t="str">
        <f t="shared" si="42"/>
        <v>(0,01)</v>
      </c>
      <c r="AA39" s="17">
        <f t="shared" si="43"/>
        <v>0.15</v>
      </c>
      <c r="AB39" s="16" t="str">
        <f t="shared" ref="AB39:AB40" si="45">IF(AD39&lt;=0.01,ROUND(J39,2)&amp;"***",IF(AND(AD39&lt;=0.05,AD39&gt;0.01),ROUND(J39,2)&amp;"**",IF(AND(AD39&gt;0.05,AD39&lt;=0.1),ROUND(J39,2)&amp;"*", ROUND(J39,2)&amp;"")))</f>
        <v>-0,01</v>
      </c>
      <c r="AC39" s="17" t="str">
        <f t="shared" ref="AC39:AC40" si="46">"("&amp;ROUND(K39,2)&amp;")"</f>
        <v>(0,01)</v>
      </c>
      <c r="AD39" s="17">
        <f t="shared" ref="AD39:AD40" si="47">ROUND(L39,2)</f>
        <v>0.15</v>
      </c>
      <c r="AE39" s="16" t="str">
        <f t="shared" si="35"/>
        <v>-0,01</v>
      </c>
      <c r="AF39" s="17" t="str">
        <f t="shared" si="39"/>
        <v>(0,01)</v>
      </c>
      <c r="AG39" s="17">
        <f t="shared" si="36"/>
        <v>0.15</v>
      </c>
      <c r="AH39" s="16" t="str">
        <f t="shared" si="37"/>
        <v>-0,01</v>
      </c>
      <c r="AI39" s="17" t="str">
        <f t="shared" si="40"/>
        <v>(0,01)</v>
      </c>
      <c r="AJ39" s="15">
        <f t="shared" si="38"/>
        <v>0.11</v>
      </c>
    </row>
    <row r="40" spans="1:36" x14ac:dyDescent="0.25">
      <c r="A40" s="2" t="s">
        <v>21</v>
      </c>
      <c r="C40" s="3" t="s">
        <v>19</v>
      </c>
      <c r="D40" s="8"/>
      <c r="E40" s="8"/>
      <c r="F40" s="8"/>
      <c r="G40" s="8">
        <f t="array" ref="G40">INDEX(df_values_312!$C:$C,MATCH(1,($A40=df_values_312!$B:$B)*($C40=df_values_312!$A:$A),0))</f>
        <v>4.460363182089826</v>
      </c>
      <c r="H40" s="8">
        <f t="array" ref="H40">INDEX(df_values_312!$D:$D,MATCH(1,($A40=df_values_312!$B:$B)*($C40=df_values_312!$A:$A),0))</f>
        <v>4.0176079728701106</v>
      </c>
      <c r="I40" s="8">
        <f t="array" ref="I40">INDEX(df_values_312!$E:$E,MATCH(1,($A40=df_values_312!$B:$B)*($C40=df_values_312!$A:$A),0))</f>
        <v>0.26694580289528791</v>
      </c>
      <c r="J40" s="8">
        <f t="array" ref="J40">INDEX(df_values_313!$C:$C,MATCH(1,($A40=df_values_313!$B:$B)*($C40=df_values_313!$A:$A),0))</f>
        <v>3.0535900426943492</v>
      </c>
      <c r="K40" s="8">
        <f t="array" ref="K40">INDEX(df_values_313!$D:$D,MATCH(1,($A40=df_values_313!$B:$B)*($C40=df_values_313!$A:$A),0))</f>
        <v>3.7740455351721889</v>
      </c>
      <c r="L40" s="8">
        <f t="array" ref="L40">INDEX(df_values_313!$E:$E,MATCH(1,($A40=df_values_313!$B:$B)*($C40=df_values_313!$A:$A),0))</f>
        <v>0.41848104046382378</v>
      </c>
      <c r="M40" s="8">
        <f t="array" ref="M40">INDEX(df_values_311!$C:$C,MATCH(1,($A40=df_values_311!$B:$B)*($C40=df_values_311!$A:$A),0))</f>
        <v>4.4603523366218241</v>
      </c>
      <c r="N40" s="8">
        <f t="array" ref="N40">INDEX(df_values_311!$D:$D,MATCH(1,($A40=df_values_311!$B:$B)*($C40=df_values_311!$A:$A),0))</f>
        <v>4.017432984927205</v>
      </c>
      <c r="O40" s="8">
        <f t="array" ref="O40">INDEX(df_values_311!$E:$E,MATCH(1,($A40=df_values_311!$B:$B)*($C40=df_values_311!$A:$A),0))</f>
        <v>0.26692613889657701</v>
      </c>
      <c r="P40" s="8">
        <f t="array" ref="P40">INDEX(df_values_321!$C:$C,MATCH(1,($A40=df_values_321!$B:$B)*($C40=df_values_321!$A:$A),0))</f>
        <v>6.0816259258629266</v>
      </c>
      <c r="Q40" s="8">
        <f t="array" ref="Q40">INDEX(df_values_321!$D:$D,MATCH(1,($A40=df_values_321!$B:$B)*($C40=df_values_321!$A:$A),0))</f>
        <v>3.906423422987122</v>
      </c>
      <c r="R40" s="8">
        <f t="array" ref="R40">INDEX(df_values_321!$E:$E,MATCH(1,($A40=df_values_321!$B:$B)*($C40=df_values_321!$A:$A),0))</f>
        <v>0.11955252757254541</v>
      </c>
      <c r="U40" s="3" t="s">
        <v>19</v>
      </c>
      <c r="V40" s="17"/>
      <c r="W40" s="17"/>
      <c r="X40" s="17"/>
      <c r="Y40" s="16" t="str">
        <f t="shared" si="41"/>
        <v>4,46</v>
      </c>
      <c r="Z40" s="17" t="str">
        <f t="shared" si="42"/>
        <v>(4,02)</v>
      </c>
      <c r="AA40" s="17">
        <f t="shared" si="43"/>
        <v>0.27</v>
      </c>
      <c r="AB40" s="16" t="str">
        <f t="shared" si="45"/>
        <v>3,05</v>
      </c>
      <c r="AC40" s="17" t="str">
        <f t="shared" si="46"/>
        <v>(3,77)</v>
      </c>
      <c r="AD40" s="17">
        <f t="shared" si="47"/>
        <v>0.42</v>
      </c>
      <c r="AE40" s="16" t="str">
        <f t="shared" si="35"/>
        <v>4,46</v>
      </c>
      <c r="AF40" s="17" t="str">
        <f t="shared" si="39"/>
        <v>(4,02)</v>
      </c>
      <c r="AG40" s="17">
        <f t="shared" si="36"/>
        <v>0.27</v>
      </c>
      <c r="AH40" s="16" t="str">
        <f t="shared" si="37"/>
        <v>6,08</v>
      </c>
      <c r="AI40" s="17" t="str">
        <f t="shared" si="40"/>
        <v>(3,91)</v>
      </c>
      <c r="AJ40" s="15">
        <f t="shared" si="38"/>
        <v>0.12</v>
      </c>
    </row>
    <row r="41" spans="1:36" x14ac:dyDescent="0.25">
      <c r="A41" s="2" t="s">
        <v>21</v>
      </c>
      <c r="C41" s="3" t="s">
        <v>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>
        <f t="array" ref="P41">INDEX(df_values_321!$C:$C,MATCH(1,($A41=df_values_321!$B:$B)*($C41=df_values_321!$A:$A),0))</f>
        <v>3.9753873790886698</v>
      </c>
      <c r="Q41" s="8">
        <f t="array" ref="Q41">INDEX(df_values_321!$D:$D,MATCH(1,($A41=df_values_321!$B:$B)*($C41=df_values_321!$A:$A),0))</f>
        <v>0.38730771503063022</v>
      </c>
      <c r="R41" s="8">
        <f t="array" ref="R41">INDEX(df_values_321!$E:$E,MATCH(1,($A41=df_values_321!$B:$B)*($C41=df_values_321!$A:$A),0))</f>
        <v>1.46931093294034E-24</v>
      </c>
      <c r="U41" s="3" t="s">
        <v>20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6" t="str">
        <f t="shared" si="37"/>
        <v>3,98***</v>
      </c>
      <c r="AI41" s="17" t="str">
        <f t="shared" si="40"/>
        <v>(0,39)</v>
      </c>
      <c r="AJ41" s="15">
        <f t="shared" si="38"/>
        <v>0</v>
      </c>
    </row>
    <row r="42" spans="1:36" x14ac:dyDescent="0.25">
      <c r="A42" s="2" t="s">
        <v>21</v>
      </c>
      <c r="C42" s="3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>
        <f t="array" ref="P42">INDEX(df_values_321!$C:$C,MATCH(1,($A42=df_values_321!$B:$B)*($C42=df_values_321!$A:$A),0))</f>
        <v>-0.21918850396346021</v>
      </c>
      <c r="Q42" s="8">
        <f t="array" ref="Q42">INDEX(df_values_321!$D:$D,MATCH(1,($A42=df_values_321!$B:$B)*($C42=df_values_321!$A:$A),0))</f>
        <v>0.46976151175418079</v>
      </c>
      <c r="R42" s="8">
        <f t="array" ref="R42">INDEX(df_values_321!$E:$E,MATCH(1,($A42=df_values_321!$B:$B)*($C42=df_values_321!$A:$A),0))</f>
        <v>0.64080263110424474</v>
      </c>
      <c r="U42" s="3" t="s">
        <v>22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6" t="str">
        <f t="shared" si="37"/>
        <v>-0,22</v>
      </c>
      <c r="AI42" s="17" t="str">
        <f t="shared" si="40"/>
        <v>(0,47)</v>
      </c>
      <c r="AJ42" s="15">
        <f t="shared" si="38"/>
        <v>0.64</v>
      </c>
    </row>
    <row r="43" spans="1:36" x14ac:dyDescent="0.25">
      <c r="A43" s="2" t="s">
        <v>21</v>
      </c>
      <c r="C43" s="3" t="s">
        <v>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>
        <f t="array" ref="P43">INDEX(df_values_321!$C:$C,MATCH(1,($A43=df_values_321!$B:$B)*($C43=df_values_321!$A:$A),0))</f>
        <v>-0.89579432716205754</v>
      </c>
      <c r="Q43" s="8">
        <f t="array" ref="Q43">INDEX(df_values_321!$D:$D,MATCH(1,($A43=df_values_321!$B:$B)*($C43=df_values_321!$A:$A),0))</f>
        <v>0.50736750483727922</v>
      </c>
      <c r="R43" s="8">
        <f t="array" ref="R43">INDEX(df_values_321!$E:$E,MATCH(1,($A43=df_values_321!$B:$B)*($C43=df_values_321!$A:$A),0))</f>
        <v>7.750705004656426E-2</v>
      </c>
      <c r="U43" s="3" t="s">
        <v>23</v>
      </c>
      <c r="V43" s="16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6" t="str">
        <f t="shared" si="37"/>
        <v>-0,9*</v>
      </c>
      <c r="AI43" s="17" t="str">
        <f t="shared" si="40"/>
        <v>(0,51)</v>
      </c>
      <c r="AJ43" s="15">
        <f t="shared" si="38"/>
        <v>0.08</v>
      </c>
    </row>
    <row r="44" spans="1:36" x14ac:dyDescent="0.25">
      <c r="A44" s="2" t="s">
        <v>21</v>
      </c>
      <c r="C44" s="3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f t="array" ref="P44">INDEX(df_values_321!$C:$C,MATCH(1,($A44=df_values_321!$B:$B)*($C44=df_values_321!$A:$A),0))</f>
        <v>2.8121524819095089</v>
      </c>
      <c r="Q44" s="8">
        <f t="array" ref="Q44">INDEX(df_values_321!$D:$D,MATCH(1,($A44=df_values_321!$B:$B)*($C44=df_values_321!$A:$A),0))</f>
        <v>1.214427370722299</v>
      </c>
      <c r="R44" s="8">
        <f t="array" ref="R44">INDEX(df_values_321!$E:$E,MATCH(1,($A44=df_values_321!$B:$B)*($C44=df_values_321!$A:$A),0))</f>
        <v>2.0605094656176021E-2</v>
      </c>
      <c r="U44" s="3" t="s">
        <v>25</v>
      </c>
      <c r="V44" s="17"/>
      <c r="W44" s="17"/>
      <c r="X44" s="17"/>
      <c r="Y44" s="17"/>
      <c r="Z44" s="18"/>
      <c r="AA44" s="17"/>
      <c r="AB44" s="17"/>
      <c r="AC44" s="17"/>
      <c r="AD44" s="17"/>
      <c r="AE44" s="17"/>
      <c r="AF44" s="17"/>
      <c r="AG44" s="17"/>
      <c r="AH44" s="16" t="str">
        <f t="shared" si="37"/>
        <v>2,81**</v>
      </c>
      <c r="AI44" s="17" t="str">
        <f t="shared" si="40"/>
        <v>(1,21)</v>
      </c>
      <c r="AJ44" s="15">
        <f t="shared" si="38"/>
        <v>0.02</v>
      </c>
    </row>
    <row r="45" spans="1:36" x14ac:dyDescent="0.25">
      <c r="A45" s="2" t="s">
        <v>21</v>
      </c>
      <c r="C45" s="3" t="s">
        <v>26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f t="array" ref="P45">INDEX(df_values_321!$C:$C,MATCH(1,($A45=df_values_321!$B:$B)*($C45=df_values_321!$A:$A),0))</f>
        <v>-0.89579432716206808</v>
      </c>
      <c r="Q45" s="8">
        <f t="array" ref="Q45">INDEX(df_values_321!$D:$D,MATCH(1,($A45=df_values_321!$B:$B)*($C45=df_values_321!$A:$A),0))</f>
        <v>0.50736750483727888</v>
      </c>
      <c r="R45" s="8">
        <f t="array" ref="R45">INDEX(df_values_321!$E:$E,MATCH(1,($A45=df_values_321!$B:$B)*($C45=df_values_321!$A:$A),0))</f>
        <v>7.7507050046560541E-2</v>
      </c>
      <c r="U45" s="3" t="s">
        <v>26</v>
      </c>
      <c r="V45" s="17"/>
      <c r="W45" s="17"/>
      <c r="X45" s="17"/>
      <c r="Y45" s="17"/>
      <c r="Z45" s="18"/>
      <c r="AA45" s="17"/>
      <c r="AB45" s="17"/>
      <c r="AC45" s="17"/>
      <c r="AD45" s="17"/>
      <c r="AE45" s="17"/>
      <c r="AF45" s="17"/>
      <c r="AG45" s="17"/>
      <c r="AH45" s="16" t="str">
        <f t="shared" si="37"/>
        <v>-0,9*</v>
      </c>
      <c r="AI45" s="17" t="str">
        <f t="shared" si="40"/>
        <v>(0,51)</v>
      </c>
      <c r="AJ45" s="15">
        <f t="shared" si="38"/>
        <v>0.08</v>
      </c>
    </row>
    <row r="46" spans="1:36" x14ac:dyDescent="0.25">
      <c r="A46" s="2" t="s">
        <v>21</v>
      </c>
      <c r="C46" s="3" t="s">
        <v>28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>
        <f t="array" ref="P46">INDEX(df_values_321!$C:$C,MATCH(1,($A46=df_values_321!$B:$B)*($C46=df_values_321!$A:$A),0))</f>
        <v>-1.006785732227149</v>
      </c>
      <c r="Q46" s="8">
        <f t="array" ref="Q46">INDEX(df_values_321!$D:$D,MATCH(1,($A46=df_values_321!$B:$B)*($C46=df_values_321!$A:$A),0))</f>
        <v>1.9386786333049399</v>
      </c>
      <c r="R46" s="8">
        <f t="array" ref="R46">INDEX(df_values_321!$E:$E,MATCH(1,($A46=df_values_321!$B:$B)*($C46=df_values_321!$A:$A),0))</f>
        <v>0.60355568098739432</v>
      </c>
      <c r="U46" s="3" t="s">
        <v>28</v>
      </c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6" t="str">
        <f t="shared" si="37"/>
        <v>-1,01</v>
      </c>
      <c r="AI46" s="17" t="str">
        <f t="shared" si="40"/>
        <v>(1,94)</v>
      </c>
      <c r="AJ46" s="15">
        <f t="shared" si="38"/>
        <v>0.6</v>
      </c>
    </row>
    <row r="47" spans="1:36" x14ac:dyDescent="0.25">
      <c r="A47" s="2" t="s">
        <v>21</v>
      </c>
      <c r="C47" s="11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>
        <f t="array" ref="P47">INDEX(df_values_321!$C:$C,MATCH(1,($A47=df_values_321!$B:$B)*($C47=df_values_321!$A:$A),0))</f>
        <v>2.5382427950591249E-3</v>
      </c>
      <c r="Q47" s="8">
        <f t="array" ref="Q47">INDEX(df_values_321!$D:$D,MATCH(1,($A47=df_values_321!$B:$B)*($C47=df_values_321!$A:$A),0))</f>
        <v>1.3196252265201681E-4</v>
      </c>
      <c r="R47" s="8">
        <f t="array" ref="R47">INDEX(df_values_321!$E:$E,MATCH(1,($A47=df_values_321!$B:$B)*($C47=df_values_321!$A:$A),0))</f>
        <v>1.428211780909806E-80</v>
      </c>
      <c r="U47" s="11" t="s">
        <v>56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6" t="str">
        <f t="shared" si="37"/>
        <v>0***</v>
      </c>
      <c r="AI47" s="17" t="str">
        <f t="shared" si="40"/>
        <v>(0)</v>
      </c>
      <c r="AJ47" s="15">
        <f t="shared" si="38"/>
        <v>0</v>
      </c>
    </row>
    <row r="48" spans="1:36" x14ac:dyDescent="0.25">
      <c r="A48" s="2" t="s">
        <v>21</v>
      </c>
      <c r="C48" s="3" t="s">
        <v>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>
        <f t="array" ref="P48">INDEX(df_values_321!$C:$C,MATCH(1,($A48=df_values_321!$B:$B)*($C48=df_values_321!$A:$A),0))</f>
        <v>0.37931031814669819</v>
      </c>
      <c r="Q48" s="8">
        <f t="array" ref="Q48">INDEX(df_values_321!$D:$D,MATCH(1,($A48=df_values_321!$B:$B)*($C48=df_values_321!$A:$A),0))</f>
        <v>0.30113924071687032</v>
      </c>
      <c r="R48" s="8">
        <f t="array" ref="R48">INDEX(df_values_321!$E:$E,MATCH(1,($A48=df_values_321!$B:$B)*($C48=df_values_321!$A:$A),0))</f>
        <v>0.20785737066442611</v>
      </c>
      <c r="U48" s="3" t="s">
        <v>30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6" t="str">
        <f t="shared" si="37"/>
        <v>0,38</v>
      </c>
      <c r="AI48" s="17" t="str">
        <f t="shared" si="40"/>
        <v>(0,3)</v>
      </c>
      <c r="AJ48" s="15">
        <f t="shared" si="38"/>
        <v>0.21</v>
      </c>
    </row>
    <row r="49" spans="1:36" x14ac:dyDescent="0.25">
      <c r="A49" s="2" t="s">
        <v>21</v>
      </c>
      <c r="C49" s="3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f t="array" ref="P49">INDEX(df_values_321!$C:$C,MATCH(1,($A49=df_values_321!$B:$B)*($C49=df_values_321!$A:$A),0))</f>
        <v>-0.39678041583164492</v>
      </c>
      <c r="Q49" s="8">
        <f t="array" ref="Q49">INDEX(df_values_321!$D:$D,MATCH(1,($A49=df_values_321!$B:$B)*($C49=df_values_321!$A:$A),0))</f>
        <v>0.28423883582745008</v>
      </c>
      <c r="R49" s="8">
        <f t="array" ref="R49">INDEX(df_values_321!$E:$E,MATCH(1,($A49=df_values_321!$B:$B)*($C49=df_values_321!$A:$A),0))</f>
        <v>0.16277264697183491</v>
      </c>
      <c r="U49" s="3" t="s">
        <v>31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6" t="str">
        <f t="shared" si="37"/>
        <v>-0,4</v>
      </c>
      <c r="AI49" s="17" t="str">
        <f t="shared" si="40"/>
        <v>(0,28)</v>
      </c>
      <c r="AJ49" s="15">
        <f t="shared" si="38"/>
        <v>0.16</v>
      </c>
    </row>
    <row r="50" spans="1:36" x14ac:dyDescent="0.25">
      <c r="B50" s="2" t="s">
        <v>53</v>
      </c>
      <c r="C50" s="5" t="s"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U50" s="5" t="s">
        <v>49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2" t="s">
        <v>34</v>
      </c>
      <c r="C51" s="3" t="s">
        <v>5</v>
      </c>
      <c r="D51" s="8">
        <f t="array" ref="D51">INDEX(df_values_310!$C:$C,MATCH(1,($A51=df_values_310!$B:$B)*($C51=df_values_310!$A:$A),0))</f>
        <v>3.5365363951793891</v>
      </c>
      <c r="E51" s="8">
        <f t="array" ref="E51">INDEX(df_values_310!$D:$D,MATCH(1,($A51=df_values_310!$B:$B)*($C51=df_values_310!$A:$A),0))</f>
        <v>0.62974219752196414</v>
      </c>
      <c r="F51" s="8">
        <f t="array" ref="F51">INDEX(df_values_310!$E:$E,MATCH(1,($A51=df_values_310!$B:$B)*($C51=df_values_310!$A:$A),0))</f>
        <v>2.0238290505941579E-8</v>
      </c>
      <c r="G51" s="8">
        <f t="array" ref="G51">INDEX(df_values_312!$C:$C,MATCH(1,($A51=df_values_312!$B:$B)*($C51=df_values_312!$A:$A),0))</f>
        <v>3.5395995120732922</v>
      </c>
      <c r="H51" s="8">
        <f t="array" ref="H51">INDEX(df_values_312!$D:$D,MATCH(1,($A51=df_values_312!$B:$B)*($C51=df_values_312!$A:$A),0))</f>
        <v>0.62991860478333939</v>
      </c>
      <c r="I51" s="8">
        <f t="array" ref="I51">INDEX(df_values_312!$E:$E,MATCH(1,($A51=df_values_312!$B:$B)*($C51=df_values_312!$A:$A),0))</f>
        <v>1.9858412318414661E-8</v>
      </c>
      <c r="J51" s="8">
        <f t="array" ref="J51">INDEX(df_values_313!$C:$C,MATCH(1,($A51=df_values_313!$B:$B)*($C51=df_values_313!$A:$A),0))</f>
        <v>3.541142871420297</v>
      </c>
      <c r="K51" s="8">
        <f t="array" ref="K51">INDEX(df_values_313!$D:$D,MATCH(1,($A51=df_values_313!$B:$B)*($C51=df_values_313!$A:$A),0))</f>
        <v>0.62995849888514521</v>
      </c>
      <c r="L51" s="8">
        <f t="array" ref="L51">INDEX(df_values_313!$E:$E,MATCH(1,($A51=df_values_313!$B:$B)*($C51=df_values_313!$A:$A),0))</f>
        <v>1.9620126406180029E-8</v>
      </c>
      <c r="M51" s="8">
        <f t="array" ref="M51">INDEX(df_values_311!$C:$C,MATCH(1,($A51=df_values_311!$B:$B)*($C51=df_values_311!$A:$A),0))</f>
        <v>3.5520127858833659</v>
      </c>
      <c r="N51" s="8">
        <f t="array" ref="N51">INDEX(df_values_311!$D:$D,MATCH(1,($A51=df_values_311!$B:$B)*($C51=df_values_311!$A:$A),0))</f>
        <v>0.63011797642412815</v>
      </c>
      <c r="O51" s="8">
        <f t="array" ref="O51">INDEX(df_values_311!$E:$E,MATCH(1,($A51=df_values_311!$B:$B)*($C51=df_values_311!$A:$A),0))</f>
        <v>1.7906803463054581E-8</v>
      </c>
      <c r="P51" s="8">
        <f t="array" ref="P51">INDEX(df_values_321!$C:$C,MATCH(1,($A51=df_values_321!$B:$B)*($C51=df_values_321!$A:$A),0))</f>
        <v>2.5332632488075211</v>
      </c>
      <c r="Q51" s="8">
        <f t="array" ref="Q51">INDEX(df_values_321!$D:$D,MATCH(1,($A51=df_values_321!$B:$B)*($C51=df_values_321!$A:$A),0))</f>
        <v>0.63437647190082358</v>
      </c>
      <c r="R51" s="8">
        <f t="array" ref="R51">INDEX(df_values_321!$E:$E,MATCH(1,($A51=df_values_321!$B:$B)*($C51=df_values_321!$A:$A),0))</f>
        <v>6.5761152919121928E-5</v>
      </c>
      <c r="U51" s="3" t="s">
        <v>5</v>
      </c>
      <c r="V51" s="16" t="str">
        <f>IF(X51&lt;=0.01,ROUND(D51,2)&amp;"***",IF(AND(X51&lt;=0.05,X51&gt;0.01),ROUND(D51,2)&amp;"**",IF(AND(X51&gt;0.05,X51&lt;=0.1),ROUND(D51,2)&amp;"*", ROUND(D51,2)&amp;"")))</f>
        <v>3,54***</v>
      </c>
      <c r="W51" s="17" t="str">
        <f>"("&amp;ROUND(E51,2)&amp;")"</f>
        <v>(0,63)</v>
      </c>
      <c r="X51" s="17">
        <f t="shared" ref="X51" si="48">ROUND(F51,2)</f>
        <v>0</v>
      </c>
      <c r="Y51" s="16" t="str">
        <f>IF(AA51&lt;=0.01,ROUND(G51,2)&amp;"***",IF(AND(AA51&lt;=0.05,AA51&gt;0.01),ROUND(G51,2)&amp;"**",IF(AND(AA51&gt;0.05,AA51&lt;=0.1),ROUND(G51,2)&amp;"*", ROUND(G51,2)&amp;"")))</f>
        <v>3,54***</v>
      </c>
      <c r="Z51" s="17" t="str">
        <f>"("&amp;ROUND(H51,2)&amp;")"</f>
        <v>(0,63)</v>
      </c>
      <c r="AA51" s="17">
        <f t="shared" ref="AA51" si="49">ROUND(I51,2)</f>
        <v>0</v>
      </c>
      <c r="AB51" s="16" t="str">
        <f t="shared" ref="AB51:AB52" si="50">IF(AD51&lt;=0.01,ROUND(J51,2)&amp;"***",IF(AND(AD51&lt;=0.05,AD51&gt;0.01),ROUND(J51,2)&amp;"**",IF(AND(AD51&gt;0.05,AD51&lt;=0.1),ROUND(J51,2)&amp;"*", ROUND(J51,2)&amp;"")))</f>
        <v>3,54***</v>
      </c>
      <c r="AC51" s="17" t="str">
        <f>"("&amp;ROUND(K51,2)&amp;")"</f>
        <v>(0,63)</v>
      </c>
      <c r="AD51" s="17">
        <f t="shared" ref="AD51:AD52" si="51">ROUND(L51,2)</f>
        <v>0</v>
      </c>
      <c r="AE51" s="16" t="str">
        <f t="shared" ref="AE51:AE55" si="52">IF(AG51&lt;=0.01,ROUND(M51,2)&amp;"***",IF(AND(AG51&lt;=0.05,AG51&gt;0.01),ROUND(M51,2)&amp;"**",IF(AND(AG51&gt;0.05,AG51&lt;=0.1),ROUND(M51,2)&amp;"*", ROUND(M51,2)&amp;"")))</f>
        <v>3,55***</v>
      </c>
      <c r="AF51" s="17" t="str">
        <f>"("&amp;ROUND(N51,2)&amp;")"</f>
        <v>(0,63)</v>
      </c>
      <c r="AG51" s="17">
        <f t="shared" ref="AG51:AG55" si="53">ROUND(O51,2)</f>
        <v>0</v>
      </c>
      <c r="AH51" s="16" t="str">
        <f t="shared" ref="AH51:AH64" si="54">IF(AJ51&lt;=0.01,ROUND(P51,2)&amp;"***",IF(AND(AJ51&lt;=0.05,AJ51&gt;0.01),ROUND(P51,2)&amp;"**",IF(AND(AJ51&gt;0.05,AJ51&lt;=0.1),ROUND(P51,2)&amp;"*", ROUND(P51,2)&amp;"")))</f>
        <v>2,53***</v>
      </c>
      <c r="AI51" s="17" t="str">
        <f>"("&amp;ROUND(Q51,2)&amp;")"</f>
        <v>(0,63)</v>
      </c>
      <c r="AJ51" s="15">
        <f t="shared" ref="AJ51:AJ64" si="55">ROUND(R51,2)</f>
        <v>0</v>
      </c>
    </row>
    <row r="52" spans="1:36" x14ac:dyDescent="0.25">
      <c r="A52" s="2" t="s">
        <v>34</v>
      </c>
      <c r="C52" s="7" t="s">
        <v>7</v>
      </c>
      <c r="D52" s="8"/>
      <c r="E52" s="8"/>
      <c r="F52" s="8"/>
      <c r="G52" s="8"/>
      <c r="H52" s="8"/>
      <c r="I52" s="8"/>
      <c r="J52" s="8">
        <f t="array" ref="J52">INDEX(df_values_313!$C:$C,MATCH(1,($A52=df_values_313!$B:$B)*($C52=df_values_313!$A:$A),0))</f>
        <v>-0.47040629743282347</v>
      </c>
      <c r="K52" s="8">
        <f t="array" ref="K52">INDEX(df_values_313!$D:$D,MATCH(1,($A52=df_values_313!$B:$B)*($C52=df_values_313!$A:$A),0))</f>
        <v>0.59291495834064012</v>
      </c>
      <c r="L52" s="8">
        <f t="array" ref="L52">INDEX(df_values_313!$E:$E,MATCH(1,($A52=df_values_313!$B:$B)*($C52=df_values_313!$A:$A),0))</f>
        <v>0.42758137645029998</v>
      </c>
      <c r="M52" s="8">
        <f t="array" ref="M52">INDEX(df_values_311!$C:$C,MATCH(1,($A52=df_values_311!$B:$B)*($C52=df_values_311!$A:$A),0))</f>
        <v>-0.48156749615939509</v>
      </c>
      <c r="N52" s="8">
        <f t="array" ref="N52">INDEX(df_values_311!$D:$D,MATCH(1,($A52=df_values_311!$B:$B)*($C52=df_values_311!$A:$A),0))</f>
        <v>0.59309101931062203</v>
      </c>
      <c r="O52" s="8">
        <f t="array" ref="O52">INDEX(df_values_311!$E:$E,MATCH(1,($A52=df_values_311!$B:$B)*($C52=df_values_311!$A:$A),0))</f>
        <v>0.41683832359132278</v>
      </c>
      <c r="P52" s="8">
        <f t="array" ref="P52">INDEX(df_values_321!$C:$C,MATCH(1,($A52=df_values_321!$B:$B)*($C52=df_values_321!$A:$A),0))</f>
        <v>-0.62303859960670571</v>
      </c>
      <c r="Q52" s="8">
        <f t="array" ref="Q52">INDEX(df_values_321!$D:$D,MATCH(1,($A52=df_values_321!$B:$B)*($C52=df_values_321!$A:$A),0))</f>
        <v>0.58614073111463005</v>
      </c>
      <c r="R52" s="8">
        <f t="array" ref="R52">INDEX(df_values_321!$E:$E,MATCH(1,($A52=df_values_321!$B:$B)*($C52=df_values_321!$A:$A),0))</f>
        <v>0.28783763519032868</v>
      </c>
      <c r="U52" s="7" t="s">
        <v>7</v>
      </c>
      <c r="V52" s="17"/>
      <c r="W52" s="17"/>
      <c r="X52" s="17"/>
      <c r="Y52" s="17"/>
      <c r="Z52" s="17"/>
      <c r="AA52" s="17"/>
      <c r="AB52" s="16" t="str">
        <f t="shared" si="50"/>
        <v>-0,47</v>
      </c>
      <c r="AC52" s="17" t="str">
        <f>"("&amp;ROUND(K52,2)&amp;")"</f>
        <v>(0,59)</v>
      </c>
      <c r="AD52" s="17">
        <f t="shared" si="51"/>
        <v>0.43</v>
      </c>
      <c r="AE52" s="16" t="str">
        <f t="shared" si="52"/>
        <v>-0,48</v>
      </c>
      <c r="AF52" s="17" t="str">
        <f t="shared" ref="AF52:AF55" si="56">"("&amp;ROUND(N52,2)&amp;")"</f>
        <v>(0,59)</v>
      </c>
      <c r="AG52" s="17">
        <f t="shared" si="53"/>
        <v>0.42</v>
      </c>
      <c r="AH52" s="16" t="str">
        <f t="shared" si="54"/>
        <v>-0,62</v>
      </c>
      <c r="AI52" s="17" t="str">
        <f t="shared" ref="AI52:AI64" si="57">"("&amp;ROUND(Q52,2)&amp;")"</f>
        <v>(0,59)</v>
      </c>
      <c r="AJ52" s="15">
        <f t="shared" si="55"/>
        <v>0.28999999999999998</v>
      </c>
    </row>
    <row r="53" spans="1:36" x14ac:dyDescent="0.25">
      <c r="A53" s="2" t="s">
        <v>34</v>
      </c>
      <c r="C53" s="3" t="s">
        <v>16</v>
      </c>
      <c r="D53" s="8"/>
      <c r="E53" s="8"/>
      <c r="F53" s="8"/>
      <c r="G53" s="8">
        <f t="array" ref="G53">INDEX(df_values_312!$C:$C,MATCH(1,($A53=df_values_312!$B:$B)*($C53=df_values_312!$A:$A),0))</f>
        <v>-0.49558337128269359</v>
      </c>
      <c r="H53" s="8">
        <f t="array" ref="H53">INDEX(df_values_312!$D:$D,MATCH(1,($A53=df_values_312!$B:$B)*($C53=df_values_312!$A:$A),0))</f>
        <v>0.63115405031718586</v>
      </c>
      <c r="I53" s="8">
        <f t="array" ref="I53">INDEX(df_values_312!$E:$E,MATCH(1,($A53=df_values_312!$B:$B)*($C53=df_values_312!$A:$A),0))</f>
        <v>0.43235925833342098</v>
      </c>
      <c r="J53" s="8"/>
      <c r="K53" s="8"/>
      <c r="L53" s="8"/>
      <c r="M53" s="8">
        <f t="array" ref="M53">INDEX(df_values_311!$C:$C,MATCH(1,($A53=df_values_311!$B:$B)*($C53=df_values_311!$A:$A),0))</f>
        <v>-0.5075824153071018</v>
      </c>
      <c r="N53" s="8">
        <f t="array" ref="N53">INDEX(df_values_311!$D:$D,MATCH(1,($A53=df_values_311!$B:$B)*($C53=df_values_311!$A:$A),0))</f>
        <v>0.6313409388943878</v>
      </c>
      <c r="O53" s="8">
        <f t="array" ref="O53">INDEX(df_values_311!$E:$E,MATCH(1,($A53=df_values_311!$B:$B)*($C53=df_values_311!$A:$A),0))</f>
        <v>0.42143606595771982</v>
      </c>
      <c r="P53" s="8">
        <f t="array" ref="P53">INDEX(df_values_321!$C:$C,MATCH(1,($A53=df_values_321!$B:$B)*($C53=df_values_321!$A:$A),0))</f>
        <v>-0.71555955996502452</v>
      </c>
      <c r="Q53" s="8">
        <f t="array" ref="Q53">INDEX(df_values_321!$D:$D,MATCH(1,($A53=df_values_321!$B:$B)*($C53=df_values_321!$A:$A),0))</f>
        <v>0.62394252275863082</v>
      </c>
      <c r="R53" s="8">
        <f t="array" ref="R53">INDEX(df_values_321!$E:$E,MATCH(1,($A53=df_values_321!$B:$B)*($C53=df_values_321!$A:$A),0))</f>
        <v>0.25148507367310219</v>
      </c>
      <c r="U53" s="3" t="s">
        <v>16</v>
      </c>
      <c r="V53" s="17"/>
      <c r="W53" s="17"/>
      <c r="X53" s="17"/>
      <c r="Y53" s="16" t="str">
        <f t="shared" ref="Y53:Y55" si="58">IF(AA53&lt;=0.01,ROUND(G53,2)&amp;"***",IF(AND(AA53&lt;=0.05,AA53&gt;0.01),ROUND(G53,2)&amp;"**",IF(AND(AA53&gt;0.05,AA53&lt;=0.1),ROUND(G53,2)&amp;"*", ROUND(G53,2)&amp;"")))</f>
        <v>-0,5</v>
      </c>
      <c r="Z53" s="17" t="str">
        <f t="shared" ref="Z53:Z55" si="59">"("&amp;ROUND(H53,2)&amp;")"</f>
        <v>(0,63)</v>
      </c>
      <c r="AA53" s="17">
        <f t="shared" ref="AA53:AA55" si="60">ROUND(I53,2)</f>
        <v>0.43</v>
      </c>
      <c r="AB53" s="17"/>
      <c r="AC53" s="17"/>
      <c r="AD53" s="17"/>
      <c r="AE53" s="16" t="str">
        <f t="shared" si="52"/>
        <v>-0,51</v>
      </c>
      <c r="AF53" s="17" t="str">
        <f t="shared" si="56"/>
        <v>(0,63)</v>
      </c>
      <c r="AG53" s="17">
        <f t="shared" si="53"/>
        <v>0.42</v>
      </c>
      <c r="AH53" s="16" t="str">
        <f t="shared" si="54"/>
        <v>-0,72</v>
      </c>
      <c r="AI53" s="17" t="str">
        <f t="shared" si="57"/>
        <v>(0,62)</v>
      </c>
      <c r="AJ53" s="15">
        <f t="shared" si="55"/>
        <v>0.25</v>
      </c>
    </row>
    <row r="54" spans="1:36" x14ac:dyDescent="0.25">
      <c r="A54" s="2" t="s">
        <v>34</v>
      </c>
      <c r="C54" s="3" t="s">
        <v>17</v>
      </c>
      <c r="D54" s="8">
        <f t="array" ref="D54">INDEX(df_values_310!$C:$C,MATCH(1,($A54=df_values_310!$B:$B)*($C54=df_values_310!$A:$A),0))</f>
        <v>-9.2341560530168881E-3</v>
      </c>
      <c r="E54" s="8">
        <f t="array" ref="E54">INDEX(df_values_310!$D:$D,MATCH(1,($A54=df_values_310!$B:$B)*($C54=df_values_310!$A:$A),0))</f>
        <v>1.190879992771871E-2</v>
      </c>
      <c r="F54" s="8">
        <f t="array" ref="F54">INDEX(df_values_310!$E:$E,MATCH(1,($A54=df_values_310!$B:$B)*($C54=df_values_310!$A:$A),0))</f>
        <v>0.43812345156585097</v>
      </c>
      <c r="G54" s="8">
        <f t="array" ref="G54">INDEX(df_values_312!$C:$C,MATCH(1,($A54=df_values_312!$B:$B)*($C54=df_values_312!$A:$A),0))</f>
        <v>-9.1952574715343238E-3</v>
      </c>
      <c r="H54" s="8">
        <f t="array" ref="H54">INDEX(df_values_312!$D:$D,MATCH(1,($A54=df_values_312!$B:$B)*($C54=df_values_312!$A:$A),0))</f>
        <v>1.1908939207304389E-2</v>
      </c>
      <c r="I54" s="8">
        <f t="array" ref="I54">INDEX(df_values_312!$E:$E,MATCH(1,($A54=df_values_312!$B:$B)*($C54=df_values_312!$A:$A),0))</f>
        <v>0.44006063372376109</v>
      </c>
      <c r="J54" s="8">
        <f t="array" ref="J54">INDEX(df_values_313!$C:$C,MATCH(1,($A54=df_values_313!$B:$B)*($C54=df_values_313!$A:$A),0))</f>
        <v>-9.2087409917016184E-3</v>
      </c>
      <c r="K54" s="8">
        <f t="array" ref="K54">INDEX(df_values_313!$D:$D,MATCH(1,($A54=df_values_313!$B:$B)*($C54=df_values_313!$A:$A),0))</f>
        <v>1.1908931233897449E-2</v>
      </c>
      <c r="L54" s="8">
        <f t="array" ref="L54">INDEX(df_values_313!$E:$E,MATCH(1,($A54=df_values_313!$B:$B)*($C54=df_values_313!$A:$A),0))</f>
        <v>0.43939014280903632</v>
      </c>
      <c r="M54" s="8">
        <f t="array" ref="M54">INDEX(df_values_311!$C:$C,MATCH(1,($A54=df_values_311!$B:$B)*($C54=df_values_311!$A:$A),0))</f>
        <v>-9.2031696025642179E-3</v>
      </c>
      <c r="N54" s="8">
        <f t="array" ref="N54">INDEX(df_values_311!$D:$D,MATCH(1,($A54=df_values_311!$B:$B)*($C54=df_values_311!$A:$A),0))</f>
        <v>1.1909205693357291E-2</v>
      </c>
      <c r="O54" s="8">
        <f t="array" ref="O54">INDEX(df_values_311!$E:$E,MATCH(1,($A54=df_values_311!$B:$B)*($C54=df_values_311!$A:$A),0))</f>
        <v>0.43967753636002621</v>
      </c>
      <c r="P54" s="8">
        <f t="array" ref="P54">INDEX(df_values_321!$C:$C,MATCH(1,($A54=df_values_321!$B:$B)*($C54=df_values_321!$A:$A),0))</f>
        <v>-4.4433017311889351E-3</v>
      </c>
      <c r="Q54" s="8">
        <f t="array" ref="Q54">INDEX(df_values_321!$D:$D,MATCH(1,($A54=df_values_321!$B:$B)*($C54=df_values_321!$A:$A),0))</f>
        <v>1.204058892074336E-2</v>
      </c>
      <c r="R54" s="8">
        <f t="array" ref="R54">INDEX(df_values_321!$E:$E,MATCH(1,($A54=df_values_321!$B:$B)*($C54=df_values_321!$A:$A),0))</f>
        <v>0.71211776190747367</v>
      </c>
      <c r="U54" s="3" t="s">
        <v>17</v>
      </c>
      <c r="V54" s="16" t="str">
        <f>IF(X54&lt;=0.01,ROUND(D54,2)&amp;"***",IF(AND(X54&lt;=0.05,X54&gt;0.01),ROUND(D54,2)&amp;"**",IF(AND(X54&gt;0.05,X54&lt;=0.1),ROUND(D54,2)&amp;"*", ROUND(D54,2)&amp;"")))</f>
        <v>-0,01</v>
      </c>
      <c r="W54" s="17" t="str">
        <f>"("&amp;ROUND(E54,2)&amp;")"</f>
        <v>(0,01)</v>
      </c>
      <c r="X54" s="17">
        <f t="shared" ref="X54" si="61">ROUND(F54,2)</f>
        <v>0.44</v>
      </c>
      <c r="Y54" s="16" t="str">
        <f t="shared" si="58"/>
        <v>-0,01</v>
      </c>
      <c r="Z54" s="17" t="str">
        <f t="shared" si="59"/>
        <v>(0,01)</v>
      </c>
      <c r="AA54" s="17">
        <f t="shared" si="60"/>
        <v>0.44</v>
      </c>
      <c r="AB54" s="16" t="str">
        <f t="shared" ref="AB54:AB55" si="62">IF(AD54&lt;=0.01,ROUND(J54,2)&amp;"***",IF(AND(AD54&lt;=0.05,AD54&gt;0.01),ROUND(J54,2)&amp;"**",IF(AND(AD54&gt;0.05,AD54&lt;=0.1),ROUND(J54,2)&amp;"*", ROUND(J54,2)&amp;"")))</f>
        <v>-0,01</v>
      </c>
      <c r="AC54" s="17" t="str">
        <f t="shared" ref="AC54:AC55" si="63">"("&amp;ROUND(K54,2)&amp;")"</f>
        <v>(0,01)</v>
      </c>
      <c r="AD54" s="17">
        <f t="shared" ref="AD54:AD55" si="64">ROUND(L54,2)</f>
        <v>0.44</v>
      </c>
      <c r="AE54" s="16" t="str">
        <f t="shared" si="52"/>
        <v>-0,01</v>
      </c>
      <c r="AF54" s="17" t="str">
        <f t="shared" si="56"/>
        <v>(0,01)</v>
      </c>
      <c r="AG54" s="17">
        <f t="shared" si="53"/>
        <v>0.44</v>
      </c>
      <c r="AH54" s="16" t="str">
        <f t="shared" si="54"/>
        <v>0</v>
      </c>
      <c r="AI54" s="17" t="str">
        <f t="shared" si="57"/>
        <v>(0,01)</v>
      </c>
      <c r="AJ54" s="15">
        <f t="shared" si="55"/>
        <v>0.71</v>
      </c>
    </row>
    <row r="55" spans="1:36" x14ac:dyDescent="0.25">
      <c r="A55" s="2" t="s">
        <v>34</v>
      </c>
      <c r="C55" s="3" t="s">
        <v>19</v>
      </c>
      <c r="D55" s="8"/>
      <c r="E55" s="8"/>
      <c r="F55" s="8"/>
      <c r="G55" s="8">
        <f t="array" ref="G55">INDEX(df_values_312!$C:$C,MATCH(1,($A55=df_values_312!$B:$B)*($C55=df_values_312!$A:$A),0))</f>
        <v>7.4283521950417448</v>
      </c>
      <c r="H55" s="8">
        <f t="array" ref="H55">INDEX(df_values_312!$D:$D,MATCH(1,($A55=df_values_312!$B:$B)*($C55=df_values_312!$A:$A),0))</f>
        <v>5.6233382976733539</v>
      </c>
      <c r="I55" s="8">
        <f t="array" ref="I55">INDEX(df_values_312!$E:$E,MATCH(1,($A55=df_values_312!$B:$B)*($C55=df_values_312!$A:$A),0))</f>
        <v>0.18654507877314841</v>
      </c>
      <c r="J55" s="8">
        <f t="array" ref="J55">INDEX(df_values_313!$C:$C,MATCH(1,($A55=df_values_313!$B:$B)*($C55=df_values_313!$A:$A),0))</f>
        <v>5.8785772194565631</v>
      </c>
      <c r="K55" s="8">
        <f t="array" ref="K55">INDEX(df_values_313!$D:$D,MATCH(1,($A55=df_values_313!$B:$B)*($C55=df_values_313!$A:$A),0))</f>
        <v>5.2826412763031918</v>
      </c>
      <c r="L55" s="8">
        <f t="array" ref="L55">INDEX(df_values_313!$E:$E,MATCH(1,($A55=df_values_313!$B:$B)*($C55=df_values_313!$A:$A),0))</f>
        <v>0.26582455246494308</v>
      </c>
      <c r="M55" s="8">
        <f t="array" ref="M55">INDEX(df_values_311!$C:$C,MATCH(1,($A55=df_values_311!$B:$B)*($C55=df_values_311!$A:$A),0))</f>
        <v>7.4283426659917362</v>
      </c>
      <c r="N55" s="8">
        <f t="array" ref="N55">INDEX(df_values_311!$D:$D,MATCH(1,($A55=df_values_311!$B:$B)*($C55=df_values_311!$A:$A),0))</f>
        <v>5.6234622485433956</v>
      </c>
      <c r="O55" s="8">
        <f t="array" ref="O55">INDEX(df_values_311!$E:$E,MATCH(1,($A55=df_values_311!$B:$B)*($C55=df_values_311!$A:$A),0))</f>
        <v>0.18655535728427569</v>
      </c>
      <c r="P55" s="8">
        <f t="array" ref="P55">INDEX(df_values_321!$C:$C,MATCH(1,($A55=df_values_321!$B:$B)*($C55=df_values_321!$A:$A),0))</f>
        <v>9.2483122086370138</v>
      </c>
      <c r="Q55" s="8">
        <f t="array" ref="Q55">INDEX(df_values_321!$D:$D,MATCH(1,($A55=df_values_321!$B:$B)*($C55=df_values_321!$A:$A),0))</f>
        <v>5.5598331844582836</v>
      </c>
      <c r="R55" s="8">
        <f t="array" ref="R55">INDEX(df_values_321!$E:$E,MATCH(1,($A55=df_values_321!$B:$B)*($C55=df_values_321!$A:$A),0))</f>
        <v>9.6269899580537582E-2</v>
      </c>
      <c r="U55" s="3" t="s">
        <v>19</v>
      </c>
      <c r="V55" s="17"/>
      <c r="W55" s="17"/>
      <c r="X55" s="17"/>
      <c r="Y55" s="16" t="str">
        <f t="shared" si="58"/>
        <v>7,43</v>
      </c>
      <c r="Z55" s="17" t="str">
        <f t="shared" si="59"/>
        <v>(5,62)</v>
      </c>
      <c r="AA55" s="17">
        <f t="shared" si="60"/>
        <v>0.19</v>
      </c>
      <c r="AB55" s="16" t="str">
        <f t="shared" si="62"/>
        <v>5,88</v>
      </c>
      <c r="AC55" s="17" t="str">
        <f t="shared" si="63"/>
        <v>(5,28)</v>
      </c>
      <c r="AD55" s="17">
        <f t="shared" si="64"/>
        <v>0.27</v>
      </c>
      <c r="AE55" s="16" t="str">
        <f t="shared" si="52"/>
        <v>7,43</v>
      </c>
      <c r="AF55" s="17" t="str">
        <f t="shared" si="56"/>
        <v>(5,62)</v>
      </c>
      <c r="AG55" s="17">
        <f t="shared" si="53"/>
        <v>0.19</v>
      </c>
      <c r="AH55" s="16" t="str">
        <f t="shared" si="54"/>
        <v>9,25*</v>
      </c>
      <c r="AI55" s="17" t="str">
        <f t="shared" si="57"/>
        <v>(5,56)</v>
      </c>
      <c r="AJ55" s="15">
        <f t="shared" si="55"/>
        <v>0.1</v>
      </c>
    </row>
    <row r="56" spans="1:36" x14ac:dyDescent="0.25">
      <c r="A56" s="2" t="s">
        <v>34</v>
      </c>
      <c r="C56" s="3" t="s">
        <v>20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>
        <f t="array" ref="P56">INDEX(df_values_321!$C:$C,MATCH(1,($A56=df_values_321!$B:$B)*($C56=df_values_321!$A:$A),0))</f>
        <v>5.7796707480100098</v>
      </c>
      <c r="Q56" s="8">
        <f t="array" ref="Q56">INDEX(df_values_321!$D:$D,MATCH(1,($A56=df_values_321!$B:$B)*($C56=df_values_321!$A:$A),0))</f>
        <v>0.55123729648779263</v>
      </c>
      <c r="R56" s="8">
        <f t="array" ref="R56">INDEX(df_values_321!$E:$E,MATCH(1,($A56=df_values_321!$B:$B)*($C56=df_values_321!$A:$A),0))</f>
        <v>1.503973824025691E-25</v>
      </c>
      <c r="U56" s="3" t="s">
        <v>20</v>
      </c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6" t="str">
        <f t="shared" si="54"/>
        <v>5,78***</v>
      </c>
      <c r="AI56" s="17" t="str">
        <f t="shared" si="57"/>
        <v>(0,55)</v>
      </c>
      <c r="AJ56" s="15">
        <f t="shared" si="55"/>
        <v>0</v>
      </c>
    </row>
    <row r="57" spans="1:36" x14ac:dyDescent="0.25">
      <c r="A57" s="2" t="s">
        <v>34</v>
      </c>
      <c r="C57" s="3" t="s">
        <v>22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f t="array" ref="P57">INDEX(df_values_321!$C:$C,MATCH(1,($A57=df_values_321!$B:$B)*($C57=df_values_321!$A:$A),0))</f>
        <v>-0.21165894142889949</v>
      </c>
      <c r="Q57" s="8">
        <f t="array" ref="Q57">INDEX(df_values_321!$D:$D,MATCH(1,($A57=df_values_321!$B:$B)*($C57=df_values_321!$A:$A),0))</f>
        <v>0.66859000139698743</v>
      </c>
      <c r="R57" s="8">
        <f t="array" ref="R57">INDEX(df_values_321!$E:$E,MATCH(1,($A57=df_values_321!$B:$B)*($C57=df_values_321!$A:$A),0))</f>
        <v>0.75157459733741683</v>
      </c>
      <c r="U57" s="3" t="s">
        <v>22</v>
      </c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6" t="str">
        <f t="shared" si="54"/>
        <v>-0,21</v>
      </c>
      <c r="AI57" s="17" t="str">
        <f t="shared" si="57"/>
        <v>(0,67)</v>
      </c>
      <c r="AJ57" s="15">
        <f t="shared" si="55"/>
        <v>0.75</v>
      </c>
    </row>
    <row r="58" spans="1:36" x14ac:dyDescent="0.25">
      <c r="A58" s="2" t="s">
        <v>34</v>
      </c>
      <c r="C58" s="3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>
        <f t="array" ref="P58">INDEX(df_values_321!$C:$C,MATCH(1,($A58=df_values_321!$B:$B)*($C58=df_values_321!$A:$A),0))</f>
        <v>-0.43917316949164409</v>
      </c>
      <c r="Q58" s="8">
        <f t="array" ref="Q58">INDEX(df_values_321!$D:$D,MATCH(1,($A58=df_values_321!$B:$B)*($C58=df_values_321!$A:$A),0))</f>
        <v>0.72211288553893216</v>
      </c>
      <c r="R58" s="8">
        <f t="array" ref="R58">INDEX(df_values_321!$E:$E,MATCH(1,($A58=df_values_321!$B:$B)*($C58=df_values_321!$A:$A),0))</f>
        <v>0.54308731662946519</v>
      </c>
      <c r="U58" s="3" t="s">
        <v>23</v>
      </c>
      <c r="V58" s="16"/>
      <c r="W58" s="17"/>
      <c r="X58" s="17"/>
      <c r="Y58" s="17"/>
      <c r="Z58" s="18"/>
      <c r="AA58" s="17"/>
      <c r="AB58" s="17"/>
      <c r="AC58" s="17"/>
      <c r="AD58" s="17"/>
      <c r="AE58" s="17"/>
      <c r="AF58" s="17"/>
      <c r="AG58" s="17"/>
      <c r="AH58" s="16" t="str">
        <f t="shared" si="54"/>
        <v>-0,44</v>
      </c>
      <c r="AI58" s="17" t="str">
        <f t="shared" si="57"/>
        <v>(0,72)</v>
      </c>
      <c r="AJ58" s="15">
        <f t="shared" si="55"/>
        <v>0.54</v>
      </c>
    </row>
    <row r="59" spans="1:36" x14ac:dyDescent="0.25">
      <c r="A59" s="2" t="s">
        <v>34</v>
      </c>
      <c r="C59" s="3" t="s">
        <v>25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>
        <f t="array" ref="P59">INDEX(df_values_321!$C:$C,MATCH(1,($A59=df_values_321!$B:$B)*($C59=df_values_321!$A:$A),0))</f>
        <v>1.74497864287225</v>
      </c>
      <c r="Q59" s="8">
        <f t="array" ref="Q59">INDEX(df_values_321!$D:$D,MATCH(1,($A59=df_values_321!$B:$B)*($C59=df_values_321!$A:$A),0))</f>
        <v>1.7284387442806191</v>
      </c>
      <c r="R59" s="8">
        <f t="array" ref="R59">INDEX(df_values_321!$E:$E,MATCH(1,($A59=df_values_321!$B:$B)*($C59=df_values_321!$A:$A),0))</f>
        <v>0.31273333899078942</v>
      </c>
      <c r="U59" s="3" t="s">
        <v>25</v>
      </c>
      <c r="V59" s="17"/>
      <c r="W59" s="17"/>
      <c r="X59" s="17"/>
      <c r="Y59" s="17"/>
      <c r="Z59" s="18"/>
      <c r="AA59" s="17"/>
      <c r="AB59" s="17"/>
      <c r="AC59" s="17"/>
      <c r="AD59" s="17"/>
      <c r="AE59" s="17"/>
      <c r="AF59" s="17"/>
      <c r="AG59" s="17"/>
      <c r="AH59" s="16" t="str">
        <f t="shared" si="54"/>
        <v>1,74</v>
      </c>
      <c r="AI59" s="17" t="str">
        <f t="shared" si="57"/>
        <v>(1,73)</v>
      </c>
      <c r="AJ59" s="15">
        <f t="shared" si="55"/>
        <v>0.31</v>
      </c>
    </row>
    <row r="60" spans="1:36" x14ac:dyDescent="0.25">
      <c r="A60" s="2" t="s">
        <v>34</v>
      </c>
      <c r="C60" s="3" t="s">
        <v>26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>
        <f t="array" ref="P60">INDEX(df_values_321!$C:$C,MATCH(1,($A60=df_values_321!$B:$B)*($C60=df_values_321!$A:$A),0))</f>
        <v>-0.43917316949166069</v>
      </c>
      <c r="Q60" s="8">
        <f t="array" ref="Q60">INDEX(df_values_321!$D:$D,MATCH(1,($A60=df_values_321!$B:$B)*($C60=df_values_321!$A:$A),0))</f>
        <v>0.7221128855389316</v>
      </c>
      <c r="R60" s="8">
        <f t="array" ref="R60">INDEX(df_values_321!$E:$E,MATCH(1,($A60=df_values_321!$B:$B)*($C60=df_values_321!$A:$A),0))</f>
        <v>0.54308731662944987</v>
      </c>
      <c r="U60" s="3" t="s">
        <v>26</v>
      </c>
      <c r="V60" s="17"/>
      <c r="W60" s="17"/>
      <c r="X60" s="17"/>
      <c r="Y60" s="17"/>
      <c r="Z60" s="18"/>
      <c r="AA60" s="17"/>
      <c r="AB60" s="17"/>
      <c r="AC60" s="17"/>
      <c r="AD60" s="17"/>
      <c r="AE60" s="17"/>
      <c r="AF60" s="17"/>
      <c r="AG60" s="17"/>
      <c r="AH60" s="16" t="str">
        <f t="shared" si="54"/>
        <v>-0,44</v>
      </c>
      <c r="AI60" s="17" t="str">
        <f t="shared" si="57"/>
        <v>(0,72)</v>
      </c>
      <c r="AJ60" s="15">
        <f t="shared" si="55"/>
        <v>0.54</v>
      </c>
    </row>
    <row r="61" spans="1:36" x14ac:dyDescent="0.25">
      <c r="A61" s="2" t="s">
        <v>34</v>
      </c>
      <c r="C61" s="3" t="s">
        <v>28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>
        <f t="array" ref="P61">INDEX(df_values_321!$C:$C,MATCH(1,($A61=df_values_321!$B:$B)*($C61=df_values_321!$A:$A),0))</f>
        <v>-1.55184950113186</v>
      </c>
      <c r="Q61" s="8">
        <f t="array" ref="Q61">INDEX(df_values_321!$D:$D,MATCH(1,($A61=df_values_321!$B:$B)*($C61=df_values_321!$A:$A),0))</f>
        <v>2.759232328994913</v>
      </c>
      <c r="R61" s="8">
        <f t="array" ref="R61">INDEX(df_values_321!$E:$E,MATCH(1,($A61=df_values_321!$B:$B)*($C61=df_values_321!$A:$A),0))</f>
        <v>0.57384571851299648</v>
      </c>
      <c r="U61" s="3" t="s">
        <v>28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6" t="str">
        <f t="shared" si="54"/>
        <v>-1,55</v>
      </c>
      <c r="AI61" s="17" t="str">
        <f t="shared" si="57"/>
        <v>(2,76)</v>
      </c>
      <c r="AJ61" s="15">
        <f t="shared" si="55"/>
        <v>0.56999999999999995</v>
      </c>
    </row>
    <row r="62" spans="1:36" x14ac:dyDescent="0.25">
      <c r="A62" s="2" t="s">
        <v>34</v>
      </c>
      <c r="C62" s="11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f t="array" ref="P62">INDEX(df_values_321!$C:$C,MATCH(1,($A62=df_values_321!$B:$B)*($C62=df_values_321!$A:$A),0))</f>
        <v>1.869899751303912E-3</v>
      </c>
      <c r="Q62" s="8">
        <f t="array" ref="Q62">INDEX(df_values_321!$D:$D,MATCH(1,($A62=df_values_321!$B:$B)*($C62=df_values_321!$A:$A),0))</f>
        <v>1.8781620247005409E-4</v>
      </c>
      <c r="R62" s="8">
        <f t="array" ref="R62">INDEX(df_values_321!$E:$E,MATCH(1,($A62=df_values_321!$B:$B)*($C62=df_values_321!$A:$A),0))</f>
        <v>3.275313128808513E-23</v>
      </c>
      <c r="U62" s="11" t="s">
        <v>56</v>
      </c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6" t="str">
        <f t="shared" si="54"/>
        <v>0***</v>
      </c>
      <c r="AI62" s="17" t="str">
        <f t="shared" si="57"/>
        <v>(0)</v>
      </c>
      <c r="AJ62" s="15">
        <f t="shared" si="55"/>
        <v>0</v>
      </c>
    </row>
    <row r="63" spans="1:36" x14ac:dyDescent="0.25">
      <c r="A63" s="2" t="s">
        <v>34</v>
      </c>
      <c r="C63" s="3" t="s">
        <v>30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>
        <f t="array" ref="P63">INDEX(df_values_321!$C:$C,MATCH(1,($A63=df_values_321!$B:$B)*($C63=df_values_321!$A:$A),0))</f>
        <v>-0.46377238615475908</v>
      </c>
      <c r="Q63" s="8">
        <f t="array" ref="Q63">INDEX(df_values_321!$D:$D,MATCH(1,($A63=df_values_321!$B:$B)*($C63=df_values_321!$A:$A),0))</f>
        <v>0.42859766143833761</v>
      </c>
      <c r="R63" s="8">
        <f t="array" ref="R63">INDEX(df_values_321!$E:$E,MATCH(1,($A63=df_values_321!$B:$B)*($C63=df_values_321!$A:$A),0))</f>
        <v>0.27925551836144019</v>
      </c>
      <c r="U63" s="3" t="s">
        <v>30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6" t="str">
        <f t="shared" si="54"/>
        <v>-0,46</v>
      </c>
      <c r="AI63" s="17" t="str">
        <f t="shared" si="57"/>
        <v>(0,43)</v>
      </c>
      <c r="AJ63" s="15">
        <f t="shared" si="55"/>
        <v>0.28000000000000003</v>
      </c>
    </row>
    <row r="64" spans="1:36" x14ac:dyDescent="0.25">
      <c r="A64" s="2" t="s">
        <v>34</v>
      </c>
      <c r="C64" s="3" t="s">
        <v>31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>
        <f t="array" ref="P64">INDEX(df_values_321!$C:$C,MATCH(1,($A64=df_values_321!$B:$B)*($C64=df_values_321!$A:$A),0))</f>
        <v>-0.2434181065296234</v>
      </c>
      <c r="Q64" s="8">
        <f t="array" ref="Q64">INDEX(df_values_321!$D:$D,MATCH(1,($A64=df_values_321!$B:$B)*($C64=df_values_321!$A:$A),0))</f>
        <v>0.40454409075215519</v>
      </c>
      <c r="R64" s="8">
        <f t="array" ref="R64">INDEX(df_values_321!$E:$E,MATCH(1,($A64=df_values_321!$B:$B)*($C64=df_values_321!$A:$A),0))</f>
        <v>0.54738505620344924</v>
      </c>
      <c r="U64" s="3" t="s">
        <v>31</v>
      </c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6" t="str">
        <f t="shared" si="54"/>
        <v>-0,24</v>
      </c>
      <c r="AI64" s="17" t="str">
        <f t="shared" si="57"/>
        <v>(0,4)</v>
      </c>
      <c r="AJ64" s="15">
        <f t="shared" si="55"/>
        <v>0.55000000000000004</v>
      </c>
    </row>
    <row r="65" spans="1:36" x14ac:dyDescent="0.25">
      <c r="B65" s="2" t="s">
        <v>53</v>
      </c>
      <c r="C65" s="5" t="s">
        <v>51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U65" s="5" t="s">
        <v>51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2" t="s">
        <v>39</v>
      </c>
      <c r="C66" s="3" t="s">
        <v>5</v>
      </c>
      <c r="D66" s="8">
        <f t="array" ref="D66">INDEX(df_values_310!$C:$C,MATCH(1,($A66=df_values_310!$B:$B)*($C66=df_values_310!$A:$A),0))</f>
        <v>8.0904277476049575</v>
      </c>
      <c r="E66" s="8">
        <f t="array" ref="E66">INDEX(df_values_310!$D:$D,MATCH(1,($A66=df_values_310!$B:$B)*($C66=df_values_310!$A:$A),0))</f>
        <v>0.68935820937935954</v>
      </c>
      <c r="F66" s="8">
        <f t="array" ref="F66">INDEX(df_values_310!$E:$E,MATCH(1,($A66=df_values_310!$B:$B)*($C66=df_values_310!$A:$A),0))</f>
        <v>3.5564969415937512E-31</v>
      </c>
      <c r="G66" s="8">
        <f t="array" ref="G66">INDEX(df_values_312!$C:$C,MATCH(1,($A66=df_values_312!$B:$B)*($C66=df_values_312!$A:$A),0))</f>
        <v>8.116743113267141</v>
      </c>
      <c r="H66" s="8">
        <f t="array" ref="H66">INDEX(df_values_312!$D:$D,MATCH(1,($A66=df_values_312!$B:$B)*($C66=df_values_312!$A:$A),0))</f>
        <v>0.6894115104699996</v>
      </c>
      <c r="I66" s="8">
        <f t="array" ref="I66">INDEX(df_values_312!$E:$E,MATCH(1,($A66=df_values_312!$B:$B)*($C66=df_values_312!$A:$A),0))</f>
        <v>2.3318660946069662E-31</v>
      </c>
      <c r="J66" s="8">
        <f t="array" ref="J66">INDEX(df_values_313!$C:$C,MATCH(1,($A66=df_values_313!$B:$B)*($C66=df_values_313!$A:$A),0))</f>
        <v>8.0971035970221656</v>
      </c>
      <c r="K66" s="8">
        <f t="array" ref="K66">INDEX(df_values_313!$D:$D,MATCH(1,($A66=df_values_313!$B:$B)*($C66=df_values_313!$A:$A),0))</f>
        <v>0.6895646318048082</v>
      </c>
      <c r="L66" s="8">
        <f t="array" ref="L66">INDEX(df_values_313!$E:$E,MATCH(1,($A66=df_values_313!$B:$B)*($C66=df_values_313!$A:$A),0))</f>
        <v>3.3191992960610129E-31</v>
      </c>
      <c r="M66" s="8">
        <f t="array" ref="M66">INDEX(df_values_311!$C:$C,MATCH(1,($A66=df_values_311!$B:$B)*($C66=df_values_311!$A:$A),0))</f>
        <v>8.1181033734577763</v>
      </c>
      <c r="N66" s="8">
        <f t="array" ref="N66">INDEX(df_values_311!$D:$D,MATCH(1,($A66=df_values_311!$B:$B)*($C66=df_values_311!$A:$A),0))</f>
        <v>0.68970983304416178</v>
      </c>
      <c r="O66" s="8">
        <f t="array" ref="O66">INDEX(df_values_311!$E:$E,MATCH(1,($A66=df_values_311!$B:$B)*($C66=df_values_311!$A:$A),0))</f>
        <v>2.4171225138999991E-31</v>
      </c>
      <c r="P66" s="8">
        <f t="array" ref="P66">INDEX(df_values_321!$C:$C,MATCH(1,($A66=df_values_321!$B:$B)*($C66=df_values_321!$A:$A),0))</f>
        <v>5.6014224544172944</v>
      </c>
      <c r="Q66" s="8">
        <f t="array" ref="Q66">INDEX(df_values_321!$D:$D,MATCH(1,($A66=df_values_321!$B:$B)*($C66=df_values_321!$A:$A),0))</f>
        <v>0.75104409487090462</v>
      </c>
      <c r="R66" s="8">
        <f t="array" ref="R66">INDEX(df_values_321!$E:$E,MATCH(1,($A66=df_values_321!$B:$B)*($C66=df_values_321!$A:$A),0))</f>
        <v>1.122842381109774E-13</v>
      </c>
      <c r="U66" s="3" t="s">
        <v>5</v>
      </c>
      <c r="V66" s="16" t="str">
        <f>IF(X66&lt;=0.01,ROUND(D66,2)&amp;"***",IF(AND(X66&lt;=0.05,X66&gt;0.01),ROUND(D66,2)&amp;"**",IF(AND(X66&gt;0.05,X66&lt;=0.1),ROUND(D66,2)&amp;"*", ROUND(D66,2)&amp;"")))</f>
        <v>8,09***</v>
      </c>
      <c r="W66" s="17" t="str">
        <f>"("&amp;ROUND(E66,2)&amp;")"</f>
        <v>(0,69)</v>
      </c>
      <c r="X66" s="17">
        <f t="shared" ref="X66:X67" si="65">ROUND(F66,2)</f>
        <v>0</v>
      </c>
      <c r="Y66" s="16" t="str">
        <f>IF(AA66&lt;=0.01,ROUND(G66,2)&amp;"***",IF(AND(AA66&lt;=0.05,AA66&gt;0.01),ROUND(G66,2)&amp;"**",IF(AND(AA66&gt;0.05,AA66&lt;=0.1),ROUND(G66,2)&amp;"*", ROUND(G66,2)&amp;"")))</f>
        <v>8,12***</v>
      </c>
      <c r="Z66" s="17" t="str">
        <f>"("&amp;ROUND(H66,2)&amp;")"</f>
        <v>(0,69)</v>
      </c>
      <c r="AA66" s="17">
        <f t="shared" ref="AA66:AA67" si="66">ROUND(I66,2)</f>
        <v>0</v>
      </c>
      <c r="AB66" s="16" t="str">
        <f t="shared" ref="AB66:AB67" si="67">IF(AD66&lt;=0.01,ROUND(J66,2)&amp;"***",IF(AND(AD66&lt;=0.05,AD66&gt;0.01),ROUND(J66,2)&amp;"**",IF(AND(AD66&gt;0.05,AD66&lt;=0.1),ROUND(J66,2)&amp;"*", ROUND(J66,2)&amp;"")))</f>
        <v>8,1***</v>
      </c>
      <c r="AC66" s="17" t="str">
        <f>"("&amp;ROUND(K66,2)&amp;")"</f>
        <v>(0,69)</v>
      </c>
      <c r="AD66" s="17">
        <f t="shared" ref="AD66:AD67" si="68">ROUND(L66,2)</f>
        <v>0</v>
      </c>
      <c r="AE66" s="16" t="str">
        <f t="shared" ref="AE66:AE70" si="69">IF(AG66&lt;=0.01,ROUND(M66,2)&amp;"***",IF(AND(AG66&lt;=0.05,AG66&gt;0.01),ROUND(M66,2)&amp;"**",IF(AND(AG66&gt;0.05,AG66&lt;=0.1),ROUND(M66,2)&amp;"*", ROUND(M66,2)&amp;"")))</f>
        <v>8,12***</v>
      </c>
      <c r="AF66" s="17" t="str">
        <f>"("&amp;ROUND(N66,2)&amp;")"</f>
        <v>(0,69)</v>
      </c>
      <c r="AG66" s="17">
        <f t="shared" ref="AG66:AG70" si="70">ROUND(O66,2)</f>
        <v>0</v>
      </c>
      <c r="AH66" s="16" t="str">
        <f t="shared" ref="AH66:AH79" si="71">IF(AJ66&lt;=0.01,ROUND(P66,2)&amp;"***",IF(AND(AJ66&lt;=0.05,AJ66&gt;0.01),ROUND(P66,2)&amp;"**",IF(AND(AJ66&gt;0.05,AJ66&lt;=0.1),ROUND(P66,2)&amp;"*", ROUND(P66,2)&amp;"")))</f>
        <v>5,6***</v>
      </c>
      <c r="AI66" s="17" t="str">
        <f>"("&amp;ROUND(Q66,2)&amp;")"</f>
        <v>(0,75)</v>
      </c>
      <c r="AJ66" s="15">
        <f t="shared" ref="AJ66:AJ79" si="72">ROUND(R66,2)</f>
        <v>0</v>
      </c>
    </row>
    <row r="67" spans="1:36" x14ac:dyDescent="0.25">
      <c r="A67" s="2" t="s">
        <v>39</v>
      </c>
      <c r="C67" s="7" t="s">
        <v>7</v>
      </c>
      <c r="D67" s="8"/>
      <c r="E67" s="8"/>
      <c r="F67" s="8"/>
      <c r="G67" s="8"/>
      <c r="H67" s="8"/>
      <c r="I67" s="8"/>
      <c r="J67" s="8">
        <f t="array" ref="J67">INDEX(df_values_313!$C:$C,MATCH(1,($A67=df_values_313!$B:$B)*($C67=df_values_313!$A:$A),0))</f>
        <v>-3.7148753279401411E-2</v>
      </c>
      <c r="K67" s="8">
        <f t="array" ref="K67">INDEX(df_values_313!$D:$D,MATCH(1,($A67=df_values_313!$B:$B)*($C67=df_values_313!$A:$A),0))</f>
        <v>0.65007628729263245</v>
      </c>
      <c r="L67" s="8">
        <f t="array" ref="L67">INDEX(df_values_313!$E:$E,MATCH(1,($A67=df_values_313!$B:$B)*($C67=df_values_313!$A:$A),0))</f>
        <v>0.95443306172925679</v>
      </c>
      <c r="M67" s="8">
        <f t="array" ref="M67">INDEX(df_values_311!$C:$C,MATCH(1,($A67=df_values_311!$B:$B)*($C67=df_values_311!$A:$A),0))</f>
        <v>-5.4357348188099411E-2</v>
      </c>
      <c r="N67" s="8">
        <f t="array" ref="N67">INDEX(df_values_311!$D:$D,MATCH(1,($A67=df_values_311!$B:$B)*($C67=df_values_311!$A:$A),0))</f>
        <v>0.65016592231452419</v>
      </c>
      <c r="O67" s="8">
        <f t="array" ref="O67">INDEX(df_values_311!$E:$E,MATCH(1,($A67=df_values_311!$B:$B)*($C67=df_values_311!$A:$A),0))</f>
        <v>0.933375416539858</v>
      </c>
      <c r="P67" s="8">
        <f t="array" ref="P67">INDEX(df_values_321!$C:$C,MATCH(1,($A67=df_values_321!$B:$B)*($C67=df_values_321!$A:$A),0))</f>
        <v>-8.07744419742462E-2</v>
      </c>
      <c r="Q67" s="8">
        <f t="array" ref="Q67">INDEX(df_values_321!$D:$D,MATCH(1,($A67=df_values_321!$B:$B)*($C67=df_values_321!$A:$A),0))</f>
        <v>0.64391812692644457</v>
      </c>
      <c r="R67" s="8">
        <f t="array" ref="R67">INDEX(df_values_321!$E:$E,MATCH(1,($A67=df_values_321!$B:$B)*($C67=df_values_321!$A:$A),0))</f>
        <v>0.90018141824468456</v>
      </c>
      <c r="U67" s="7" t="s">
        <v>7</v>
      </c>
      <c r="V67" s="17"/>
      <c r="W67" s="17"/>
      <c r="X67" s="17"/>
      <c r="Y67" s="17"/>
      <c r="Z67" s="17"/>
      <c r="AA67" s="17"/>
      <c r="AB67" s="16" t="str">
        <f t="shared" si="67"/>
        <v>-0,04</v>
      </c>
      <c r="AC67" s="17" t="str">
        <f>"("&amp;ROUND(K67,2)&amp;")"</f>
        <v>(0,65)</v>
      </c>
      <c r="AD67" s="17">
        <f t="shared" si="68"/>
        <v>0.95</v>
      </c>
      <c r="AE67" s="16" t="str">
        <f t="shared" si="69"/>
        <v>-0,05</v>
      </c>
      <c r="AF67" s="17" t="str">
        <f t="shared" ref="AF67:AF70" si="73">"("&amp;ROUND(N67,2)&amp;")"</f>
        <v>(0,65)</v>
      </c>
      <c r="AG67" s="17">
        <f t="shared" si="70"/>
        <v>0.93</v>
      </c>
      <c r="AH67" s="16" t="str">
        <f t="shared" si="71"/>
        <v>-0,08</v>
      </c>
      <c r="AI67" s="17" t="str">
        <f t="shared" ref="AI67:AI79" si="74">"("&amp;ROUND(Q67,2)&amp;")"</f>
        <v>(0,64)</v>
      </c>
      <c r="AJ67" s="15">
        <f t="shared" si="72"/>
        <v>0.9</v>
      </c>
    </row>
    <row r="68" spans="1:36" x14ac:dyDescent="0.25">
      <c r="A68" s="2" t="s">
        <v>39</v>
      </c>
      <c r="C68" s="3" t="s">
        <v>16</v>
      </c>
      <c r="D68" s="8"/>
      <c r="E68" s="8"/>
      <c r="F68" s="8"/>
      <c r="G68" s="8">
        <f t="array" ref="G68">INDEX(df_values_312!$C:$C,MATCH(1,($A68=df_values_312!$B:$B)*($C68=df_values_312!$A:$A),0))</f>
        <v>-0.86211520680930598</v>
      </c>
      <c r="H68" s="8">
        <f t="array" ref="H68">INDEX(df_values_312!$D:$D,MATCH(1,($A68=df_values_312!$B:$B)*($C68=df_values_312!$A:$A),0))</f>
        <v>0.69117829625409666</v>
      </c>
      <c r="I68" s="8">
        <f t="array" ref="I68">INDEX(df_values_312!$E:$E,MATCH(1,($A68=df_values_312!$B:$B)*($C68=df_values_312!$A:$A),0))</f>
        <v>0.21237376638344091</v>
      </c>
      <c r="J68" s="8"/>
      <c r="K68" s="8"/>
      <c r="L68" s="8"/>
      <c r="M68" s="8">
        <f t="array" ref="M68">INDEX(df_values_311!$C:$C,MATCH(1,($A68=df_values_311!$B:$B)*($C68=df_values_311!$A:$A),0))</f>
        <v>-0.86334061987911492</v>
      </c>
      <c r="N68" s="8">
        <f t="array" ref="N68">INDEX(df_values_311!$D:$D,MATCH(1,($A68=df_values_311!$B:$B)*($C68=df_values_311!$A:$A),0))</f>
        <v>0.69144033059985088</v>
      </c>
      <c r="O68" s="8">
        <f t="array" ref="O68">INDEX(df_values_311!$E:$E,MATCH(1,($A68=df_values_311!$B:$B)*($C68=df_values_311!$A:$A),0))</f>
        <v>0.2118979170214014</v>
      </c>
      <c r="P68" s="8">
        <f t="array" ref="P68">INDEX(df_values_321!$C:$C,MATCH(1,($A68=df_values_321!$B:$B)*($C68=df_values_321!$A:$A),0))</f>
        <v>-0.81200481600360785</v>
      </c>
      <c r="Q68" s="8">
        <f t="array" ref="Q68">INDEX(df_values_321!$D:$D,MATCH(1,($A68=df_values_321!$B:$B)*($C68=df_values_321!$A:$A),0))</f>
        <v>0.68364869030710229</v>
      </c>
      <c r="R68" s="8">
        <f t="array" ref="R68">INDEX(df_values_321!$E:$E,MATCH(1,($A68=df_values_321!$B:$B)*($C68=df_values_321!$A:$A),0))</f>
        <v>0.2350191980876824</v>
      </c>
      <c r="U68" s="3" t="s">
        <v>16</v>
      </c>
      <c r="V68" s="17"/>
      <c r="W68" s="17"/>
      <c r="X68" s="17"/>
      <c r="Y68" s="16" t="str">
        <f t="shared" ref="Y68:Y70" si="75">IF(AA68&lt;=0.01,ROUND(G68,2)&amp;"***",IF(AND(AA68&lt;=0.05,AA68&gt;0.01),ROUND(G68,2)&amp;"**",IF(AND(AA68&gt;0.05,AA68&lt;=0.1),ROUND(G68,2)&amp;"*", ROUND(G68,2)&amp;"")))</f>
        <v>-0,86</v>
      </c>
      <c r="Z68" s="17" t="str">
        <f t="shared" ref="Z68:Z70" si="76">"("&amp;ROUND(H68,2)&amp;")"</f>
        <v>(0,69)</v>
      </c>
      <c r="AA68" s="17">
        <f t="shared" ref="AA68:AA70" si="77">ROUND(I68,2)</f>
        <v>0.21</v>
      </c>
      <c r="AB68" s="17"/>
      <c r="AC68" s="17"/>
      <c r="AD68" s="17"/>
      <c r="AE68" s="16" t="str">
        <f t="shared" si="69"/>
        <v>-0,86</v>
      </c>
      <c r="AF68" s="17" t="str">
        <f t="shared" si="73"/>
        <v>(0,69)</v>
      </c>
      <c r="AG68" s="17">
        <f t="shared" si="70"/>
        <v>0.21</v>
      </c>
      <c r="AH68" s="16" t="str">
        <f t="shared" si="71"/>
        <v>-0,81</v>
      </c>
      <c r="AI68" s="17" t="str">
        <f t="shared" si="74"/>
        <v>(0,68)</v>
      </c>
      <c r="AJ68" s="15">
        <f t="shared" si="72"/>
        <v>0.24</v>
      </c>
    </row>
    <row r="69" spans="1:36" x14ac:dyDescent="0.25">
      <c r="A69" s="2" t="s">
        <v>39</v>
      </c>
      <c r="C69" s="3" t="s">
        <v>17</v>
      </c>
      <c r="D69" s="8">
        <f t="array" ref="D69">INDEX(df_values_310!$C:$C,MATCH(1,($A69=df_values_310!$B:$B)*($C69=df_values_310!$A:$A),0))</f>
        <v>-6.6886812539061188E-2</v>
      </c>
      <c r="E69" s="8">
        <f t="array" ref="E69">INDEX(df_values_310!$D:$D,MATCH(1,($A69=df_values_310!$B:$B)*($C69=df_values_310!$A:$A),0))</f>
        <v>1.2151378964180439E-2</v>
      </c>
      <c r="F69" s="8">
        <f t="array" ref="F69">INDEX(df_values_310!$E:$E,MATCH(1,($A69=df_values_310!$B:$B)*($C69=df_values_310!$A:$A),0))</f>
        <v>3.9931708631304498E-8</v>
      </c>
      <c r="G69" s="8">
        <f t="array" ref="G69">INDEX(df_values_312!$C:$C,MATCH(1,($A69=df_values_312!$B:$B)*($C69=df_values_312!$A:$A),0))</f>
        <v>-6.7175980958763593E-2</v>
      </c>
      <c r="H69" s="8">
        <f t="array" ref="H69">INDEX(df_values_312!$D:$D,MATCH(1,($A69=df_values_312!$B:$B)*($C69=df_values_312!$A:$A),0))</f>
        <v>1.214981156680859E-2</v>
      </c>
      <c r="I69" s="8">
        <f t="array" ref="I69">INDEX(df_values_312!$E:$E,MATCH(1,($A69=df_values_312!$B:$B)*($C69=df_values_312!$A:$A),0))</f>
        <v>3.4782662023462918E-8</v>
      </c>
      <c r="J69" s="8">
        <f t="array" ref="J69">INDEX(df_values_313!$C:$C,MATCH(1,($A69=df_values_313!$B:$B)*($C69=df_values_313!$A:$A),0))</f>
        <v>-6.7110764760034178E-2</v>
      </c>
      <c r="K69" s="8">
        <f t="array" ref="K69">INDEX(df_values_313!$D:$D,MATCH(1,($A69=df_values_313!$B:$B)*($C69=df_values_313!$A:$A),0))</f>
        <v>1.215265554852021E-2</v>
      </c>
      <c r="L69" s="8">
        <f t="array" ref="L69">INDEX(df_values_313!$E:$E,MATCH(1,($A69=df_values_313!$B:$B)*($C69=df_values_313!$A:$A),0))</f>
        <v>3.6114746229107458E-8</v>
      </c>
      <c r="M69" s="8">
        <f t="array" ref="M69">INDEX(df_values_311!$C:$C,MATCH(1,($A69=df_values_311!$B:$B)*($C69=df_values_311!$A:$A),0))</f>
        <v>-6.7178391806402296E-2</v>
      </c>
      <c r="N69" s="8">
        <f t="array" ref="N69">INDEX(df_values_311!$D:$D,MATCH(1,($A69=df_values_311!$B:$B)*($C69=df_values_311!$A:$A),0))</f>
        <v>1.21517208086689E-2</v>
      </c>
      <c r="O69" s="8">
        <f t="array" ref="O69">INDEX(df_values_311!$E:$E,MATCH(1,($A69=df_values_311!$B:$B)*($C69=df_values_311!$A:$A),0))</f>
        <v>3.4915364155378978E-8</v>
      </c>
      <c r="P69" s="8">
        <f t="array" ref="P69">INDEX(df_values_321!$C:$C,MATCH(1,($A69=df_values_321!$B:$B)*($C69=df_values_321!$A:$A),0))</f>
        <v>-5.9960799145940213E-2</v>
      </c>
      <c r="Q69" s="8">
        <f t="array" ref="Q69">INDEX(df_values_321!$D:$D,MATCH(1,($A69=df_values_321!$B:$B)*($C69=df_values_321!$A:$A),0))</f>
        <v>1.3051962301830689E-2</v>
      </c>
      <c r="R69" s="8">
        <f t="array" ref="R69">INDEX(df_values_321!$E:$E,MATCH(1,($A69=df_values_321!$B:$B)*($C69=df_values_321!$A:$A),0))</f>
        <v>4.5155328709743948E-6</v>
      </c>
      <c r="U69" s="3" t="s">
        <v>17</v>
      </c>
      <c r="V69" s="16" t="str">
        <f>IF(X69&lt;=0.01,ROUND(D69,2)&amp;"***",IF(AND(X69&lt;=0.05,X69&gt;0.01),ROUND(D69,2)&amp;"**",IF(AND(X69&gt;0.05,X69&lt;=0.1),ROUND(D69,2)&amp;"*", ROUND(D69,2)&amp;"")))</f>
        <v>-0,07***</v>
      </c>
      <c r="W69" s="17" t="str">
        <f>"("&amp;ROUND(E69,2)&amp;")"</f>
        <v>(0,01)</v>
      </c>
      <c r="X69" s="17">
        <f t="shared" ref="X69:X79" si="78">ROUND(F69,2)</f>
        <v>0</v>
      </c>
      <c r="Y69" s="16" t="str">
        <f t="shared" si="75"/>
        <v>-0,07***</v>
      </c>
      <c r="Z69" s="17" t="str">
        <f t="shared" si="76"/>
        <v>(0,01)</v>
      </c>
      <c r="AA69" s="17">
        <f t="shared" si="77"/>
        <v>0</v>
      </c>
      <c r="AB69" s="16" t="str">
        <f t="shared" ref="AB69:AB70" si="79">IF(AD69&lt;=0.01,ROUND(J69,2)&amp;"***",IF(AND(AD69&lt;=0.05,AD69&gt;0.01),ROUND(J69,2)&amp;"**",IF(AND(AD69&gt;0.05,AD69&lt;=0.1),ROUND(J69,2)&amp;"*", ROUND(J69,2)&amp;"")))</f>
        <v>-0,07***</v>
      </c>
      <c r="AC69" s="17" t="str">
        <f t="shared" ref="AC69:AC70" si="80">"("&amp;ROUND(K69,2)&amp;")"</f>
        <v>(0,01)</v>
      </c>
      <c r="AD69" s="17">
        <f t="shared" ref="AD69:AD79" si="81">ROUND(L69,2)</f>
        <v>0</v>
      </c>
      <c r="AE69" s="16" t="str">
        <f t="shared" si="69"/>
        <v>-0,07***</v>
      </c>
      <c r="AF69" s="17" t="str">
        <f t="shared" si="73"/>
        <v>(0,01)</v>
      </c>
      <c r="AG69" s="17">
        <f t="shared" si="70"/>
        <v>0</v>
      </c>
      <c r="AH69" s="16" t="str">
        <f t="shared" si="71"/>
        <v>-0,06***</v>
      </c>
      <c r="AI69" s="17" t="str">
        <f t="shared" si="74"/>
        <v>(0,01)</v>
      </c>
      <c r="AJ69" s="15">
        <f t="shared" si="72"/>
        <v>0</v>
      </c>
    </row>
    <row r="70" spans="1:36" x14ac:dyDescent="0.25">
      <c r="A70" s="2" t="s">
        <v>39</v>
      </c>
      <c r="C70" s="3" t="s">
        <v>19</v>
      </c>
      <c r="D70" s="8"/>
      <c r="E70" s="8"/>
      <c r="F70" s="8"/>
      <c r="G70" s="8">
        <f t="array" ref="G70">INDEX(df_values_312!$C:$C,MATCH(1,($A70=df_values_312!$B:$B)*($C70=df_values_312!$A:$A),0))</f>
        <v>11.81493748812361</v>
      </c>
      <c r="H70" s="8">
        <f t="array" ref="H70">INDEX(df_values_312!$D:$D,MATCH(1,($A70=df_values_312!$B:$B)*($C70=df_values_312!$A:$A),0))</f>
        <v>6.8605638118453891</v>
      </c>
      <c r="I70" s="8">
        <f t="array" ref="I70">INDEX(df_values_312!$E:$E,MATCH(1,($A70=df_values_312!$B:$B)*($C70=df_values_312!$A:$A),0))</f>
        <v>8.5137977196458298E-2</v>
      </c>
      <c r="J70" s="8">
        <f t="array" ref="J70">INDEX(df_values_313!$C:$C,MATCH(1,($A70=df_values_313!$B:$B)*($C70=df_values_313!$A:$A),0))</f>
        <v>8.899129740423847</v>
      </c>
      <c r="K70" s="8">
        <f t="array" ref="K70">INDEX(df_values_313!$D:$D,MATCH(1,($A70=df_values_313!$B:$B)*($C70=df_values_313!$A:$A),0))</f>
        <v>6.4525717093705559</v>
      </c>
      <c r="L70" s="8">
        <f t="array" ref="L70">INDEX(df_values_313!$E:$E,MATCH(1,($A70=df_values_313!$B:$B)*($C70=df_values_313!$A:$A),0))</f>
        <v>0.16794122430307981</v>
      </c>
      <c r="M70" s="8">
        <f t="array" ref="M70">INDEX(df_values_311!$C:$C,MATCH(1,($A70=df_values_311!$B:$B)*($C70=df_values_311!$A:$A),0))</f>
        <v>11.81495650739107</v>
      </c>
      <c r="N70" s="8">
        <f t="array" ref="N70">INDEX(df_values_311!$D:$D,MATCH(1,($A70=df_values_311!$B:$B)*($C70=df_values_311!$A:$A),0))</f>
        <v>6.8616225767339536</v>
      </c>
      <c r="O70" s="8">
        <f t="array" ref="O70">INDEX(df_values_311!$E:$E,MATCH(1,($A70=df_values_311!$B:$B)*($C70=df_values_311!$A:$A),0))</f>
        <v>8.5185647342966117E-2</v>
      </c>
      <c r="P70" s="8">
        <f t="array" ref="P70">INDEX(df_values_321!$C:$C,MATCH(1,($A70=df_values_321!$B:$B)*($C70=df_values_321!$A:$A),0))</f>
        <v>10.06916936852935</v>
      </c>
      <c r="Q70" s="8">
        <f t="array" ref="Q70">INDEX(df_values_321!$D:$D,MATCH(1,($A70=df_values_321!$B:$B)*($C70=df_values_321!$A:$A),0))</f>
        <v>6.7949938014516702</v>
      </c>
      <c r="R70" s="8">
        <f t="array" ref="R70">INDEX(df_values_321!$E:$E,MATCH(1,($A70=df_values_321!$B:$B)*($C70=df_values_321!$A:$A),0))</f>
        <v>0.13847809152074461</v>
      </c>
      <c r="U70" s="3" t="s">
        <v>19</v>
      </c>
      <c r="V70" s="17"/>
      <c r="W70" s="17"/>
      <c r="X70" s="17"/>
      <c r="Y70" s="16" t="str">
        <f t="shared" si="75"/>
        <v>11,81*</v>
      </c>
      <c r="Z70" s="17" t="str">
        <f t="shared" si="76"/>
        <v>(6,86)</v>
      </c>
      <c r="AA70" s="17">
        <f t="shared" si="77"/>
        <v>0.09</v>
      </c>
      <c r="AB70" s="16" t="str">
        <f t="shared" si="79"/>
        <v>8,9</v>
      </c>
      <c r="AC70" s="17" t="str">
        <f t="shared" si="80"/>
        <v>(6,45)</v>
      </c>
      <c r="AD70" s="17">
        <f t="shared" si="81"/>
        <v>0.17</v>
      </c>
      <c r="AE70" s="16" t="str">
        <f t="shared" si="69"/>
        <v>11,81*</v>
      </c>
      <c r="AF70" s="17" t="str">
        <f t="shared" si="73"/>
        <v>(6,86)</v>
      </c>
      <c r="AG70" s="17">
        <f t="shared" si="70"/>
        <v>0.09</v>
      </c>
      <c r="AH70" s="16" t="str">
        <f t="shared" si="71"/>
        <v>10,07</v>
      </c>
      <c r="AI70" s="17" t="str">
        <f t="shared" si="74"/>
        <v>(6,79)</v>
      </c>
      <c r="AJ70" s="15">
        <f t="shared" si="72"/>
        <v>0.14000000000000001</v>
      </c>
    </row>
    <row r="71" spans="1:36" x14ac:dyDescent="0.25">
      <c r="A71" s="2" t="s">
        <v>39</v>
      </c>
      <c r="C71" s="3" t="s">
        <v>20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f t="array" ref="P71">INDEX(df_values_321!$C:$C,MATCH(1,($A71=df_values_321!$B:$B)*($C71=df_values_321!$A:$A),0))</f>
        <v>2.3639791281575442</v>
      </c>
      <c r="Q71" s="8">
        <f t="array" ref="Q71">INDEX(df_values_321!$D:$D,MATCH(1,($A71=df_values_321!$B:$B)*($C71=df_values_321!$A:$A),0))</f>
        <v>0.4059715252962246</v>
      </c>
      <c r="R71" s="8">
        <f t="array" ref="R71">INDEX(df_values_321!$E:$E,MATCH(1,($A71=df_values_321!$B:$B)*($C71=df_values_321!$A:$A),0))</f>
        <v>6.3499540023416193E-9</v>
      </c>
      <c r="U71" s="3" t="s">
        <v>20</v>
      </c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6" t="str">
        <f t="shared" si="71"/>
        <v>2,36***</v>
      </c>
      <c r="AI71" s="17" t="str">
        <f t="shared" si="74"/>
        <v>(0,41)</v>
      </c>
      <c r="AJ71" s="15">
        <f t="shared" si="72"/>
        <v>0</v>
      </c>
    </row>
    <row r="72" spans="1:36" x14ac:dyDescent="0.25">
      <c r="A72" s="2" t="s">
        <v>39</v>
      </c>
      <c r="C72" s="3" t="s">
        <v>22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>
        <f t="array" ref="P72">INDEX(df_values_321!$C:$C,MATCH(1,($A72=df_values_321!$B:$B)*($C72=df_values_321!$A:$A),0))</f>
        <v>0.49754462029246022</v>
      </c>
      <c r="Q72" s="8">
        <f t="array" ref="Q72">INDEX(df_values_321!$D:$D,MATCH(1,($A72=df_values_321!$B:$B)*($C72=df_values_321!$A:$A),0))</f>
        <v>0.52745505633039258</v>
      </c>
      <c r="R72" s="8">
        <f t="array" ref="R72">INDEX(df_values_321!$E:$E,MATCH(1,($A72=df_values_321!$B:$B)*($C72=df_values_321!$A:$A),0))</f>
        <v>0.34560210674570102</v>
      </c>
      <c r="U72" s="3" t="s">
        <v>22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6" t="str">
        <f t="shared" si="71"/>
        <v>0,5</v>
      </c>
      <c r="AI72" s="17" t="str">
        <f t="shared" si="74"/>
        <v>(0,53)</v>
      </c>
      <c r="AJ72" s="15">
        <f t="shared" si="72"/>
        <v>0.35</v>
      </c>
    </row>
    <row r="73" spans="1:36" x14ac:dyDescent="0.25">
      <c r="A73" s="2" t="s">
        <v>39</v>
      </c>
      <c r="C73" s="3" t="s">
        <v>23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f t="array" ref="P73">INDEX(df_values_321!$C:$C,MATCH(1,($A73=df_values_321!$B:$B)*($C73=df_values_321!$A:$A),0))</f>
        <v>-7.5403467109314518E-2</v>
      </c>
      <c r="Q73" s="8">
        <f t="array" ref="Q73">INDEX(df_values_321!$D:$D,MATCH(1,($A73=df_values_321!$B:$B)*($C73=df_values_321!$A:$A),0))</f>
        <v>0.77573023631318505</v>
      </c>
      <c r="R73" s="8">
        <f t="array" ref="R73">INDEX(df_values_321!$E:$E,MATCH(1,($A73=df_values_321!$B:$B)*($C73=df_values_321!$A:$A),0))</f>
        <v>0.92257109115547076</v>
      </c>
      <c r="U73" s="3" t="s">
        <v>23</v>
      </c>
      <c r="V73" s="16"/>
      <c r="W73" s="17"/>
      <c r="X73" s="17"/>
      <c r="Y73" s="17"/>
      <c r="Z73" s="18"/>
      <c r="AA73" s="17"/>
      <c r="AB73" s="17"/>
      <c r="AC73" s="17"/>
      <c r="AD73" s="17"/>
      <c r="AE73" s="17"/>
      <c r="AF73" s="17"/>
      <c r="AG73" s="17"/>
      <c r="AH73" s="16" t="str">
        <f t="shared" si="71"/>
        <v>-0,08</v>
      </c>
      <c r="AI73" s="17" t="str">
        <f t="shared" si="74"/>
        <v>(0,78)</v>
      </c>
      <c r="AJ73" s="15">
        <f t="shared" si="72"/>
        <v>0.92</v>
      </c>
    </row>
    <row r="74" spans="1:36" x14ac:dyDescent="0.25">
      <c r="A74" s="2" t="s">
        <v>39</v>
      </c>
      <c r="C74" s="3" t="s">
        <v>25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>
        <f t="array" ref="P74">INDEX(df_values_321!$C:$C,MATCH(1,($A74=df_values_321!$B:$B)*($C74=df_values_321!$A:$A),0))</f>
        <v>-1.817738605367922E-3</v>
      </c>
      <c r="Q74" s="8">
        <f t="array" ref="Q74">INDEX(df_values_321!$D:$D,MATCH(1,($A74=df_values_321!$B:$B)*($C74=df_values_321!$A:$A),0))</f>
        <v>1.632513850506639</v>
      </c>
      <c r="R74" s="8">
        <f t="array" ref="R74">INDEX(df_values_321!$E:$E,MATCH(1,($A74=df_values_321!$B:$B)*($C74=df_values_321!$A:$A),0))</f>
        <v>0.99911165698071636</v>
      </c>
      <c r="U74" s="3" t="s">
        <v>25</v>
      </c>
      <c r="V74" s="17"/>
      <c r="W74" s="17"/>
      <c r="X74" s="17"/>
      <c r="Y74" s="17"/>
      <c r="Z74" s="18"/>
      <c r="AA74" s="17"/>
      <c r="AB74" s="17"/>
      <c r="AC74" s="17"/>
      <c r="AD74" s="17"/>
      <c r="AE74" s="17"/>
      <c r="AF74" s="17"/>
      <c r="AG74" s="17"/>
      <c r="AH74" s="16" t="str">
        <f t="shared" si="71"/>
        <v>0</v>
      </c>
      <c r="AI74" s="17" t="str">
        <f t="shared" si="74"/>
        <v>(1,63)</v>
      </c>
      <c r="AJ74" s="15">
        <f t="shared" si="72"/>
        <v>1</v>
      </c>
    </row>
    <row r="75" spans="1:36" x14ac:dyDescent="0.25">
      <c r="A75" s="2" t="s">
        <v>39</v>
      </c>
      <c r="C75" s="3" t="s">
        <v>26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>
        <f t="array" ref="P75">INDEX(df_values_321!$C:$C,MATCH(1,($A75=df_values_321!$B:$B)*($C75=df_values_321!$A:$A),0))</f>
        <v>-7.540346710930862E-2</v>
      </c>
      <c r="Q75" s="8">
        <f t="array" ref="Q75">INDEX(df_values_321!$D:$D,MATCH(1,($A75=df_values_321!$B:$B)*($C75=df_values_321!$A:$A),0))</f>
        <v>0.77573023631318394</v>
      </c>
      <c r="R75" s="8">
        <f t="array" ref="R75">INDEX(df_values_321!$E:$E,MATCH(1,($A75=df_values_321!$B:$B)*($C75=df_values_321!$A:$A),0))</f>
        <v>0.92257109115547664</v>
      </c>
      <c r="U75" s="3" t="s">
        <v>26</v>
      </c>
      <c r="V75" s="17"/>
      <c r="W75" s="17"/>
      <c r="X75" s="17"/>
      <c r="Y75" s="17"/>
      <c r="Z75" s="18"/>
      <c r="AA75" s="17"/>
      <c r="AB75" s="17"/>
      <c r="AC75" s="17"/>
      <c r="AD75" s="17"/>
      <c r="AE75" s="17"/>
      <c r="AF75" s="17"/>
      <c r="AG75" s="17"/>
      <c r="AH75" s="16" t="str">
        <f t="shared" si="71"/>
        <v>-0,08</v>
      </c>
      <c r="AI75" s="17" t="str">
        <f t="shared" si="74"/>
        <v>(0,78)</v>
      </c>
      <c r="AJ75" s="15">
        <f t="shared" si="72"/>
        <v>0.92</v>
      </c>
    </row>
    <row r="76" spans="1:36" x14ac:dyDescent="0.25">
      <c r="A76" s="2" t="s">
        <v>39</v>
      </c>
      <c r="C76" s="3" t="s">
        <v>28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f t="array" ref="P76">INDEX(df_values_321!$C:$C,MATCH(1,($A76=df_values_321!$B:$B)*($C76=df_values_321!$A:$A),0))</f>
        <v>-2.9342772790990068</v>
      </c>
      <c r="Q76" s="8">
        <f t="array" ref="Q76">INDEX(df_values_321!$D:$D,MATCH(1,($A76=df_values_321!$B:$B)*($C76=df_values_321!$A:$A),0))</f>
        <v>4.0182497396947499</v>
      </c>
      <c r="R76" s="8">
        <f t="array" ref="R76">INDEX(df_values_321!$E:$E,MATCH(1,($A76=df_values_321!$B:$B)*($C76=df_values_321!$A:$A),0))</f>
        <v>0.46529823251294711</v>
      </c>
      <c r="U76" s="3" t="s">
        <v>28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6" t="str">
        <f t="shared" si="71"/>
        <v>-2,93</v>
      </c>
      <c r="AI76" s="17" t="str">
        <f t="shared" si="74"/>
        <v>(4,02)</v>
      </c>
      <c r="AJ76" s="15">
        <f t="shared" si="72"/>
        <v>0.47</v>
      </c>
    </row>
    <row r="77" spans="1:36" x14ac:dyDescent="0.25">
      <c r="A77" s="2" t="s">
        <v>39</v>
      </c>
      <c r="C77" s="11" t="s">
        <v>56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>
        <f t="array" ref="P77">INDEX(df_values_321!$C:$C,MATCH(1,($A77=df_values_321!$B:$B)*($C77=df_values_321!$A:$A),0))</f>
        <v>8.8021257295843591E-3</v>
      </c>
      <c r="Q77" s="8">
        <f t="array" ref="Q77">INDEX(df_values_321!$D:$D,MATCH(1,($A77=df_values_321!$B:$B)*($C77=df_values_321!$A:$A),0))</f>
        <v>1.197079205421022E-3</v>
      </c>
      <c r="R77" s="8">
        <f t="array" ref="R77">INDEX(df_values_321!$E:$E,MATCH(1,($A77=df_values_321!$B:$B)*($C77=df_values_321!$A:$A),0))</f>
        <v>2.4477578583514688E-13</v>
      </c>
      <c r="U77" s="11" t="s">
        <v>56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6" t="str">
        <f t="shared" si="71"/>
        <v>0,01***</v>
      </c>
      <c r="AI77" s="17" t="str">
        <f t="shared" si="74"/>
        <v>(0)</v>
      </c>
      <c r="AJ77" s="15">
        <f t="shared" si="72"/>
        <v>0</v>
      </c>
    </row>
    <row r="78" spans="1:36" x14ac:dyDescent="0.25">
      <c r="A78" s="2" t="s">
        <v>39</v>
      </c>
      <c r="C78" s="3" t="s">
        <v>30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>
        <f t="array" ref="P78">INDEX(df_values_321!$C:$C,MATCH(1,($A78=df_values_321!$B:$B)*($C78=df_values_321!$A:$A),0))</f>
        <v>-0.11173527623289529</v>
      </c>
      <c r="Q78" s="8">
        <f t="array" ref="Q78">INDEX(df_values_321!$D:$D,MATCH(1,($A78=df_values_321!$B:$B)*($C78=df_values_321!$A:$A),0))</f>
        <v>0.42103658103928271</v>
      </c>
      <c r="R78" s="8">
        <f t="array" ref="R78">INDEX(df_values_321!$E:$E,MATCH(1,($A78=df_values_321!$B:$B)*($C78=df_values_321!$A:$A),0))</f>
        <v>0.79073271146103552</v>
      </c>
      <c r="U78" s="3" t="s">
        <v>30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6" t="str">
        <f t="shared" si="71"/>
        <v>-0,11</v>
      </c>
      <c r="AI78" s="17" t="str">
        <f t="shared" si="74"/>
        <v>(0,42)</v>
      </c>
      <c r="AJ78" s="15">
        <f t="shared" si="72"/>
        <v>0.79</v>
      </c>
    </row>
    <row r="79" spans="1:36" x14ac:dyDescent="0.25">
      <c r="A79" s="2" t="s">
        <v>39</v>
      </c>
      <c r="C79" s="3" t="s">
        <v>31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f t="array" ref="P79">INDEX(df_values_321!$C:$C,MATCH(1,($A79=df_values_321!$B:$B)*($C79=df_values_321!$A:$A),0))</f>
        <v>-0.52659037528488217</v>
      </c>
      <c r="Q79" s="8">
        <f t="array" ref="Q79">INDEX(df_values_321!$D:$D,MATCH(1,($A79=df_values_321!$B:$B)*($C79=df_values_321!$A:$A),0))</f>
        <v>0.39214207531086098</v>
      </c>
      <c r="R79" s="8">
        <f t="array" ref="R79">INDEX(df_values_321!$E:$E,MATCH(1,($A79=df_values_321!$B:$B)*($C79=df_values_321!$A:$A),0))</f>
        <v>0.1794135479407491</v>
      </c>
      <c r="U79" s="3" t="s">
        <v>31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6" t="str">
        <f t="shared" si="71"/>
        <v>-0,53</v>
      </c>
      <c r="AI79" s="17" t="str">
        <f t="shared" si="74"/>
        <v>(0,39)</v>
      </c>
      <c r="AJ79" s="15">
        <f t="shared" si="72"/>
        <v>0.18</v>
      </c>
    </row>
    <row r="80" spans="1:36" x14ac:dyDescent="0.25">
      <c r="B80" s="2" t="s">
        <v>53</v>
      </c>
      <c r="C80" s="5" t="s">
        <v>52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U80" s="5" t="s">
        <v>52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2" t="s">
        <v>44</v>
      </c>
      <c r="C81" s="3" t="s">
        <v>5</v>
      </c>
      <c r="D81" s="8">
        <f t="array" ref="D81">INDEX(df_values_310!$C:$C,MATCH(1,($A81=df_values_310!$B:$B)*($C81=df_values_310!$A:$A),0))</f>
        <v>5.0958680431845549</v>
      </c>
      <c r="E81" s="8">
        <f t="array" ref="E81">INDEX(df_values_310!$D:$D,MATCH(1,($A81=df_values_310!$B:$B)*($C81=df_values_310!$A:$A),0))</f>
        <v>1.054644288210248</v>
      </c>
      <c r="F81" s="8">
        <f t="array" ref="F81">INDEX(df_values_310!$E:$E,MATCH(1,($A81=df_values_310!$B:$B)*($C81=df_values_310!$A:$A),0))</f>
        <v>1.415952771789916E-6</v>
      </c>
      <c r="G81" s="8">
        <f t="array" ref="G81">INDEX(df_values_312!$C:$C,MATCH(1,($A81=df_values_312!$B:$B)*($C81=df_values_312!$A:$A),0))</f>
        <v>5.1274986881577194</v>
      </c>
      <c r="H81" s="8">
        <f t="array" ref="H81">INDEX(df_values_312!$D:$D,MATCH(1,($A81=df_values_312!$B:$B)*($C81=df_values_312!$A:$A),0))</f>
        <v>1.0550237499487181</v>
      </c>
      <c r="I81" s="8">
        <f t="array" ref="I81">INDEX(df_values_312!$E:$E,MATCH(1,($A81=df_values_312!$B:$B)*($C81=df_values_312!$A:$A),0))</f>
        <v>1.229472418649019E-6</v>
      </c>
      <c r="J81" s="8">
        <f t="array" ref="J81">INDEX(df_values_313!$C:$C,MATCH(1,($A81=df_values_313!$B:$B)*($C81=df_values_313!$A:$A),0))</f>
        <v>5.1081439616445987</v>
      </c>
      <c r="K81" s="8">
        <f t="array" ref="K81">INDEX(df_values_313!$D:$D,MATCH(1,($A81=df_values_313!$B:$B)*($C81=df_values_313!$A:$A),0))</f>
        <v>1.055175880048397</v>
      </c>
      <c r="L81" s="8">
        <f t="array" ref="L81">INDEX(df_values_313!$E:$E,MATCH(1,($A81=df_values_313!$B:$B)*($C81=df_values_313!$A:$A),0))</f>
        <v>1.3524326432057429E-6</v>
      </c>
      <c r="M81" s="8">
        <f t="array" ref="M81">INDEX(df_values_311!$C:$C,MATCH(1,($A81=df_values_311!$B:$B)*($C81=df_values_311!$A:$A),0))</f>
        <v>5.1360326595158279</v>
      </c>
      <c r="N81" s="8">
        <f t="array" ref="N81">INDEX(df_values_311!$D:$D,MATCH(1,($A81=df_values_311!$B:$B)*($C81=df_values_311!$A:$A),0))</f>
        <v>1.055463800249187</v>
      </c>
      <c r="O81" s="8">
        <f t="array" ref="O81">INDEX(df_values_311!$E:$E,MATCH(1,($A81=df_values_311!$B:$B)*($C81=df_values_311!$A:$A),0))</f>
        <v>1.1926753615129491E-6</v>
      </c>
      <c r="P81" s="8">
        <f t="array" ref="P81">INDEX(df_values_321!$C:$C,MATCH(1,($A81=df_values_321!$B:$B)*($C81=df_values_321!$A:$A),0))</f>
        <v>3.1670699485671521</v>
      </c>
      <c r="Q81" s="8">
        <f t="array" ref="Q81">INDEX(df_values_321!$D:$D,MATCH(1,($A81=df_values_321!$B:$B)*($C81=df_values_321!$A:$A),0))</f>
        <v>1.159151202134137</v>
      </c>
      <c r="R81" s="8">
        <f t="array" ref="R81">INDEX(df_values_321!$E:$E,MATCH(1,($A81=df_values_321!$B:$B)*($C81=df_values_321!$A:$A),0))</f>
        <v>6.3251006814012238E-3</v>
      </c>
      <c r="U81" s="3" t="s">
        <v>5</v>
      </c>
      <c r="V81" s="16" t="str">
        <f>IF(X81&lt;=0.01,ROUND(D81,2)&amp;"***",IF(AND(X81&lt;=0.05,X81&gt;0.01),ROUND(D81,2)&amp;"**",IF(AND(X81&gt;0.05,X81&lt;=0.1),ROUND(D81,2)&amp;"*", ROUND(D81,2)&amp;"")))</f>
        <v>5,1***</v>
      </c>
      <c r="W81" s="17" t="str">
        <f>"("&amp;ROUND(E81,2)&amp;")"</f>
        <v>(1,05)</v>
      </c>
      <c r="X81" s="17">
        <f t="shared" ref="X81:X82" si="82">ROUND(F81,2)</f>
        <v>0</v>
      </c>
      <c r="Y81" s="16" t="str">
        <f>IF(AA81&lt;=0.01,ROUND(G81,2)&amp;"***",IF(AND(AA81&lt;=0.05,AA81&gt;0.01),ROUND(G81,2)&amp;"**",IF(AND(AA81&gt;0.05,AA81&lt;=0.1),ROUND(G81,2)&amp;"*", ROUND(G81,2)&amp;"")))</f>
        <v>5,13***</v>
      </c>
      <c r="Z81" s="17" t="str">
        <f>"("&amp;ROUND(H81,2)&amp;")"</f>
        <v>(1,06)</v>
      </c>
      <c r="AA81" s="17">
        <f t="shared" ref="AA81:AA82" si="83">ROUND(I81,2)</f>
        <v>0</v>
      </c>
      <c r="AB81" s="16" t="str">
        <f t="shared" ref="AB81:AB82" si="84">IF(AD81&lt;=0.01,ROUND(J81,2)&amp;"***",IF(AND(AD81&lt;=0.05,AD81&gt;0.01),ROUND(J81,2)&amp;"**",IF(AND(AD81&gt;0.05,AD81&lt;=0.1),ROUND(J81,2)&amp;"*", ROUND(J81,2)&amp;"")))</f>
        <v>5,11***</v>
      </c>
      <c r="AC81" s="17" t="str">
        <f>"("&amp;ROUND(K81,2)&amp;")"</f>
        <v>(1,06)</v>
      </c>
      <c r="AD81" s="17">
        <f t="shared" ref="AD81:AD82" si="85">ROUND(L81,2)</f>
        <v>0</v>
      </c>
      <c r="AE81" s="16" t="str">
        <f t="shared" ref="AE81:AE85" si="86">IF(AG81&lt;=0.01,ROUND(M81,2)&amp;"***",IF(AND(AG81&lt;=0.05,AG81&gt;0.01),ROUND(M81,2)&amp;"**",IF(AND(AG81&gt;0.05,AG81&lt;=0.1),ROUND(M81,2)&amp;"*", ROUND(M81,2)&amp;"")))</f>
        <v>5,14***</v>
      </c>
      <c r="AF81" s="17" t="str">
        <f>"("&amp;ROUND(N81,2)&amp;")"</f>
        <v>(1,06)</v>
      </c>
      <c r="AG81" s="17">
        <f t="shared" ref="AG81:AG85" si="87">ROUND(O81,2)</f>
        <v>0</v>
      </c>
      <c r="AH81" s="16" t="str">
        <f t="shared" ref="AH81:AH94" si="88">IF(AJ81&lt;=0.01,ROUND(P81,2)&amp;"***",IF(AND(AJ81&lt;=0.05,AJ81&gt;0.01),ROUND(P81,2)&amp;"**",IF(AND(AJ81&gt;0.05,AJ81&lt;=0.1),ROUND(P81,2)&amp;"*", ROUND(P81,2)&amp;"")))</f>
        <v>3,17***</v>
      </c>
      <c r="AI81" s="17" t="str">
        <f>"("&amp;ROUND(Q81,2)&amp;")"</f>
        <v>(1,16)</v>
      </c>
      <c r="AJ81" s="15">
        <f t="shared" ref="AJ81:AJ94" si="89">ROUND(R81,2)</f>
        <v>0.01</v>
      </c>
    </row>
    <row r="82" spans="1:36" x14ac:dyDescent="0.25">
      <c r="A82" s="2" t="s">
        <v>44</v>
      </c>
      <c r="C82" s="7" t="s">
        <v>7</v>
      </c>
      <c r="D82" s="8"/>
      <c r="E82" s="8"/>
      <c r="F82" s="8"/>
      <c r="G82" s="8"/>
      <c r="H82" s="8"/>
      <c r="I82" s="8"/>
      <c r="J82" s="8">
        <f t="array" ref="J82">INDEX(df_values_313!$C:$C,MATCH(1,($A82=df_values_313!$B:$B)*($C82=df_values_313!$A:$A),0))</f>
        <v>-0.3173132971456169</v>
      </c>
      <c r="K82" s="8">
        <f t="array" ref="K82">INDEX(df_values_313!$D:$D,MATCH(1,($A82=df_values_313!$B:$B)*($C82=df_values_313!$A:$A),0))</f>
        <v>0.99483788572129261</v>
      </c>
      <c r="L82" s="8">
        <f t="array" ref="L82">INDEX(df_values_313!$E:$E,MATCH(1,($A82=df_values_313!$B:$B)*($C82=df_values_313!$A:$A),0))</f>
        <v>0.74977767566906395</v>
      </c>
      <c r="M82" s="8">
        <f t="array" ref="M82">INDEX(df_values_311!$C:$C,MATCH(1,($A82=df_values_311!$B:$B)*($C82=df_values_311!$A:$A),0))</f>
        <v>-0.34008945605860269</v>
      </c>
      <c r="N82" s="8">
        <f t="array" ref="N82">INDEX(df_values_311!$D:$D,MATCH(1,($A82=df_values_311!$B:$B)*($C82=df_values_311!$A:$A),0))</f>
        <v>0.99503509106594934</v>
      </c>
      <c r="O82" s="8">
        <f t="array" ref="O82">INDEX(df_values_311!$E:$E,MATCH(1,($A82=df_values_311!$B:$B)*($C82=df_values_311!$A:$A),0))</f>
        <v>0.7325339530273598</v>
      </c>
      <c r="P82" s="8">
        <f t="array" ref="P82">INDEX(df_values_321!$C:$C,MATCH(1,($A82=df_values_321!$B:$B)*($C82=df_values_321!$A:$A),0))</f>
        <v>-0.3795295228520783</v>
      </c>
      <c r="Q82" s="8">
        <f t="array" ref="Q82">INDEX(df_values_321!$D:$D,MATCH(1,($A82=df_values_321!$B:$B)*($C82=df_values_321!$A:$A),0))</f>
        <v>0.99384759568266046</v>
      </c>
      <c r="R82" s="8">
        <f t="array" ref="R82">INDEX(df_values_321!$E:$E,MATCH(1,($A82=df_values_321!$B:$B)*($C82=df_values_321!$A:$A),0))</f>
        <v>0.70257638172365056</v>
      </c>
      <c r="U82" s="7" t="s">
        <v>7</v>
      </c>
      <c r="V82" s="17"/>
      <c r="W82" s="17"/>
      <c r="X82" s="17"/>
      <c r="Y82" s="17"/>
      <c r="Z82" s="17"/>
      <c r="AA82" s="17"/>
      <c r="AB82" s="16" t="str">
        <f t="shared" si="84"/>
        <v>-0,32</v>
      </c>
      <c r="AC82" s="17" t="str">
        <f>"("&amp;ROUND(K82,2)&amp;")"</f>
        <v>(0,99)</v>
      </c>
      <c r="AD82" s="17">
        <f t="shared" si="85"/>
        <v>0.75</v>
      </c>
      <c r="AE82" s="16" t="str">
        <f t="shared" si="86"/>
        <v>-0,34</v>
      </c>
      <c r="AF82" s="17" t="str">
        <f t="shared" ref="AF82:AF85" si="90">"("&amp;ROUND(N82,2)&amp;")"</f>
        <v>(1)</v>
      </c>
      <c r="AG82" s="17">
        <f t="shared" si="87"/>
        <v>0.73</v>
      </c>
      <c r="AH82" s="16" t="str">
        <f t="shared" si="88"/>
        <v>-0,38</v>
      </c>
      <c r="AI82" s="17" t="str">
        <f t="shared" ref="AI82:AI94" si="91">"("&amp;ROUND(Q82,2)&amp;")"</f>
        <v>(0,99)</v>
      </c>
      <c r="AJ82" s="15">
        <f t="shared" si="89"/>
        <v>0.7</v>
      </c>
    </row>
    <row r="83" spans="1:36" x14ac:dyDescent="0.25">
      <c r="A83" s="2" t="s">
        <v>44</v>
      </c>
      <c r="C83" s="3" t="s">
        <v>16</v>
      </c>
      <c r="D83" s="8"/>
      <c r="E83" s="8"/>
      <c r="F83" s="8"/>
      <c r="G83" s="8">
        <f t="array" ref="G83">INDEX(df_values_312!$C:$C,MATCH(1,($A83=df_values_312!$B:$B)*($C83=df_values_312!$A:$A),0))</f>
        <v>-1.1360604266232961</v>
      </c>
      <c r="H83" s="8">
        <f t="array" ref="H83">INDEX(df_values_312!$D:$D,MATCH(1,($A83=df_values_312!$B:$B)*($C83=df_values_312!$A:$A),0))</f>
        <v>1.057821901217086</v>
      </c>
      <c r="I83" s="8">
        <f t="array" ref="I83">INDEX(df_values_312!$E:$E,MATCH(1,($A83=df_values_312!$B:$B)*($C83=df_values_312!$A:$A),0))</f>
        <v>0.28292020188188521</v>
      </c>
      <c r="J83" s="8"/>
      <c r="K83" s="8"/>
      <c r="L83" s="8"/>
      <c r="M83" s="8">
        <f t="array" ref="M83">INDEX(df_values_311!$C:$C,MATCH(1,($A83=df_values_311!$B:$B)*($C83=df_values_311!$A:$A),0))</f>
        <v>-1.14372020326891</v>
      </c>
      <c r="N83" s="8">
        <f t="array" ref="N83">INDEX(df_values_311!$D:$D,MATCH(1,($A83=df_values_311!$B:$B)*($C83=df_values_311!$A:$A),0))</f>
        <v>1.0582042962843541</v>
      </c>
      <c r="O83" s="8">
        <f t="array" ref="O83">INDEX(df_values_311!$E:$E,MATCH(1,($A83=df_values_311!$B:$B)*($C83=df_values_311!$A:$A),0))</f>
        <v>0.27986156359117631</v>
      </c>
      <c r="P83" s="8">
        <f t="array" ref="P83">INDEX(df_values_321!$C:$C,MATCH(1,($A83=df_values_321!$B:$B)*($C83=df_values_321!$A:$A),0))</f>
        <v>-1.0918044873399499</v>
      </c>
      <c r="Q83" s="8">
        <f t="array" ref="Q83">INDEX(df_values_321!$D:$D,MATCH(1,($A83=df_values_321!$B:$B)*($C83=df_values_321!$A:$A),0))</f>
        <v>1.0551688470105089</v>
      </c>
      <c r="R83" s="8">
        <f t="array" ref="R83">INDEX(df_values_321!$E:$E,MATCH(1,($A83=df_values_321!$B:$B)*($C83=df_values_321!$A:$A),0))</f>
        <v>0.30087750949966408</v>
      </c>
      <c r="U83" s="3" t="s">
        <v>16</v>
      </c>
      <c r="V83" s="17"/>
      <c r="W83" s="17"/>
      <c r="X83" s="17"/>
      <c r="Y83" s="16" t="str">
        <f t="shared" ref="Y83:Y85" si="92">IF(AA83&lt;=0.01,ROUND(G83,2)&amp;"***",IF(AND(AA83&lt;=0.05,AA83&gt;0.01),ROUND(G83,2)&amp;"**",IF(AND(AA83&gt;0.05,AA83&lt;=0.1),ROUND(G83,2)&amp;"*", ROUND(G83,2)&amp;"")))</f>
        <v>-1,14</v>
      </c>
      <c r="Z83" s="17" t="str">
        <f t="shared" ref="Z83:Z85" si="93">"("&amp;ROUND(H83,2)&amp;")"</f>
        <v>(1,06)</v>
      </c>
      <c r="AA83" s="17">
        <f t="shared" ref="AA83:AA85" si="94">ROUND(I83,2)</f>
        <v>0.28000000000000003</v>
      </c>
      <c r="AB83" s="17"/>
      <c r="AC83" s="17"/>
      <c r="AD83" s="17"/>
      <c r="AE83" s="16" t="str">
        <f t="shared" si="86"/>
        <v>-1,14</v>
      </c>
      <c r="AF83" s="17" t="str">
        <f t="shared" si="90"/>
        <v>(1,06)</v>
      </c>
      <c r="AG83" s="17">
        <f t="shared" si="87"/>
        <v>0.28000000000000003</v>
      </c>
      <c r="AH83" s="16" t="str">
        <f t="shared" si="88"/>
        <v>-1,09</v>
      </c>
      <c r="AI83" s="17" t="str">
        <f t="shared" si="91"/>
        <v>(1,06)</v>
      </c>
      <c r="AJ83" s="15">
        <f t="shared" si="89"/>
        <v>0.3</v>
      </c>
    </row>
    <row r="84" spans="1:36" x14ac:dyDescent="0.25">
      <c r="A84" s="2" t="s">
        <v>44</v>
      </c>
      <c r="C84" s="3" t="s">
        <v>17</v>
      </c>
      <c r="D84" s="8">
        <f t="array" ref="D84">INDEX(df_values_310!$C:$C,MATCH(1,($A84=df_values_310!$B:$B)*($C84=df_values_310!$A:$A),0))</f>
        <v>-1.455268378128124E-2</v>
      </c>
      <c r="E84" s="8">
        <f t="array" ref="E84">INDEX(df_values_310!$D:$D,MATCH(1,($A84=df_values_310!$B:$B)*($C84=df_values_310!$A:$A),0))</f>
        <v>1.8588975615008101E-2</v>
      </c>
      <c r="F84" s="8">
        <f t="array" ref="F84">INDEX(df_values_310!$E:$E,MATCH(1,($A84=df_values_310!$B:$B)*($C84=df_values_310!$A:$A),0))</f>
        <v>0.43376310748436531</v>
      </c>
      <c r="G84" s="8">
        <f t="array" ref="G84">INDEX(df_values_312!$C:$C,MATCH(1,($A84=df_values_312!$B:$B)*($C84=df_values_312!$A:$A),0))</f>
        <v>-1.4815495068644321E-2</v>
      </c>
      <c r="H84" s="8">
        <f t="array" ref="H84">INDEX(df_values_312!$D:$D,MATCH(1,($A84=df_values_312!$B:$B)*($C84=df_values_312!$A:$A),0))</f>
        <v>1.8591801965441461E-2</v>
      </c>
      <c r="I84" s="8">
        <f t="array" ref="I84">INDEX(df_values_312!$E:$E,MATCH(1,($A84=df_values_312!$B:$B)*($C84=df_values_312!$A:$A),0))</f>
        <v>0.42557758899151138</v>
      </c>
      <c r="J84" s="8">
        <f t="array" ref="J84">INDEX(df_values_313!$C:$C,MATCH(1,($A84=df_values_313!$B:$B)*($C84=df_values_313!$A:$A),0))</f>
        <v>-1.473992684822429E-2</v>
      </c>
      <c r="K84" s="8">
        <f t="array" ref="K84">INDEX(df_values_313!$D:$D,MATCH(1,($A84=df_values_313!$B:$B)*($C84=df_values_313!$A:$A),0))</f>
        <v>1.8594701515038829E-2</v>
      </c>
      <c r="L84" s="8">
        <f t="array" ref="L84">INDEX(df_values_313!$E:$E,MATCH(1,($A84=df_values_313!$B:$B)*($C84=df_values_313!$A:$A),0))</f>
        <v>0.42801392727162579</v>
      </c>
      <c r="M84" s="8">
        <f t="array" ref="M84">INDEX(df_values_311!$C:$C,MATCH(1,($A84=df_values_311!$B:$B)*($C84=df_values_311!$A:$A),0))</f>
        <v>-1.483112425112749E-2</v>
      </c>
      <c r="N84" s="8">
        <f t="array" ref="N84">INDEX(df_values_311!$D:$D,MATCH(1,($A84=df_values_311!$B:$B)*($C84=df_values_311!$A:$A),0))</f>
        <v>1.8594407607027859E-2</v>
      </c>
      <c r="O84" s="8">
        <f t="array" ref="O84">INDEX(df_values_311!$E:$E,MATCH(1,($A84=df_values_311!$B:$B)*($C84=df_values_311!$A:$A),0))</f>
        <v>0.42515444796008978</v>
      </c>
      <c r="P84" s="8">
        <f t="array" ref="P84">INDEX(df_values_321!$C:$C,MATCH(1,($A84=df_values_321!$B:$B)*($C84=df_values_321!$A:$A),0))</f>
        <v>-1.6990692889462429E-2</v>
      </c>
      <c r="Q84" s="8">
        <f t="array" ref="Q84">INDEX(df_values_321!$D:$D,MATCH(1,($A84=df_values_321!$B:$B)*($C84=df_values_321!$A:$A),0))</f>
        <v>2.0140340492115549E-2</v>
      </c>
      <c r="R84" s="8">
        <f t="array" ref="R84">INDEX(df_values_321!$E:$E,MATCH(1,($A84=df_values_321!$B:$B)*($C84=df_values_321!$A:$A),0))</f>
        <v>0.39894741277464368</v>
      </c>
      <c r="U84" s="3" t="s">
        <v>17</v>
      </c>
      <c r="V84" s="16" t="str">
        <f>IF(X84&lt;=0.01,ROUND(D84,2)&amp;"***",IF(AND(X84&lt;=0.05,X84&gt;0.01),ROUND(D84,2)&amp;"**",IF(AND(X84&gt;0.05,X84&lt;=0.1),ROUND(D84,2)&amp;"*", ROUND(D84,2)&amp;"")))</f>
        <v>-0,01</v>
      </c>
      <c r="W84" s="17" t="str">
        <f>"("&amp;ROUND(E84,2)&amp;")"</f>
        <v>(0,02)</v>
      </c>
      <c r="X84" s="17">
        <f t="shared" ref="X84:X94" si="95">ROUND(F84,2)</f>
        <v>0.43</v>
      </c>
      <c r="Y84" s="16" t="str">
        <f t="shared" si="92"/>
        <v>-0,01</v>
      </c>
      <c r="Z84" s="17" t="str">
        <f t="shared" si="93"/>
        <v>(0,02)</v>
      </c>
      <c r="AA84" s="17">
        <f t="shared" si="94"/>
        <v>0.43</v>
      </c>
      <c r="AB84" s="16" t="str">
        <f t="shared" ref="AB84:AB85" si="96">IF(AD84&lt;=0.01,ROUND(J84,2)&amp;"***",IF(AND(AD84&lt;=0.05,AD84&gt;0.01),ROUND(J84,2)&amp;"**",IF(AND(AD84&gt;0.05,AD84&lt;=0.1),ROUND(J84,2)&amp;"*", ROUND(J84,2)&amp;"")))</f>
        <v>-0,01</v>
      </c>
      <c r="AC84" s="17" t="str">
        <f t="shared" ref="AC84:AC85" si="97">"("&amp;ROUND(K84,2)&amp;")"</f>
        <v>(0,02)</v>
      </c>
      <c r="AD84" s="17">
        <f t="shared" ref="AD84:AD94" si="98">ROUND(L84,2)</f>
        <v>0.43</v>
      </c>
      <c r="AE84" s="16" t="str">
        <f t="shared" si="86"/>
        <v>-0,01</v>
      </c>
      <c r="AF84" s="17" t="str">
        <f t="shared" si="90"/>
        <v>(0,02)</v>
      </c>
      <c r="AG84" s="17">
        <f t="shared" si="87"/>
        <v>0.43</v>
      </c>
      <c r="AH84" s="16" t="str">
        <f t="shared" si="88"/>
        <v>-0,02</v>
      </c>
      <c r="AI84" s="17" t="str">
        <f t="shared" si="91"/>
        <v>(0,02)</v>
      </c>
      <c r="AJ84" s="15">
        <f t="shared" si="89"/>
        <v>0.4</v>
      </c>
    </row>
    <row r="85" spans="1:36" x14ac:dyDescent="0.25">
      <c r="A85" s="2" t="s">
        <v>44</v>
      </c>
      <c r="C85" s="3" t="s">
        <v>19</v>
      </c>
      <c r="D85" s="8"/>
      <c r="E85" s="8"/>
      <c r="F85" s="8"/>
      <c r="G85" s="8">
        <f t="array" ref="G85">INDEX(df_values_312!$C:$C,MATCH(1,($A85=df_values_312!$B:$B)*($C85=df_values_312!$A:$A),0))</f>
        <v>10.79074459675936</v>
      </c>
      <c r="H85" s="8">
        <f t="array" ref="H85">INDEX(df_values_312!$D:$D,MATCH(1,($A85=df_values_312!$B:$B)*($C85=df_values_312!$A:$A),0))</f>
        <v>10.49992331683962</v>
      </c>
      <c r="I85" s="8">
        <f t="array" ref="I85">INDEX(df_values_312!$E:$E,MATCH(1,($A85=df_values_312!$B:$B)*($C85=df_values_312!$A:$A),0))</f>
        <v>0.30416932729454838</v>
      </c>
      <c r="J85" s="8">
        <f t="array" ref="J85">INDEX(df_values_313!$C:$C,MATCH(1,($A85=df_values_313!$B:$B)*($C85=df_values_313!$A:$A),0))</f>
        <v>6.9280088150544454</v>
      </c>
      <c r="K85" s="8">
        <f t="array" ref="K85">INDEX(df_values_313!$D:$D,MATCH(1,($A85=df_values_313!$B:$B)*($C85=df_values_313!$A:$A),0))</f>
        <v>9.8747153905828924</v>
      </c>
      <c r="L85" s="8">
        <f t="array" ref="L85">INDEX(df_values_313!$E:$E,MATCH(1,($A85=df_values_313!$B:$B)*($C85=df_values_313!$A:$A),0))</f>
        <v>0.48298511914401498</v>
      </c>
      <c r="M85" s="8">
        <f t="array" ref="M85">INDEX(df_values_311!$C:$C,MATCH(1,($A85=df_values_311!$B:$B)*($C85=df_values_311!$A:$A),0))</f>
        <v>10.790867895966169</v>
      </c>
      <c r="N85" s="8">
        <f t="array" ref="N85">INDEX(df_values_311!$D:$D,MATCH(1,($A85=df_values_311!$B:$B)*($C85=df_values_311!$A:$A),0))</f>
        <v>10.501363132314991</v>
      </c>
      <c r="O85" s="8">
        <f t="array" ref="O85">INDEX(df_values_311!$E:$E,MATCH(1,($A85=df_values_311!$B:$B)*($C85=df_values_311!$A:$A),0))</f>
        <v>0.30423012269980187</v>
      </c>
      <c r="P85" s="8">
        <f t="array" ref="P85">INDEX(df_values_321!$C:$C,MATCH(1,($A85=df_values_321!$B:$B)*($C85=df_values_321!$A:$A),0))</f>
        <v>9.051454099213089</v>
      </c>
      <c r="Q85" s="8">
        <f t="array" ref="Q85">INDEX(df_values_321!$D:$D,MATCH(1,($A85=df_values_321!$B:$B)*($C85=df_values_321!$A:$A),0))</f>
        <v>10.487752964461009</v>
      </c>
      <c r="R85" s="8">
        <f t="array" ref="R85">INDEX(df_values_321!$E:$E,MATCH(1,($A85=df_values_321!$B:$B)*($C85=df_values_321!$A:$A),0))</f>
        <v>0.38817447001929589</v>
      </c>
      <c r="U85" s="3" t="s">
        <v>19</v>
      </c>
      <c r="V85" s="17"/>
      <c r="W85" s="17"/>
      <c r="X85" s="17"/>
      <c r="Y85" s="16" t="str">
        <f t="shared" si="92"/>
        <v>10,79</v>
      </c>
      <c r="Z85" s="17" t="str">
        <f t="shared" si="93"/>
        <v>(10,5)</v>
      </c>
      <c r="AA85" s="17">
        <f t="shared" si="94"/>
        <v>0.3</v>
      </c>
      <c r="AB85" s="16" t="str">
        <f t="shared" si="96"/>
        <v>6,93</v>
      </c>
      <c r="AC85" s="17" t="str">
        <f t="shared" si="97"/>
        <v>(9,87)</v>
      </c>
      <c r="AD85" s="17">
        <f t="shared" si="98"/>
        <v>0.48</v>
      </c>
      <c r="AE85" s="16" t="str">
        <f t="shared" si="86"/>
        <v>10,79</v>
      </c>
      <c r="AF85" s="17" t="str">
        <f t="shared" si="90"/>
        <v>(10,5)</v>
      </c>
      <c r="AG85" s="17">
        <f t="shared" si="87"/>
        <v>0.3</v>
      </c>
      <c r="AH85" s="16" t="str">
        <f t="shared" si="88"/>
        <v>9,05</v>
      </c>
      <c r="AI85" s="17" t="str">
        <f t="shared" si="91"/>
        <v>(10,49)</v>
      </c>
      <c r="AJ85" s="15">
        <f t="shared" si="89"/>
        <v>0.39</v>
      </c>
    </row>
    <row r="86" spans="1:36" x14ac:dyDescent="0.25">
      <c r="A86" s="2" t="s">
        <v>44</v>
      </c>
      <c r="C86" s="3" t="s">
        <v>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f t="array" ref="P86">INDEX(df_values_321!$C:$C,MATCH(1,($A86=df_values_321!$B:$B)*($C86=df_values_321!$A:$A),0))</f>
        <v>1.651223901208575</v>
      </c>
      <c r="Q86" s="8">
        <f t="array" ref="Q86">INDEX(df_values_321!$D:$D,MATCH(1,($A86=df_values_321!$B:$B)*($C86=df_values_321!$A:$A),0))</f>
        <v>0.62659798968261737</v>
      </c>
      <c r="R86" s="8">
        <f t="array" ref="R86">INDEX(df_values_321!$E:$E,MATCH(1,($A86=df_values_321!$B:$B)*($C86=df_values_321!$A:$A),0))</f>
        <v>8.448671412015803E-3</v>
      </c>
      <c r="U86" s="3" t="s">
        <v>20</v>
      </c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6" t="str">
        <f t="shared" si="88"/>
        <v>1,65***</v>
      </c>
      <c r="AI86" s="17" t="str">
        <f t="shared" si="91"/>
        <v>(0,63)</v>
      </c>
      <c r="AJ86" s="15">
        <f t="shared" si="89"/>
        <v>0.01</v>
      </c>
    </row>
    <row r="87" spans="1:36" x14ac:dyDescent="0.25">
      <c r="A87" s="2" t="s">
        <v>44</v>
      </c>
      <c r="C87" s="3" t="s">
        <v>22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>
        <f t="array" ref="P87">INDEX(df_values_321!$C:$C,MATCH(1,($A87=df_values_321!$B:$B)*($C87=df_values_321!$A:$A),0))</f>
        <v>0.21299795891977011</v>
      </c>
      <c r="Q87" s="8">
        <f t="array" ref="Q87">INDEX(df_values_321!$D:$D,MATCH(1,($A87=df_values_321!$B:$B)*($C87=df_values_321!$A:$A),0))</f>
        <v>0.81410214650795254</v>
      </c>
      <c r="R87" s="8">
        <f t="array" ref="R87">INDEX(df_values_321!$E:$E,MATCH(1,($A87=df_values_321!$B:$B)*($C87=df_values_321!$A:$A),0))</f>
        <v>0.793619307393028</v>
      </c>
      <c r="U87" s="3" t="s">
        <v>22</v>
      </c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6" t="str">
        <f t="shared" si="88"/>
        <v>0,21</v>
      </c>
      <c r="AI87" s="17" t="str">
        <f t="shared" si="91"/>
        <v>(0,81)</v>
      </c>
      <c r="AJ87" s="15">
        <f t="shared" si="89"/>
        <v>0.79</v>
      </c>
    </row>
    <row r="88" spans="1:36" x14ac:dyDescent="0.25">
      <c r="A88" s="2" t="s">
        <v>44</v>
      </c>
      <c r="C88" s="3" t="s">
        <v>23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f t="array" ref="P88">INDEX(df_values_321!$C:$C,MATCH(1,($A88=df_values_321!$B:$B)*($C88=df_values_321!$A:$A),0))</f>
        <v>5.9867500097207628E-2</v>
      </c>
      <c r="Q88" s="8">
        <f t="array" ref="Q88">INDEX(df_values_321!$D:$D,MATCH(1,($A88=df_values_321!$B:$B)*($C88=df_values_321!$A:$A),0))</f>
        <v>1.1973027930905731</v>
      </c>
      <c r="R88" s="8">
        <f t="array" ref="R88">INDEX(df_values_321!$E:$E,MATCH(1,($A88=df_values_321!$B:$B)*($C88=df_values_321!$A:$A),0))</f>
        <v>0.96012392625366039</v>
      </c>
      <c r="U88" s="3" t="s">
        <v>23</v>
      </c>
      <c r="V88" s="16"/>
      <c r="W88" s="17"/>
      <c r="X88" s="17"/>
      <c r="Y88" s="17"/>
      <c r="Z88" s="18"/>
      <c r="AA88" s="17"/>
      <c r="AB88" s="17"/>
      <c r="AC88" s="17"/>
      <c r="AD88" s="17"/>
      <c r="AE88" s="17"/>
      <c r="AF88" s="17"/>
      <c r="AG88" s="17"/>
      <c r="AH88" s="16" t="str">
        <f t="shared" si="88"/>
        <v>0,06</v>
      </c>
      <c r="AI88" s="17" t="str">
        <f t="shared" si="91"/>
        <v>(1,2)</v>
      </c>
      <c r="AJ88" s="15">
        <f t="shared" si="89"/>
        <v>0.96</v>
      </c>
    </row>
    <row r="89" spans="1:36" x14ac:dyDescent="0.25">
      <c r="A89" s="2" t="s">
        <v>44</v>
      </c>
      <c r="C89" s="3" t="s">
        <v>25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>
        <f t="array" ref="P89">INDEX(df_values_321!$C:$C,MATCH(1,($A89=df_values_321!$B:$B)*($C89=df_values_321!$A:$A),0))</f>
        <v>-1.0438763075856851E-2</v>
      </c>
      <c r="Q89" s="8">
        <f t="array" ref="Q89">INDEX(df_values_321!$D:$D,MATCH(1,($A89=df_values_321!$B:$B)*($C89=df_values_321!$A:$A),0))</f>
        <v>2.5197018389194268</v>
      </c>
      <c r="R89" s="8">
        <f t="array" ref="R89">INDEX(df_values_321!$E:$E,MATCH(1,($A89=df_values_321!$B:$B)*($C89=df_values_321!$A:$A),0))</f>
        <v>0.9966947455085946</v>
      </c>
      <c r="U89" s="3" t="s">
        <v>25</v>
      </c>
      <c r="V89" s="17"/>
      <c r="W89" s="17"/>
      <c r="X89" s="17"/>
      <c r="Y89" s="17"/>
      <c r="Z89" s="18"/>
      <c r="AA89" s="17"/>
      <c r="AB89" s="17"/>
      <c r="AC89" s="17"/>
      <c r="AD89" s="17"/>
      <c r="AE89" s="17"/>
      <c r="AF89" s="17"/>
      <c r="AG89" s="17"/>
      <c r="AH89" s="16" t="str">
        <f t="shared" si="88"/>
        <v>-0,01</v>
      </c>
      <c r="AI89" s="17" t="str">
        <f t="shared" si="91"/>
        <v>(2,52)</v>
      </c>
      <c r="AJ89" s="15">
        <f t="shared" si="89"/>
        <v>1</v>
      </c>
    </row>
    <row r="90" spans="1:36" x14ac:dyDescent="0.25">
      <c r="A90" s="2" t="s">
        <v>44</v>
      </c>
      <c r="C90" s="3" t="s">
        <v>26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f t="array" ref="P90">INDEX(df_values_321!$C:$C,MATCH(1,($A90=df_values_321!$B:$B)*($C90=df_values_321!$A:$A),0))</f>
        <v>5.9867500097170803E-2</v>
      </c>
      <c r="Q90" s="8">
        <f t="array" ref="Q90">INDEX(df_values_321!$D:$D,MATCH(1,($A90=df_values_321!$B:$B)*($C90=df_values_321!$A:$A),0))</f>
        <v>1.19730279309057</v>
      </c>
      <c r="R90" s="8">
        <f t="array" ref="R90">INDEX(df_values_321!$E:$E,MATCH(1,($A90=df_values_321!$B:$B)*($C90=df_values_321!$A:$A),0))</f>
        <v>0.96012392625368481</v>
      </c>
      <c r="U90" s="3" t="s">
        <v>26</v>
      </c>
      <c r="V90" s="17"/>
      <c r="W90" s="17"/>
      <c r="X90" s="17"/>
      <c r="Y90" s="17"/>
      <c r="Z90" s="18"/>
      <c r="AA90" s="17"/>
      <c r="AB90" s="17"/>
      <c r="AC90" s="17"/>
      <c r="AD90" s="17"/>
      <c r="AE90" s="17"/>
      <c r="AF90" s="17"/>
      <c r="AG90" s="17"/>
      <c r="AH90" s="16" t="str">
        <f t="shared" si="88"/>
        <v>0,06</v>
      </c>
      <c r="AI90" s="17" t="str">
        <f t="shared" si="91"/>
        <v>(1,2)</v>
      </c>
      <c r="AJ90" s="15">
        <f t="shared" si="89"/>
        <v>0.96</v>
      </c>
    </row>
    <row r="91" spans="1:36" x14ac:dyDescent="0.25">
      <c r="A91" s="2" t="s">
        <v>44</v>
      </c>
      <c r="C91" s="3" t="s">
        <v>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>
        <f t="array" ref="P91">INDEX(df_values_321!$C:$C,MATCH(1,($A91=df_values_321!$B:$B)*($C91=df_values_321!$A:$A),0))</f>
        <v>-4.1448322876110923</v>
      </c>
      <c r="Q91" s="8">
        <f t="array" ref="Q91">INDEX(df_values_321!$D:$D,MATCH(1,($A91=df_values_321!$B:$B)*($C91=df_values_321!$A:$A),0))</f>
        <v>6.2019727299074896</v>
      </c>
      <c r="R91" s="8">
        <f t="array" ref="R91">INDEX(df_values_321!$E:$E,MATCH(1,($A91=df_values_321!$B:$B)*($C91=df_values_321!$A:$A),0))</f>
        <v>0.50398458655812894</v>
      </c>
      <c r="U91" s="3" t="s">
        <v>28</v>
      </c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6" t="str">
        <f t="shared" si="88"/>
        <v>-4,14</v>
      </c>
      <c r="AI91" s="17" t="str">
        <f t="shared" si="91"/>
        <v>(6,2)</v>
      </c>
      <c r="AJ91" s="15">
        <f t="shared" si="89"/>
        <v>0.5</v>
      </c>
    </row>
    <row r="92" spans="1:36" x14ac:dyDescent="0.25">
      <c r="A92" s="2" t="s">
        <v>44</v>
      </c>
      <c r="C92" s="11" t="s">
        <v>56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>
        <f t="array" ref="P92">INDEX(df_values_321!$C:$C,MATCH(1,($A92=df_values_321!$B:$B)*($C92=df_values_321!$A:$A),0))</f>
        <v>8.7391130251529611E-3</v>
      </c>
      <c r="Q92" s="8">
        <f t="array" ref="Q92">INDEX(df_values_321!$D:$D,MATCH(1,($A92=df_values_321!$B:$B)*($C92=df_values_321!$A:$A),0))</f>
        <v>1.8472758879439391E-3</v>
      </c>
      <c r="R92" s="8">
        <f t="array" ref="R92">INDEX(df_values_321!$E:$E,MATCH(1,($A92=df_values_321!$B:$B)*($C92=df_values_321!$A:$A),0))</f>
        <v>2.3326837230622239E-6</v>
      </c>
      <c r="U92" s="11" t="s">
        <v>56</v>
      </c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6" t="str">
        <f t="shared" si="88"/>
        <v>0,01***</v>
      </c>
      <c r="AI92" s="17" t="str">
        <f t="shared" si="91"/>
        <v>(0)</v>
      </c>
      <c r="AJ92" s="15">
        <f t="shared" si="89"/>
        <v>0</v>
      </c>
    </row>
    <row r="93" spans="1:36" x14ac:dyDescent="0.25">
      <c r="A93" s="2" t="s">
        <v>44</v>
      </c>
      <c r="C93" s="3" t="s">
        <v>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>
        <f t="array" ref="P93">INDEX(df_values_321!$C:$C,MATCH(1,($A93=df_values_321!$B:$B)*($C93=df_values_321!$A:$A),0))</f>
        <v>1.98931511599999E-2</v>
      </c>
      <c r="Q93" s="8">
        <f t="array" ref="Q93">INDEX(df_values_321!$D:$D,MATCH(1,($A93=df_values_321!$B:$B)*($C93=df_values_321!$A:$A),0))</f>
        <v>0.64982400816495467</v>
      </c>
      <c r="R93" s="8">
        <f t="array" ref="R93">INDEX(df_values_321!$E:$E,MATCH(1,($A93=df_values_321!$B:$B)*($C93=df_values_321!$A:$A),0))</f>
        <v>0.97557996747798059</v>
      </c>
      <c r="U93" s="3" t="s">
        <v>30</v>
      </c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6" t="str">
        <f t="shared" si="88"/>
        <v>0,02</v>
      </c>
      <c r="AI93" s="17" t="str">
        <f t="shared" si="91"/>
        <v>(0,65)</v>
      </c>
      <c r="AJ93" s="15">
        <f t="shared" si="89"/>
        <v>0.98</v>
      </c>
    </row>
    <row r="94" spans="1:36" x14ac:dyDescent="0.25">
      <c r="A94" s="2" t="s">
        <v>44</v>
      </c>
      <c r="C94" s="3" t="s">
        <v>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>
        <f t="array" ref="P94">INDEX(df_values_321!$C:$C,MATCH(1,($A94=df_values_321!$B:$B)*($C94=df_values_321!$A:$A),0))</f>
        <v>7.7920407410428022E-2</v>
      </c>
      <c r="Q94" s="8">
        <f t="array" ref="Q94">INDEX(df_values_321!$D:$D,MATCH(1,($A94=df_values_321!$B:$B)*($C94=df_values_321!$A:$A),0))</f>
        <v>0.60522248799260214</v>
      </c>
      <c r="R94" s="8">
        <f t="array" ref="R94">INDEX(df_values_321!$E:$E,MATCH(1,($A94=df_values_321!$B:$B)*($C94=df_values_321!$A:$A),0))</f>
        <v>0.89756612998645657</v>
      </c>
      <c r="U94" s="3" t="s">
        <v>31</v>
      </c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6" t="str">
        <f t="shared" si="88"/>
        <v>0,08</v>
      </c>
      <c r="AI94" s="17" t="str">
        <f t="shared" si="91"/>
        <v>(0,61)</v>
      </c>
      <c r="AJ94" s="15">
        <f t="shared" si="89"/>
        <v>0.9</v>
      </c>
    </row>
  </sheetData>
  <mergeCells count="2">
    <mergeCell ref="C1:R1"/>
    <mergeCell ref="U1:AJ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showGridLines="0" tabSelected="1" topLeftCell="O79" zoomScaleNormal="100" workbookViewId="0">
      <selection activeCell="AH17" sqref="AH17"/>
    </sheetView>
  </sheetViews>
  <sheetFormatPr defaultRowHeight="15" outlineLevelCol="1" x14ac:dyDescent="0.25"/>
  <cols>
    <col min="3" max="3" width="32.7109375" bestFit="1" customWidth="1"/>
    <col min="5" max="5" width="8.140625" bestFit="1" customWidth="1"/>
    <col min="6" max="6" width="8.140625" customWidth="1"/>
    <col min="21" max="21" width="32.7109375" bestFit="1" customWidth="1"/>
    <col min="24" max="24" width="0" hidden="1" customWidth="1" outlineLevel="1"/>
    <col min="25" max="25" width="9.140625" collapsed="1"/>
    <col min="27" max="27" width="0" hidden="1" customWidth="1" outlineLevel="1"/>
    <col min="28" max="28" width="9.140625" collapsed="1"/>
    <col min="30" max="30" width="0" hidden="1" customWidth="1" outlineLevel="1"/>
    <col min="31" max="31" width="9.140625" collapsed="1"/>
    <col min="33" max="33" width="0" hidden="1" customWidth="1" outlineLevel="1"/>
    <col min="34" max="34" width="9.140625" collapsed="1"/>
    <col min="36" max="36" width="0" hidden="1" customWidth="1" outlineLevel="1"/>
    <col min="37" max="37" width="9.140625" collapsed="1"/>
  </cols>
  <sheetData>
    <row r="1" spans="1:36" x14ac:dyDescent="0.25">
      <c r="C1" s="9" t="s">
        <v>55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U1" s="9" t="s">
        <v>57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thickBot="1" x14ac:dyDescent="0.3"/>
    <row r="3" spans="1:36" x14ac:dyDescent="0.25">
      <c r="C3" s="13" t="s">
        <v>54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U3" s="13" t="s">
        <v>54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D4" s="4" t="s">
        <v>9</v>
      </c>
      <c r="E4" s="4"/>
      <c r="F4" s="4"/>
      <c r="G4" s="4" t="s">
        <v>10</v>
      </c>
      <c r="H4" s="4"/>
      <c r="I4" s="4"/>
      <c r="J4" s="4" t="s">
        <v>11</v>
      </c>
      <c r="K4" s="4"/>
      <c r="L4" s="4"/>
      <c r="M4" s="4" t="s">
        <v>12</v>
      </c>
      <c r="N4" s="4"/>
      <c r="O4" s="4"/>
      <c r="P4" s="4" t="s">
        <v>13</v>
      </c>
      <c r="Q4" s="4"/>
      <c r="R4" s="4"/>
      <c r="V4" s="4" t="s">
        <v>9</v>
      </c>
      <c r="W4" s="4"/>
      <c r="X4" s="4"/>
      <c r="Y4" s="4" t="s">
        <v>10</v>
      </c>
      <c r="Z4" s="4"/>
      <c r="AA4" s="4"/>
      <c r="AB4" s="4" t="s">
        <v>11</v>
      </c>
      <c r="AC4" s="4"/>
      <c r="AD4" s="4"/>
      <c r="AE4" s="4" t="s">
        <v>12</v>
      </c>
      <c r="AF4" s="4"/>
      <c r="AG4" s="4"/>
      <c r="AH4" s="4" t="s">
        <v>13</v>
      </c>
      <c r="AI4" s="4"/>
      <c r="AJ4" s="4"/>
    </row>
    <row r="5" spans="1:36" x14ac:dyDescent="0.25">
      <c r="B5" s="2" t="s">
        <v>53</v>
      </c>
      <c r="C5" s="12" t="s">
        <v>47</v>
      </c>
      <c r="D5" s="12" t="s">
        <v>2</v>
      </c>
      <c r="E5" s="12" t="s">
        <v>58</v>
      </c>
      <c r="F5" s="12" t="s">
        <v>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U5" s="12" t="str">
        <f>C5</f>
        <v>Vencimento: 3 meses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 t="s">
        <v>4</v>
      </c>
    </row>
    <row r="6" spans="1:36" x14ac:dyDescent="0.25">
      <c r="A6" s="19" t="s">
        <v>14</v>
      </c>
      <c r="C6" s="3" t="s">
        <v>5</v>
      </c>
      <c r="D6" s="8">
        <f t="array" ref="D6">INDEX(df_values_310!$C:$C,MATCH(1,($A6=df_values_310!$B:$B)*($C6=df_values_310!$A:$A),0))</f>
        <v>1.856630434835411</v>
      </c>
      <c r="E6" s="8">
        <f t="array" ref="E6">INDEX(df_values_310!$D:$D,MATCH(1,($A6=df_values_310!$B:$B)*($C6=df_values_310!$A:$A),0))</f>
        <v>0.2559438885959508</v>
      </c>
      <c r="F6" s="8">
        <f t="array" ref="F6">INDEX(df_values_310!$E:$E,MATCH(1,($A6=df_values_310!$B:$B)*($C6=df_values_310!$A:$A),0))</f>
        <v>4.4368324306610701E-13</v>
      </c>
      <c r="G6" s="8">
        <f t="array" ref="G6">INDEX(df_values_312!$C:$C,MATCH(1,($A6=df_values_312!$B:$B)*($C6=df_values_312!$A:$A),0))</f>
        <v>1.855916264248793</v>
      </c>
      <c r="H6" s="8">
        <f t="array" ref="H6">INDEX(df_values_312!$D:$D,MATCH(1,($A6=df_values_312!$B:$B)*($C6=df_values_312!$A:$A),0))</f>
        <v>0.25602773264129669</v>
      </c>
      <c r="I6" s="8">
        <f t="array" ref="I6">INDEX(df_values_312!$E:$E,MATCH(1,($A6=df_values_312!$B:$B)*($C6=df_values_312!$A:$A),0))</f>
        <v>4.6082483693278353E-13</v>
      </c>
      <c r="J6" s="8">
        <f t="array" ref="J6">INDEX(df_values_313!$C:$C,MATCH(1,($A6=df_values_313!$B:$B)*($C6=df_values_313!$A:$A),0))</f>
        <v>1.8563536474772291</v>
      </c>
      <c r="K6" s="8">
        <f t="array" ref="K6">INDEX(df_values_313!$D:$D,MATCH(1,($A6=df_values_313!$B:$B)*($C6=df_values_313!$A:$A),0))</f>
        <v>0.25604381064035059</v>
      </c>
      <c r="L6" s="8">
        <f t="array" ref="L6">INDEX(df_values_313!$E:$E,MATCH(1,($A6=df_values_313!$B:$B)*($C6=df_values_313!$A:$A),0))</f>
        <v>4.5661003195031404E-13</v>
      </c>
      <c r="M6" s="8">
        <f t="array" ref="M6">INDEX(df_values_311!$C:$C,MATCH(1,($A6=df_values_311!$B:$B)*($C6=df_values_311!$A:$A),0))</f>
        <v>1.8583907398729831</v>
      </c>
      <c r="N6" s="8">
        <f t="array" ref="N6">INDEX(df_values_311!$D:$D,MATCH(1,($A6=df_values_311!$B:$B)*($C6=df_values_311!$A:$A),0))</f>
        <v>0.25611706292441588</v>
      </c>
      <c r="O6" s="8">
        <f t="array" ref="O6">INDEX(df_values_311!$E:$E,MATCH(1,($A6=df_values_311!$B:$B)*($C6=df_values_311!$A:$A),0))</f>
        <v>4.3733691677376451E-13</v>
      </c>
      <c r="P6" s="8">
        <f t="array" ref="P6">INDEX(df_values_321!$C:$C,MATCH(1,($A6=df_values_321!$B:$B)*($C6=df_values_321!$A:$A),0))</f>
        <v>1.213313290747998</v>
      </c>
      <c r="Q6" s="8">
        <f t="array" ref="Q6">INDEX(df_values_321!$D:$D,MATCH(1,($A6=df_values_321!$B:$B)*($C6=df_values_321!$A:$A),0))</f>
        <v>0.24757796909850391</v>
      </c>
      <c r="R6" s="8">
        <f t="array" ref="R6">INDEX(df_values_321!$E:$E,MATCH(1,($A6=df_values_321!$B:$B)*($C6=df_values_321!$A:$A),0))</f>
        <v>9.7425573087893905E-7</v>
      </c>
      <c r="U6" s="3" t="s">
        <v>5</v>
      </c>
      <c r="V6" s="16" t="str">
        <f>IF(X6&lt;=0.01,ROUND(D6,2)&amp;"***",IF(AND(X6&lt;=0.05,X6&gt;0.01),ROUND(D6,2)&amp;"**",IF(AND(X6&gt;0.05,X6&lt;=0.1),ROUND(D6,2)&amp;"*", ROUND(D6,2)&amp;"")))</f>
        <v>1,86***</v>
      </c>
      <c r="W6" s="17" t="str">
        <f>"("&amp;ROUND(E6,2)&amp;")"</f>
        <v>(0,26)</v>
      </c>
      <c r="X6" s="17">
        <f t="shared" ref="X6:AJ8" si="0">ROUND(F6,2)</f>
        <v>0</v>
      </c>
      <c r="Y6" s="16" t="str">
        <f>IF(AA6&lt;=0.01,ROUND(G6,2)&amp;"***",IF(AND(AA6&lt;=0.05,AA6&gt;0.01),ROUND(G6,2)&amp;"**",IF(AND(AA6&gt;0.05,AA6&lt;=0.1),ROUND(G6,2)&amp;"*", ROUND(G6,2)&amp;"")))</f>
        <v>1,86***</v>
      </c>
      <c r="Z6" s="17" t="str">
        <f>"("&amp;ROUND(H6,2)&amp;")"</f>
        <v>(0,26)</v>
      </c>
      <c r="AA6" s="17">
        <f t="shared" si="0"/>
        <v>0</v>
      </c>
      <c r="AB6" s="16" t="str">
        <f t="shared" ref="AB6:AB7" si="1">IF(AD6&lt;=0.01,ROUND(J6,2)&amp;"***",IF(AND(AD6&lt;=0.05,AD6&gt;0.01),ROUND(J6,2)&amp;"**",IF(AND(AD6&gt;0.05,AD6&lt;=0.1),ROUND(J6,2)&amp;"*", ROUND(J6,2)&amp;"")))</f>
        <v>1,86***</v>
      </c>
      <c r="AC6" s="17" t="str">
        <f>"("&amp;ROUND(K6,2)&amp;")"</f>
        <v>(0,26)</v>
      </c>
      <c r="AD6" s="17">
        <f t="shared" si="0"/>
        <v>0</v>
      </c>
      <c r="AE6" s="16" t="str">
        <f t="shared" ref="AE6:AE10" si="2">IF(AG6&lt;=0.01,ROUND(M6,2)&amp;"***",IF(AND(AG6&lt;=0.05,AG6&gt;0.01),ROUND(M6,2)&amp;"**",IF(AND(AG6&gt;0.05,AG6&lt;=0.1),ROUND(M6,2)&amp;"*", ROUND(M6,2)&amp;"")))</f>
        <v>1,86***</v>
      </c>
      <c r="AF6" s="17" t="str">
        <f>"("&amp;ROUND(N6,2)&amp;")"</f>
        <v>(0,26)</v>
      </c>
      <c r="AG6" s="17">
        <f t="shared" si="0"/>
        <v>0</v>
      </c>
      <c r="AH6" s="16" t="str">
        <f t="shared" ref="AH6:AH19" si="3">IF(AJ6&lt;=0.01,ROUND(P6,2)&amp;"***",IF(AND(AJ6&lt;=0.05,AJ6&gt;0.01),ROUND(P6,2)&amp;"**",IF(AND(AJ6&gt;0.05,AJ6&lt;=0.1),ROUND(P6,2)&amp;"*", ROUND(P6,2)&amp;"")))</f>
        <v>1,21***</v>
      </c>
      <c r="AI6" s="17" t="str">
        <f>"("&amp;ROUND(Q6,2)&amp;")"</f>
        <v>(0,25)</v>
      </c>
      <c r="AJ6" s="15">
        <f t="shared" si="0"/>
        <v>0</v>
      </c>
    </row>
    <row r="7" spans="1:36" x14ac:dyDescent="0.25">
      <c r="A7" s="19" t="s">
        <v>14</v>
      </c>
      <c r="C7" s="11" t="s">
        <v>7</v>
      </c>
      <c r="D7" s="8"/>
      <c r="E7" s="8"/>
      <c r="F7" s="8"/>
      <c r="G7" s="8"/>
      <c r="H7" s="8"/>
      <c r="I7" s="8"/>
      <c r="J7" s="8">
        <f t="array" ref="J7">INDEX(df_values_313!$C:$C,MATCH(1,($A7=df_values_313!$B:$B)*($C7=df_values_313!$A:$A),0))</f>
        <v>-9.3904512224195213E-2</v>
      </c>
      <c r="K7" s="8">
        <f t="array" ref="K7">INDEX(df_values_313!$D:$D,MATCH(1,($A7=df_values_313!$B:$B)*($C7=df_values_313!$A:$A),0))</f>
        <v>0.24098762948332059</v>
      </c>
      <c r="L7" s="8">
        <f t="array" ref="L7">INDEX(df_values_313!$E:$E,MATCH(1,($A7=df_values_313!$B:$B)*($C7=df_values_313!$A:$A),0))</f>
        <v>0.69679480971226626</v>
      </c>
      <c r="M7" s="8">
        <f t="array" ref="M7">INDEX(df_values_311!$C:$C,MATCH(1,($A7=df_values_311!$B:$B)*($C7=df_values_311!$A:$A),0))</f>
        <v>-9.5996193178130185E-2</v>
      </c>
      <c r="N7" s="8">
        <f t="array" ref="N7">INDEX(df_values_311!$D:$D,MATCH(1,($A7=df_values_311!$B:$B)*($C7=df_values_311!$A:$A),0))</f>
        <v>0.24106712646845871</v>
      </c>
      <c r="O7" s="8">
        <f t="array" ref="O7">INDEX(df_values_311!$E:$E,MATCH(1,($A7=df_values_311!$B:$B)*($C7=df_values_311!$A:$A),0))</f>
        <v>0.69048378845345959</v>
      </c>
      <c r="P7" s="8">
        <f t="array" ref="P7">INDEX(df_values_321!$C:$C,MATCH(1,($A7=df_values_321!$B:$B)*($C7=df_values_321!$A:$A),0))</f>
        <v>-0.25009173672771612</v>
      </c>
      <c r="Q7" s="8">
        <f t="array" ref="Q7">INDEX(df_values_321!$D:$D,MATCH(1,($A7=df_values_321!$B:$B)*($C7=df_values_321!$A:$A),0))</f>
        <v>0.22875301692771369</v>
      </c>
      <c r="R7" s="8">
        <f t="array" ref="R7">INDEX(df_values_321!$E:$E,MATCH(1,($A7=df_values_321!$B:$B)*($C7=df_values_321!$A:$A),0))</f>
        <v>0.27430376935665718</v>
      </c>
      <c r="U7" s="11" t="s">
        <v>7</v>
      </c>
      <c r="V7" s="17"/>
      <c r="W7" s="17"/>
      <c r="X7" s="17"/>
      <c r="Y7" s="17"/>
      <c r="Z7" s="17"/>
      <c r="AA7" s="17"/>
      <c r="AB7" s="16" t="str">
        <f t="shared" si="1"/>
        <v>-0,09</v>
      </c>
      <c r="AC7" s="17" t="str">
        <f>"("&amp;ROUND(K7,2)&amp;")"</f>
        <v>(0,24)</v>
      </c>
      <c r="AD7" s="17">
        <f t="shared" si="0"/>
        <v>0.7</v>
      </c>
      <c r="AE7" s="16" t="str">
        <f t="shared" si="2"/>
        <v>-0,1</v>
      </c>
      <c r="AF7" s="17" t="str">
        <f t="shared" ref="AF7:AF10" si="4">"("&amp;ROUND(N7,2)&amp;")"</f>
        <v>(0,24)</v>
      </c>
      <c r="AG7" s="17">
        <f t="shared" si="0"/>
        <v>0.69</v>
      </c>
      <c r="AH7" s="16" t="str">
        <f t="shared" si="3"/>
        <v>-0,25</v>
      </c>
      <c r="AI7" s="17" t="str">
        <f t="shared" ref="AI7:AI19" si="5">"("&amp;ROUND(Q7,2)&amp;")"</f>
        <v>(0,23)</v>
      </c>
      <c r="AJ7" s="15">
        <f t="shared" si="0"/>
        <v>0.27</v>
      </c>
    </row>
    <row r="8" spans="1:36" x14ac:dyDescent="0.25">
      <c r="A8" s="19" t="s">
        <v>14</v>
      </c>
      <c r="C8" s="3" t="s">
        <v>16</v>
      </c>
      <c r="D8" s="8"/>
      <c r="E8" s="8"/>
      <c r="F8" s="8"/>
      <c r="G8" s="8">
        <f t="array" ref="G8">INDEX(df_values_312!$C:$C,MATCH(1,($A8=df_values_312!$B:$B)*($C8=df_values_312!$A:$A),0))</f>
        <v>-9.2732330613109287E-2</v>
      </c>
      <c r="H8" s="8">
        <f t="array" ref="H8">INDEX(df_values_312!$D:$D,MATCH(1,($A8=df_values_312!$B:$B)*($C8=df_values_312!$A:$A),0))</f>
        <v>0.25652987421392309</v>
      </c>
      <c r="I8" s="8">
        <f t="array" ref="I8">INDEX(df_values_312!$E:$E,MATCH(1,($A8=df_values_312!$B:$B)*($C8=df_values_312!$A:$A),0))</f>
        <v>0.71774496459350934</v>
      </c>
      <c r="J8" s="8"/>
      <c r="K8" s="8"/>
      <c r="L8" s="8"/>
      <c r="M8" s="8">
        <f t="array" ref="M8">INDEX(df_values_311!$C:$C,MATCH(1,($A8=df_values_311!$B:$B)*($C8=df_values_311!$A:$A),0))</f>
        <v>-9.5124233217223367E-2</v>
      </c>
      <c r="N8" s="8">
        <f t="array" ref="N8">INDEX(df_values_311!$D:$D,MATCH(1,($A8=df_values_311!$B:$B)*($C8=df_values_311!$A:$A),0))</f>
        <v>0.25661414691133411</v>
      </c>
      <c r="O8" s="8">
        <f t="array" ref="O8">INDEX(df_values_311!$E:$E,MATCH(1,($A8=df_values_311!$B:$B)*($C8=df_values_311!$A:$A),0))</f>
        <v>0.71087878780020897</v>
      </c>
      <c r="P8" s="8">
        <f t="array" ref="P8">INDEX(df_values_321!$C:$C,MATCH(1,($A8=df_values_321!$B:$B)*($C8=df_values_321!$A:$A),0))</f>
        <v>-0.29773765995766249</v>
      </c>
      <c r="Q8" s="8">
        <f t="array" ref="Q8">INDEX(df_values_321!$D:$D,MATCH(1,($A8=df_values_321!$B:$B)*($C8=df_values_321!$A:$A),0))</f>
        <v>0.24350591401335719</v>
      </c>
      <c r="R8" s="8">
        <f t="array" ref="R8">INDEX(df_values_321!$E:$E,MATCH(1,($A8=df_values_321!$B:$B)*($C8=df_values_321!$A:$A),0))</f>
        <v>0.22147573035028931</v>
      </c>
      <c r="U8" s="3" t="s">
        <v>16</v>
      </c>
      <c r="V8" s="17"/>
      <c r="W8" s="17"/>
      <c r="X8" s="17"/>
      <c r="Y8" s="16" t="str">
        <f t="shared" ref="Y8:Y10" si="6">IF(AA8&lt;=0.01,ROUND(G8,2)&amp;"***",IF(AND(AA8&lt;=0.05,AA8&gt;0.01),ROUND(G8,2)&amp;"**",IF(AND(AA8&gt;0.05,AA8&lt;=0.1),ROUND(G8,2)&amp;"*", ROUND(G8,2)&amp;"")))</f>
        <v>-0,09</v>
      </c>
      <c r="Z8" s="17" t="str">
        <f t="shared" ref="Z8:Z10" si="7">"("&amp;ROUND(H8,2)&amp;")"</f>
        <v>(0,26)</v>
      </c>
      <c r="AA8" s="17">
        <f t="shared" ref="AA8" si="8">ROUND(I8,2)</f>
        <v>0.72</v>
      </c>
      <c r="AB8" s="17"/>
      <c r="AC8" s="17"/>
      <c r="AD8" s="17"/>
      <c r="AE8" s="16" t="str">
        <f t="shared" si="2"/>
        <v>-0,1</v>
      </c>
      <c r="AF8" s="17" t="str">
        <f t="shared" si="4"/>
        <v>(0,26)</v>
      </c>
      <c r="AG8" s="17">
        <f t="shared" si="0"/>
        <v>0.71</v>
      </c>
      <c r="AH8" s="16" t="str">
        <f t="shared" si="3"/>
        <v>-0,3</v>
      </c>
      <c r="AI8" s="17" t="str">
        <f t="shared" si="5"/>
        <v>(0,24)</v>
      </c>
      <c r="AJ8" s="15">
        <f t="shared" si="0"/>
        <v>0.22</v>
      </c>
    </row>
    <row r="9" spans="1:36" x14ac:dyDescent="0.25">
      <c r="A9" s="19" t="s">
        <v>14</v>
      </c>
      <c r="C9" s="3" t="s">
        <v>17</v>
      </c>
      <c r="D9" s="8">
        <f t="array" ref="D9">INDEX(df_values_310!$C:$C,MATCH(1,($A9=df_values_310!$B:$B)*($C9=df_values_310!$A:$A),0))</f>
        <v>-5.9940723279758249E-3</v>
      </c>
      <c r="E9" s="8">
        <f t="array" ref="E9">INDEX(df_values_310!$D:$D,MATCH(1,($A9=df_values_310!$B:$B)*($C9=df_values_310!$A:$A),0))</f>
        <v>4.840051332124993E-3</v>
      </c>
      <c r="F9" s="8">
        <f t="array" ref="F9">INDEX(df_values_310!$E:$E,MATCH(1,($A9=df_values_310!$B:$B)*($C9=df_values_310!$A:$A),0))</f>
        <v>0.2155936865333957</v>
      </c>
      <c r="G9" s="8">
        <f t="array" ref="G9">INDEX(df_values_312!$C:$C,MATCH(1,($A9=df_values_312!$B:$B)*($C9=df_values_312!$A:$A),0))</f>
        <v>-5.9809049732027766E-3</v>
      </c>
      <c r="H9" s="8">
        <f t="array" ref="H9">INDEX(df_values_312!$D:$D,MATCH(1,($A9=df_values_312!$B:$B)*($C9=df_values_312!$A:$A),0))</f>
        <v>4.8403375932322161E-3</v>
      </c>
      <c r="I9" s="8">
        <f t="array" ref="I9">INDEX(df_values_312!$E:$E,MATCH(1,($A9=df_values_312!$B:$B)*($C9=df_values_312!$A:$A),0))</f>
        <v>0.2166307145709177</v>
      </c>
      <c r="J9" s="8">
        <f t="array" ref="J9">INDEX(df_values_313!$C:$C,MATCH(1,($A9=df_values_313!$B:$B)*($C9=df_values_313!$A:$A),0))</f>
        <v>-5.983526300506338E-3</v>
      </c>
      <c r="K9" s="8">
        <f t="array" ref="K9">INDEX(df_values_313!$D:$D,MATCH(1,($A9=df_values_313!$B:$B)*($C9=df_values_313!$A:$A),0))</f>
        <v>4.8403317665802774E-3</v>
      </c>
      <c r="L9" s="8">
        <f t="array" ref="L9">INDEX(df_values_313!$E:$E,MATCH(1,($A9=df_values_313!$B:$B)*($C9=df_values_313!$A:$A),0))</f>
        <v>0.21642884689515629</v>
      </c>
      <c r="M9" s="8">
        <f t="array" ref="M9">INDEX(df_values_311!$C:$C,MATCH(1,($A9=df_values_311!$B:$B)*($C9=df_values_311!$A:$A),0))</f>
        <v>-5.9824821860855549E-3</v>
      </c>
      <c r="N9" s="8">
        <f t="array" ref="N9">INDEX(df_values_311!$D:$D,MATCH(1,($A9=df_values_311!$B:$B)*($C9=df_values_311!$A:$A),0))</f>
        <v>4.84060270943987E-3</v>
      </c>
      <c r="O9" s="8">
        <f t="array" ref="O9">INDEX(df_values_311!$E:$E,MATCH(1,($A9=df_values_311!$B:$B)*($C9=df_values_311!$A:$A),0))</f>
        <v>0.21653473820977109</v>
      </c>
      <c r="P9" s="8">
        <f t="array" ref="P9">INDEX(df_values_321!$C:$C,MATCH(1,($A9=df_values_321!$B:$B)*($C9=df_values_321!$A:$A),0))</f>
        <v>-8.2709792228602037E-3</v>
      </c>
      <c r="Q9" s="8">
        <f t="array" ref="Q9">INDEX(df_values_321!$D:$D,MATCH(1,($A9=df_values_321!$B:$B)*($C9=df_values_321!$A:$A),0))</f>
        <v>4.6990780455893498E-3</v>
      </c>
      <c r="R9" s="8">
        <f t="array" ref="R9">INDEX(df_values_321!$E:$E,MATCH(1,($A9=df_values_321!$B:$B)*($C9=df_values_321!$A:$A),0))</f>
        <v>7.8425688711983896E-2</v>
      </c>
      <c r="U9" s="3" t="s">
        <v>17</v>
      </c>
      <c r="V9" s="16" t="str">
        <f>IF(X9&lt;=0.01,ROUND(D9,2)&amp;"***",IF(AND(X9&lt;=0.05,X9&gt;0.01),ROUND(D9,2)&amp;"**",IF(AND(X9&gt;0.05,X9&lt;=0.1),ROUND(D9,2)&amp;"*", ROUND(D9,2)&amp;"")))</f>
        <v>-0,01</v>
      </c>
      <c r="W9" s="17" t="str">
        <f>"("&amp;ROUND(E9,2)&amp;")"</f>
        <v>(0)</v>
      </c>
      <c r="X9" s="17">
        <f t="shared" ref="X9:AJ19" si="9">ROUND(F9,2)</f>
        <v>0.22</v>
      </c>
      <c r="Y9" s="16" t="str">
        <f t="shared" si="6"/>
        <v>-0,01</v>
      </c>
      <c r="Z9" s="17" t="str">
        <f t="shared" si="7"/>
        <v>(0)</v>
      </c>
      <c r="AA9" s="17">
        <f t="shared" si="9"/>
        <v>0.22</v>
      </c>
      <c r="AB9" s="16" t="str">
        <f t="shared" ref="AB9:AB10" si="10">IF(AD9&lt;=0.01,ROUND(J9,2)&amp;"***",IF(AND(AD9&lt;=0.05,AD9&gt;0.01),ROUND(J9,2)&amp;"**",IF(AND(AD9&gt;0.05,AD9&lt;=0.1),ROUND(J9,2)&amp;"*", ROUND(J9,2)&amp;"")))</f>
        <v>-0,01</v>
      </c>
      <c r="AC9" s="17" t="str">
        <f t="shared" ref="AC9:AC10" si="11">"("&amp;ROUND(K9,2)&amp;")"</f>
        <v>(0)</v>
      </c>
      <c r="AD9" s="17">
        <f t="shared" si="9"/>
        <v>0.22</v>
      </c>
      <c r="AE9" s="16" t="str">
        <f t="shared" si="2"/>
        <v>-0,01</v>
      </c>
      <c r="AF9" s="17" t="str">
        <f t="shared" si="4"/>
        <v>(0)</v>
      </c>
      <c r="AG9" s="17">
        <f t="shared" si="9"/>
        <v>0.22</v>
      </c>
      <c r="AH9" s="16" t="str">
        <f t="shared" si="3"/>
        <v>-0,01*</v>
      </c>
      <c r="AI9" s="17" t="str">
        <f t="shared" si="5"/>
        <v>(0)</v>
      </c>
      <c r="AJ9" s="15">
        <f t="shared" si="9"/>
        <v>0.08</v>
      </c>
    </row>
    <row r="10" spans="1:36" x14ac:dyDescent="0.25">
      <c r="A10" s="19" t="s">
        <v>14</v>
      </c>
      <c r="C10" s="3" t="s">
        <v>19</v>
      </c>
      <c r="D10" s="8"/>
      <c r="E10" s="8"/>
      <c r="F10" s="8"/>
      <c r="G10" s="8">
        <f t="array" ref="G10">INDEX(df_values_312!$C:$C,MATCH(1,($A10=df_values_312!$B:$B)*($C10=df_values_312!$A:$A),0))</f>
        <v>2.436601912925346</v>
      </c>
      <c r="H10" s="8">
        <f t="array" ref="H10">INDEX(df_values_312!$D:$D,MATCH(1,($A10=df_values_312!$B:$B)*($C10=df_values_312!$A:$A),0))</f>
        <v>2.2855818883512322</v>
      </c>
      <c r="I10" s="8">
        <f t="array" ref="I10">INDEX(df_values_312!$E:$E,MATCH(1,($A10=df_values_312!$B:$B)*($C10=df_values_312!$A:$A),0))</f>
        <v>0.28642299997699278</v>
      </c>
      <c r="J10" s="8">
        <f t="array" ref="J10">INDEX(df_values_313!$C:$C,MATCH(1,($A10=df_values_313!$B:$B)*($C10=df_values_313!$A:$A),0))</f>
        <v>2.146163927898439</v>
      </c>
      <c r="K10" s="8">
        <f t="array" ref="K10">INDEX(df_values_313!$D:$D,MATCH(1,($A10=df_values_313!$B:$B)*($C10=df_values_313!$A:$A),0))</f>
        <v>2.1471058887599508</v>
      </c>
      <c r="L10" s="8">
        <f t="array" ref="L10">INDEX(df_values_313!$E:$E,MATCH(1,($A10=df_values_313!$B:$B)*($C10=df_values_313!$A:$A),0))</f>
        <v>0.31755415740842718</v>
      </c>
      <c r="M10" s="8">
        <f t="array" ref="M10">INDEX(df_values_311!$C:$C,MATCH(1,($A10=df_values_311!$B:$B)*($C10=df_values_311!$A:$A),0))</f>
        <v>2.4366000133940542</v>
      </c>
      <c r="N10" s="8">
        <f t="array" ref="N10">INDEX(df_values_311!$D:$D,MATCH(1,($A10=df_values_311!$B:$B)*($C10=df_values_311!$A:$A),0))</f>
        <v>2.2857063096924479</v>
      </c>
      <c r="O10" s="8">
        <f t="array" ref="O10">INDEX(df_values_311!$E:$E,MATCH(1,($A10=df_values_311!$B:$B)*($C10=df_values_311!$A:$A),0))</f>
        <v>0.28644960982385759</v>
      </c>
      <c r="P10" s="8">
        <f t="array" ref="P10">INDEX(df_values_321!$C:$C,MATCH(1,($A10=df_values_321!$B:$B)*($C10=df_values_321!$A:$A),0))</f>
        <v>3.4773565235115731</v>
      </c>
      <c r="Q10" s="8">
        <f t="array" ref="Q10">INDEX(df_values_321!$D:$D,MATCH(1,($A10=df_values_321!$B:$B)*($C10=df_values_321!$A:$A),0))</f>
        <v>2.169834899787781</v>
      </c>
      <c r="R10" s="8">
        <f t="array" ref="R10">INDEX(df_values_321!$E:$E,MATCH(1,($A10=df_values_321!$B:$B)*($C10=df_values_321!$A:$A),0))</f>
        <v>0.1090660313946366</v>
      </c>
      <c r="U10" s="3" t="s">
        <v>19</v>
      </c>
      <c r="V10" s="17"/>
      <c r="W10" s="17"/>
      <c r="X10" s="17"/>
      <c r="Y10" s="16" t="str">
        <f t="shared" si="6"/>
        <v>2,44</v>
      </c>
      <c r="Z10" s="17" t="str">
        <f t="shared" si="7"/>
        <v>(2,29)</v>
      </c>
      <c r="AA10" s="17">
        <f t="shared" si="9"/>
        <v>0.28999999999999998</v>
      </c>
      <c r="AB10" s="16" t="str">
        <f t="shared" si="10"/>
        <v>2,15</v>
      </c>
      <c r="AC10" s="17" t="str">
        <f t="shared" si="11"/>
        <v>(2,15)</v>
      </c>
      <c r="AD10" s="17">
        <f t="shared" si="9"/>
        <v>0.32</v>
      </c>
      <c r="AE10" s="16" t="str">
        <f t="shared" si="2"/>
        <v>2,44</v>
      </c>
      <c r="AF10" s="17" t="str">
        <f t="shared" si="4"/>
        <v>(2,29)</v>
      </c>
      <c r="AG10" s="17">
        <f t="shared" si="9"/>
        <v>0.28999999999999998</v>
      </c>
      <c r="AH10" s="16" t="str">
        <f t="shared" si="3"/>
        <v>3,48</v>
      </c>
      <c r="AI10" s="17" t="str">
        <f t="shared" si="5"/>
        <v>(2,17)</v>
      </c>
      <c r="AJ10" s="15">
        <f t="shared" si="9"/>
        <v>0.11</v>
      </c>
    </row>
    <row r="11" spans="1:36" x14ac:dyDescent="0.25">
      <c r="A11" s="19" t="s">
        <v>14</v>
      </c>
      <c r="C11" s="3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f t="array" ref="P11">INDEX(df_values_321!$C:$C,MATCH(1,($A11=df_values_321!$B:$B)*($C11=df_values_321!$A:$A),0))</f>
        <v>2.358887498597257</v>
      </c>
      <c r="Q11" s="8">
        <f t="array" ref="Q11">INDEX(df_values_321!$D:$D,MATCH(1,($A11=df_values_321!$B:$B)*($C11=df_values_321!$A:$A),0))</f>
        <v>0.21513126101110119</v>
      </c>
      <c r="R11" s="8">
        <f t="array" ref="R11">INDEX(df_values_321!$E:$E,MATCH(1,($A11=df_values_321!$B:$B)*($C11=df_values_321!$A:$A),0))</f>
        <v>9.0294065606200353E-28</v>
      </c>
      <c r="U11" s="3" t="s">
        <v>20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6" t="str">
        <f t="shared" si="3"/>
        <v>2,36***</v>
      </c>
      <c r="AI11" s="17" t="str">
        <f t="shared" si="5"/>
        <v>(0,22)</v>
      </c>
      <c r="AJ11" s="15">
        <f t="shared" si="9"/>
        <v>0</v>
      </c>
    </row>
    <row r="12" spans="1:36" x14ac:dyDescent="0.25">
      <c r="A12" s="19" t="s">
        <v>14</v>
      </c>
      <c r="C12" s="3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f t="array" ref="P12">INDEX(df_values_321!$C:$C,MATCH(1,($A12=df_values_321!$B:$B)*($C12=df_values_321!$A:$A),0))</f>
        <v>-0.22846208150004091</v>
      </c>
      <c r="Q12" s="8">
        <f t="array" ref="Q12">INDEX(df_values_321!$D:$D,MATCH(1,($A12=df_values_321!$B:$B)*($C12=df_values_321!$A:$A),0))</f>
        <v>0.26093047588831481</v>
      </c>
      <c r="R12" s="8">
        <f t="array" ref="R12">INDEX(df_values_321!$E:$E,MATCH(1,($A12=df_values_321!$B:$B)*($C12=df_values_321!$A:$A),0))</f>
        <v>0.38129277994126448</v>
      </c>
      <c r="U12" s="3" t="s">
        <v>22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6" t="str">
        <f t="shared" si="3"/>
        <v>-0,23</v>
      </c>
      <c r="AI12" s="17" t="str">
        <f t="shared" si="5"/>
        <v>(0,26)</v>
      </c>
      <c r="AJ12" s="15">
        <f t="shared" si="9"/>
        <v>0.38</v>
      </c>
    </row>
    <row r="13" spans="1:36" x14ac:dyDescent="0.25">
      <c r="A13" s="19" t="s">
        <v>14</v>
      </c>
      <c r="C13" s="3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f t="array" ref="P13">INDEX(df_values_321!$C:$C,MATCH(1,($A13=df_values_321!$B:$B)*($C13=df_values_321!$A:$A),0))</f>
        <v>-0.7287753077283603</v>
      </c>
      <c r="Q13" s="8">
        <f t="array" ref="Q13">INDEX(df_values_321!$D:$D,MATCH(1,($A13=df_values_321!$B:$B)*($C13=df_values_321!$A:$A),0))</f>
        <v>0.2818188403581573</v>
      </c>
      <c r="R13" s="8">
        <f t="array" ref="R13">INDEX(df_values_321!$E:$E,MATCH(1,($A13=df_values_321!$B:$B)*($C13=df_values_321!$A:$A),0))</f>
        <v>9.7286570105031885E-3</v>
      </c>
      <c r="U13" s="3" t="s">
        <v>23</v>
      </c>
      <c r="V13" s="16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6" t="str">
        <f t="shared" si="3"/>
        <v>-0,73***</v>
      </c>
      <c r="AI13" s="17" t="str">
        <f t="shared" si="5"/>
        <v>(0,28)</v>
      </c>
      <c r="AJ13" s="15">
        <f t="shared" si="9"/>
        <v>0.01</v>
      </c>
    </row>
    <row r="14" spans="1:36" x14ac:dyDescent="0.25">
      <c r="A14" s="19" t="s">
        <v>14</v>
      </c>
      <c r="C14" s="3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f t="array" ref="P14">INDEX(df_values_321!$C:$C,MATCH(1,($A14=df_values_321!$B:$B)*($C14=df_values_321!$A:$A),0))</f>
        <v>2.2126526741675021</v>
      </c>
      <c r="Q14" s="8">
        <f t="array" ref="Q14">INDEX(df_values_321!$D:$D,MATCH(1,($A14=df_values_321!$B:$B)*($C14=df_values_321!$A:$A),0))</f>
        <v>0.67455741657307899</v>
      </c>
      <c r="R14" s="8">
        <f t="array" ref="R14">INDEX(df_values_321!$E:$E,MATCH(1,($A14=df_values_321!$B:$B)*($C14=df_values_321!$A:$A),0))</f>
        <v>1.0421016156668089E-3</v>
      </c>
      <c r="U14" s="3" t="s">
        <v>25</v>
      </c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6" t="str">
        <f t="shared" si="3"/>
        <v>2,21***</v>
      </c>
      <c r="AI14" s="17" t="str">
        <f t="shared" si="5"/>
        <v>(0,67)</v>
      </c>
      <c r="AJ14" s="15">
        <f t="shared" si="9"/>
        <v>0</v>
      </c>
    </row>
    <row r="15" spans="1:36" x14ac:dyDescent="0.25">
      <c r="A15" s="19" t="s">
        <v>14</v>
      </c>
      <c r="C15" s="3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f t="array" ref="P15">INDEX(df_values_321!$C:$C,MATCH(1,($A15=df_values_321!$B:$B)*($C15=df_values_321!$A:$A),0))</f>
        <v>-0.72877530772836574</v>
      </c>
      <c r="Q15" s="8">
        <f t="array" ref="Q15">INDEX(df_values_321!$D:$D,MATCH(1,($A15=df_values_321!$B:$B)*($C15=df_values_321!$A:$A),0))</f>
        <v>0.28181884035815707</v>
      </c>
      <c r="R15" s="8">
        <f t="array" ref="R15">INDEX(df_values_321!$E:$E,MATCH(1,($A15=df_values_321!$B:$B)*($C15=df_values_321!$A:$A),0))</f>
        <v>9.7286570105025883E-3</v>
      </c>
      <c r="U15" s="3" t="s">
        <v>26</v>
      </c>
      <c r="V15" s="17"/>
      <c r="W15" s="17"/>
      <c r="X15" s="17"/>
      <c r="Y15" s="17"/>
      <c r="Z15" s="18"/>
      <c r="AA15" s="17"/>
      <c r="AB15" s="17"/>
      <c r="AC15" s="17"/>
      <c r="AD15" s="17"/>
      <c r="AE15" s="17"/>
      <c r="AF15" s="17"/>
      <c r="AG15" s="17"/>
      <c r="AH15" s="16" t="str">
        <f t="shared" si="3"/>
        <v>-0,73***</v>
      </c>
      <c r="AI15" s="17" t="str">
        <f t="shared" si="5"/>
        <v>(0,28)</v>
      </c>
      <c r="AJ15" s="15">
        <f t="shared" si="9"/>
        <v>0.01</v>
      </c>
    </row>
    <row r="16" spans="1:36" x14ac:dyDescent="0.25">
      <c r="A16" s="19" t="s">
        <v>14</v>
      </c>
      <c r="C16" s="3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 t="array" ref="P16">INDEX(df_values_321!$C:$C,MATCH(1,($A16=df_values_321!$B:$B)*($C16=df_values_321!$A:$A),0))</f>
        <v>-0.27146454690208532</v>
      </c>
      <c r="Q16" s="8">
        <f t="array" ref="Q16">INDEX(df_values_321!$D:$D,MATCH(1,($A16=df_values_321!$B:$B)*($C16=df_values_321!$A:$A),0))</f>
        <v>1.076845006935083</v>
      </c>
      <c r="R16" s="8">
        <f t="array" ref="R16">INDEX(df_values_321!$E:$E,MATCH(1,($A16=df_values_321!$B:$B)*($C16=df_values_321!$A:$A),0))</f>
        <v>0.80097627988344011</v>
      </c>
      <c r="U16" s="3" t="s">
        <v>28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6" t="str">
        <f t="shared" si="3"/>
        <v>-0,27</v>
      </c>
      <c r="AI16" s="17" t="str">
        <f t="shared" si="5"/>
        <v>(1,08)</v>
      </c>
      <c r="AJ16" s="15">
        <f t="shared" si="9"/>
        <v>0.8</v>
      </c>
    </row>
    <row r="17" spans="1:36" x14ac:dyDescent="0.25">
      <c r="A17" s="19" t="s">
        <v>14</v>
      </c>
      <c r="C17" s="11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f t="array" ref="P17">INDEX(df_values_321!$C:$C,MATCH(1,($A17=df_values_321!$B:$B)*($C17=df_values_321!$A:$A),0))</f>
        <v>1.9937717946866599E-3</v>
      </c>
      <c r="Q17" s="8">
        <f t="array" ref="Q17">INDEX(df_values_321!$D:$D,MATCH(1,($A17=df_values_321!$B:$B)*($C17=df_values_321!$A:$A),0))</f>
        <v>7.3298988898502109E-5</v>
      </c>
      <c r="R17" s="8">
        <f t="array" ref="R17">INDEX(df_values_321!$E:$E,MATCH(1,($A17=df_values_321!$B:$B)*($C17=df_values_321!$A:$A),0))</f>
        <v>1.163430395154784E-155</v>
      </c>
      <c r="U17" s="11" t="s">
        <v>56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6" t="str">
        <f>IF(AJ17&lt;=0.01,ROUND(P17,3)&amp;"***",IF(AND(AJ17&lt;=0.05,AJ17&gt;0.01),ROUND(P17,3)&amp;"**",IF(AND(AJ17&gt;0.05,AJ17&lt;=0.1),ROUND(P17,3)&amp;"*", ROUND(P17,3)&amp;"")))</f>
        <v>0,002***</v>
      </c>
      <c r="AI17" s="17" t="str">
        <f t="shared" si="5"/>
        <v>(0)</v>
      </c>
      <c r="AJ17" s="15">
        <f t="shared" si="9"/>
        <v>0</v>
      </c>
    </row>
    <row r="18" spans="1:36" x14ac:dyDescent="0.25">
      <c r="A18" s="19" t="s">
        <v>14</v>
      </c>
      <c r="C18" s="3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array" ref="P18">INDEX(df_values_321!$C:$C,MATCH(1,($A18=df_values_321!$B:$B)*($C18=df_values_321!$A:$A),0))</f>
        <v>0.64387255036537594</v>
      </c>
      <c r="Q18" s="8">
        <f t="array" ref="Q18">INDEX(df_values_321!$D:$D,MATCH(1,($A18=df_values_321!$B:$B)*($C18=df_values_321!$A:$A),0))</f>
        <v>0.16726871704639909</v>
      </c>
      <c r="R18" s="8">
        <f t="array" ref="R18">INDEX(df_values_321!$E:$E,MATCH(1,($A18=df_values_321!$B:$B)*($C18=df_values_321!$A:$A),0))</f>
        <v>1.1939714518140211E-4</v>
      </c>
      <c r="U18" s="3" t="s">
        <v>30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6" t="str">
        <f t="shared" si="3"/>
        <v>0,64***</v>
      </c>
      <c r="AI18" s="17" t="str">
        <f t="shared" si="5"/>
        <v>(0,17)</v>
      </c>
      <c r="AJ18" s="15">
        <f t="shared" si="9"/>
        <v>0</v>
      </c>
    </row>
    <row r="19" spans="1:36" x14ac:dyDescent="0.25">
      <c r="A19" s="19" t="s">
        <v>14</v>
      </c>
      <c r="C19" s="3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>
        <f t="array" ref="P19">INDEX(df_values_321!$C:$C,MATCH(1,($A19=df_values_321!$B:$B)*($C19=df_values_321!$A:$A),0))</f>
        <v>-0.37936905068181809</v>
      </c>
      <c r="Q19" s="8">
        <f t="array" ref="Q19">INDEX(df_values_321!$D:$D,MATCH(1,($A19=df_values_321!$B:$B)*($C19=df_values_321!$A:$A),0))</f>
        <v>0.15788133519377681</v>
      </c>
      <c r="R19" s="8">
        <f t="array" ref="R19">INDEX(df_values_321!$E:$E,MATCH(1,($A19=df_values_321!$B:$B)*($C19=df_values_321!$A:$A),0))</f>
        <v>1.6290215737375789E-2</v>
      </c>
      <c r="U19" s="3" t="s">
        <v>31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6" t="str">
        <f t="shared" si="3"/>
        <v>-0,38**</v>
      </c>
      <c r="AI19" s="17" t="str">
        <f t="shared" si="5"/>
        <v>(0,16)</v>
      </c>
      <c r="AJ19" s="15">
        <f t="shared" si="9"/>
        <v>0.02</v>
      </c>
    </row>
    <row r="20" spans="1:36" x14ac:dyDescent="0.25">
      <c r="B20" s="2" t="s">
        <v>53</v>
      </c>
      <c r="C20" s="12" t="s">
        <v>60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U20" s="12" t="str">
        <f>C20</f>
        <v>Vencimento: 9 meses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19" t="s">
        <v>29</v>
      </c>
      <c r="C21" s="3" t="s">
        <v>5</v>
      </c>
      <c r="D21" s="8">
        <f t="array" ref="D21">INDEX(df_values_310!$C:$C,MATCH(1,($A21=df_values_310!$B:$B)*($C21=df_values_310!$A:$A),0))</f>
        <v>3.4566976945820138</v>
      </c>
      <c r="E21" s="8">
        <f t="array" ref="E21">INDEX(df_values_310!$D:$D,MATCH(1,($A21=df_values_310!$B:$B)*($C21=df_values_310!$A:$A),0))</f>
        <v>0.58514308834812767</v>
      </c>
      <c r="F21" s="8">
        <f t="array" ref="F21">INDEX(df_values_310!$E:$E,MATCH(1,($A21=df_values_310!$B:$B)*($C21=df_values_310!$A:$A),0))</f>
        <v>3.621843076922614E-9</v>
      </c>
      <c r="G21" s="8">
        <f t="array" ref="G21">INDEX(df_values_312!$C:$C,MATCH(1,($A21=df_values_312!$B:$B)*($C21=df_values_312!$A:$A),0))</f>
        <v>3.463780789115777</v>
      </c>
      <c r="H21" s="8">
        <f t="array" ref="H21">INDEX(df_values_312!$D:$D,MATCH(1,($A21=df_values_312!$B:$B)*($C21=df_values_312!$A:$A),0))</f>
        <v>0.58531411954799761</v>
      </c>
      <c r="I21" s="8">
        <f t="array" ref="I21">INDEX(df_values_312!$E:$E,MATCH(1,($A21=df_values_312!$B:$B)*($C21=df_values_312!$A:$A),0))</f>
        <v>3.4016716410842032E-9</v>
      </c>
      <c r="J21" s="8">
        <f t="array" ref="J21">INDEX(df_values_313!$C:$C,MATCH(1,($A21=df_values_313!$B:$B)*($C21=df_values_313!$A:$A),0))</f>
        <v>3.4697013853826069</v>
      </c>
      <c r="K21" s="8">
        <f t="array" ref="K21">INDEX(df_values_313!$D:$D,MATCH(1,($A21=df_values_313!$B:$B)*($C21=df_values_313!$A:$A),0))</f>
        <v>0.58532518478302198</v>
      </c>
      <c r="L21" s="8">
        <f t="array" ref="L21">INDEX(df_values_313!$E:$E,MATCH(1,($A21=df_values_313!$B:$B)*($C21=df_values_313!$A:$A),0))</f>
        <v>3.2017297196228841E-9</v>
      </c>
      <c r="M21" s="8">
        <f t="array" ref="M21">INDEX(df_values_311!$C:$C,MATCH(1,($A21=df_values_311!$B:$B)*($C21=df_values_311!$A:$A),0))</f>
        <v>3.4825429788536479</v>
      </c>
      <c r="N21" s="8">
        <f t="array" ref="N21">INDEX(df_values_311!$D:$D,MATCH(1,($A21=df_values_311!$B:$B)*($C21=df_values_311!$A:$A),0))</f>
        <v>0.58545826453407979</v>
      </c>
      <c r="O21" s="8">
        <f t="array" ref="O21">INDEX(df_values_311!$E:$E,MATCH(1,($A21=df_values_311!$B:$B)*($C21=df_values_311!$A:$A),0))</f>
        <v>2.8256185385631812E-9</v>
      </c>
      <c r="P21" s="8">
        <f t="array" ref="P21">INDEX(df_values_321!$C:$C,MATCH(1,($A21=df_values_321!$B:$B)*($C21=df_values_321!$A:$A),0))</f>
        <v>2.568773422504627</v>
      </c>
      <c r="Q21" s="8">
        <f t="array" ref="Q21">INDEX(df_values_321!$D:$D,MATCH(1,($A21=df_values_321!$B:$B)*($C21=df_values_321!$A:$A),0))</f>
        <v>0.58812824747917147</v>
      </c>
      <c r="R21" s="8">
        <f t="array" ref="R21">INDEX(df_values_321!$E:$E,MATCH(1,($A21=df_values_321!$B:$B)*($C21=df_values_321!$A:$A),0))</f>
        <v>1.271962441144023E-5</v>
      </c>
      <c r="U21" s="3" t="s">
        <v>5</v>
      </c>
      <c r="V21" s="16" t="str">
        <f>IF(X21&lt;=0.01,ROUND(D21,2)&amp;"***",IF(AND(X21&lt;=0.05,X21&gt;0.01),ROUND(D21,2)&amp;"**",IF(AND(X21&gt;0.05,X21&lt;=0.1),ROUND(D21,2)&amp;"*", ROUND(D21,2)&amp;"")))</f>
        <v>3,46***</v>
      </c>
      <c r="W21" s="17" t="str">
        <f>"("&amp;ROUND(E21,2)&amp;")"</f>
        <v>(0,59)</v>
      </c>
      <c r="X21" s="17">
        <f t="shared" ref="X21" si="12">ROUND(F21,2)</f>
        <v>0</v>
      </c>
      <c r="Y21" s="16" t="str">
        <f>IF(AA21&lt;=0.01,ROUND(G21,2)&amp;"***",IF(AND(AA21&lt;=0.05,AA21&gt;0.01),ROUND(G21,2)&amp;"**",IF(AND(AA21&gt;0.05,AA21&lt;=0.1),ROUND(G21,2)&amp;"*", ROUND(G21,2)&amp;"")))</f>
        <v>3,46***</v>
      </c>
      <c r="Z21" s="17" t="str">
        <f>"("&amp;ROUND(H21,2)&amp;")"</f>
        <v>(0,59)</v>
      </c>
      <c r="AA21" s="17">
        <f t="shared" ref="AA21" si="13">ROUND(I21,2)</f>
        <v>0</v>
      </c>
      <c r="AB21" s="16" t="str">
        <f t="shared" ref="AB21:AB22" si="14">IF(AD21&lt;=0.01,ROUND(J21,2)&amp;"***",IF(AND(AD21&lt;=0.05,AD21&gt;0.01),ROUND(J21,2)&amp;"**",IF(AND(AD21&gt;0.05,AD21&lt;=0.1),ROUND(J21,2)&amp;"*", ROUND(J21,2)&amp;"")))</f>
        <v>3,47***</v>
      </c>
      <c r="AC21" s="17" t="str">
        <f>"("&amp;ROUND(K21,2)&amp;")"</f>
        <v>(0,59)</v>
      </c>
      <c r="AD21" s="17">
        <f t="shared" ref="AD21:AD22" si="15">ROUND(L21,2)</f>
        <v>0</v>
      </c>
      <c r="AE21" s="16" t="str">
        <f t="shared" ref="AE21:AE25" si="16">IF(AG21&lt;=0.01,ROUND(M21,2)&amp;"***",IF(AND(AG21&lt;=0.05,AG21&gt;0.01),ROUND(M21,2)&amp;"**",IF(AND(AG21&gt;0.05,AG21&lt;=0.1),ROUND(M21,2)&amp;"*", ROUND(M21,2)&amp;"")))</f>
        <v>3,48***</v>
      </c>
      <c r="AF21" s="17" t="str">
        <f>"("&amp;ROUND(N21,2)&amp;")"</f>
        <v>(0,59)</v>
      </c>
      <c r="AG21" s="17">
        <f t="shared" ref="AG21:AG25" si="17">ROUND(O21,2)</f>
        <v>0</v>
      </c>
      <c r="AH21" s="16" t="str">
        <f t="shared" ref="AH21:AH34" si="18">IF(AJ21&lt;=0.01,ROUND(P21,2)&amp;"***",IF(AND(AJ21&lt;=0.05,AJ21&gt;0.01),ROUND(P21,2)&amp;"**",IF(AND(AJ21&gt;0.05,AJ21&lt;=0.1),ROUND(P21,2)&amp;"*", ROUND(P21,2)&amp;"")))</f>
        <v>2,57***</v>
      </c>
      <c r="AI21" s="17" t="str">
        <f>"("&amp;ROUND(Q21,2)&amp;")"</f>
        <v>(0,59)</v>
      </c>
      <c r="AJ21" s="15">
        <f t="shared" ref="AJ21:AJ34" si="19">ROUND(R21,2)</f>
        <v>0</v>
      </c>
    </row>
    <row r="22" spans="1:36" x14ac:dyDescent="0.25">
      <c r="A22" s="19" t="s">
        <v>29</v>
      </c>
      <c r="C22" s="7" t="s">
        <v>7</v>
      </c>
      <c r="D22" s="8"/>
      <c r="E22" s="8"/>
      <c r="F22" s="8"/>
      <c r="G22" s="8"/>
      <c r="H22" s="8"/>
      <c r="I22" s="8"/>
      <c r="J22" s="8">
        <f t="array" ref="J22">INDEX(df_values_313!$C:$C,MATCH(1,($A22=df_values_313!$B:$B)*($C22=df_values_313!$A:$A),0))</f>
        <v>-0.71468518293979699</v>
      </c>
      <c r="K22" s="8">
        <f t="array" ref="K22">INDEX(df_values_313!$D:$D,MATCH(1,($A22=df_values_313!$B:$B)*($C22=df_values_313!$A:$A),0))</f>
        <v>0.55090622345048668</v>
      </c>
      <c r="L22" s="8">
        <f t="array" ref="L22">INDEX(df_values_313!$E:$E,MATCH(1,($A22=df_values_313!$B:$B)*($C22=df_values_313!$A:$A),0))</f>
        <v>0.1945701143567875</v>
      </c>
      <c r="M22" s="8">
        <f t="array" ref="M22">INDEX(df_values_311!$C:$C,MATCH(1,($A22=df_values_311!$B:$B)*($C22=df_values_311!$A:$A),0))</f>
        <v>-0.72787089633093394</v>
      </c>
      <c r="N22" s="8">
        <f t="array" ref="N22">INDEX(df_values_311!$D:$D,MATCH(1,($A22=df_values_311!$B:$B)*($C22=df_values_311!$A:$A),0))</f>
        <v>0.55105559890046207</v>
      </c>
      <c r="O22" s="8">
        <f t="array" ref="O22">INDEX(df_values_311!$E:$E,MATCH(1,($A22=df_values_311!$B:$B)*($C22=df_values_311!$A:$A),0))</f>
        <v>0.1865849825126312</v>
      </c>
      <c r="P22" s="8">
        <f t="array" ref="P22">INDEX(df_values_321!$C:$C,MATCH(1,($A22=df_values_321!$B:$B)*($C22=df_values_321!$A:$A),0))</f>
        <v>-0.89160667495703083</v>
      </c>
      <c r="Q22" s="8">
        <f t="array" ref="Q22">INDEX(df_values_321!$D:$D,MATCH(1,($A22=df_values_321!$B:$B)*($C22=df_values_321!$A:$A),0))</f>
        <v>0.5434090579268851</v>
      </c>
      <c r="R22" s="8">
        <f t="array" ref="R22">INDEX(df_values_321!$E:$E,MATCH(1,($A22=df_values_321!$B:$B)*($C22=df_values_321!$A:$A),0))</f>
        <v>0.1008869008820346</v>
      </c>
      <c r="U22" s="7" t="s">
        <v>7</v>
      </c>
      <c r="V22" s="17"/>
      <c r="W22" s="17"/>
      <c r="X22" s="17"/>
      <c r="Y22" s="17"/>
      <c r="Z22" s="17"/>
      <c r="AA22" s="17"/>
      <c r="AB22" s="16" t="str">
        <f t="shared" si="14"/>
        <v>-0,71</v>
      </c>
      <c r="AC22" s="17" t="str">
        <f>"("&amp;ROUND(K22,2)&amp;")"</f>
        <v>(0,55)</v>
      </c>
      <c r="AD22" s="17">
        <f t="shared" si="15"/>
        <v>0.19</v>
      </c>
      <c r="AE22" s="16" t="str">
        <f t="shared" si="16"/>
        <v>-0,73</v>
      </c>
      <c r="AF22" s="17" t="str">
        <f t="shared" ref="AF22:AF25" si="20">"("&amp;ROUND(N22,2)&amp;")"</f>
        <v>(0,55)</v>
      </c>
      <c r="AG22" s="17">
        <f t="shared" si="17"/>
        <v>0.19</v>
      </c>
      <c r="AH22" s="16" t="str">
        <f t="shared" si="18"/>
        <v>-0,89*</v>
      </c>
      <c r="AI22" s="17" t="str">
        <f t="shared" ref="AI22:AI34" si="21">"("&amp;ROUND(Q22,2)&amp;")"</f>
        <v>(0,54)</v>
      </c>
      <c r="AJ22" s="15">
        <f t="shared" si="19"/>
        <v>0.1</v>
      </c>
    </row>
    <row r="23" spans="1:36" x14ac:dyDescent="0.25">
      <c r="A23" s="19" t="s">
        <v>29</v>
      </c>
      <c r="C23" s="3" t="s">
        <v>16</v>
      </c>
      <c r="D23" s="8"/>
      <c r="E23" s="8"/>
      <c r="F23" s="8"/>
      <c r="G23" s="8">
        <f t="array" ref="G23">INDEX(df_values_312!$C:$C,MATCH(1,($A23=df_values_312!$B:$B)*($C23=df_values_312!$A:$A),0))</f>
        <v>-0.58151600239433521</v>
      </c>
      <c r="H23" s="8">
        <f t="array" ref="H23">INDEX(df_values_312!$D:$D,MATCH(1,($A23=df_values_312!$B:$B)*($C23=df_values_312!$A:$A),0))</f>
        <v>0.58646208328394989</v>
      </c>
      <c r="I23" s="8">
        <f t="array" ref="I23">INDEX(df_values_312!$E:$E,MATCH(1,($A23=df_values_312!$B:$B)*($C23=df_values_312!$A:$A),0))</f>
        <v>0.32144020574649362</v>
      </c>
      <c r="J23" s="8"/>
      <c r="K23" s="8"/>
      <c r="L23" s="8"/>
      <c r="M23" s="8">
        <f t="array" ref="M23">INDEX(df_values_311!$C:$C,MATCH(1,($A23=df_values_311!$B:$B)*($C23=df_values_311!$A:$A),0))</f>
        <v>-0.59965209961603971</v>
      </c>
      <c r="N23" s="8">
        <f t="array" ref="N23">INDEX(df_values_311!$D:$D,MATCH(1,($A23=df_values_311!$B:$B)*($C23=df_values_311!$A:$A),0))</f>
        <v>0.58659454934457167</v>
      </c>
      <c r="O23" s="8">
        <f t="array" ref="O23">INDEX(df_values_311!$E:$E,MATCH(1,($A23=df_values_311!$B:$B)*($C23=df_values_311!$A:$A),0))</f>
        <v>0.3066898943486131</v>
      </c>
      <c r="P23" s="8">
        <f t="array" ref="P23">INDEX(df_values_321!$C:$C,MATCH(1,($A23=df_values_321!$B:$B)*($C23=df_values_321!$A:$A),0))</f>
        <v>-0.8342769883713933</v>
      </c>
      <c r="Q23" s="8">
        <f t="array" ref="Q23">INDEX(df_values_321!$D:$D,MATCH(1,($A23=df_values_321!$B:$B)*($C23=df_values_321!$A:$A),0))</f>
        <v>0.5784549690788906</v>
      </c>
      <c r="R23" s="8">
        <f t="array" ref="R23">INDEX(df_values_321!$E:$E,MATCH(1,($A23=df_values_321!$B:$B)*($C23=df_values_321!$A:$A),0))</f>
        <v>0.14927227574666879</v>
      </c>
      <c r="U23" s="3" t="s">
        <v>16</v>
      </c>
      <c r="V23" s="17"/>
      <c r="W23" s="17"/>
      <c r="X23" s="17"/>
      <c r="Y23" s="16" t="str">
        <f t="shared" ref="Y23:Y25" si="22">IF(AA23&lt;=0.01,ROUND(G23,2)&amp;"***",IF(AND(AA23&lt;=0.05,AA23&gt;0.01),ROUND(G23,2)&amp;"**",IF(AND(AA23&gt;0.05,AA23&lt;=0.1),ROUND(G23,2)&amp;"*", ROUND(G23,2)&amp;"")))</f>
        <v>-0,58</v>
      </c>
      <c r="Z23" s="17" t="str">
        <f t="shared" ref="Z23:Z25" si="23">"("&amp;ROUND(H23,2)&amp;")"</f>
        <v>(0,59)</v>
      </c>
      <c r="AA23" s="17">
        <f t="shared" ref="AA23:AA25" si="24">ROUND(I23,2)</f>
        <v>0.32</v>
      </c>
      <c r="AB23" s="17"/>
      <c r="AC23" s="17"/>
      <c r="AD23" s="17"/>
      <c r="AE23" s="16" t="str">
        <f t="shared" si="16"/>
        <v>-0,6</v>
      </c>
      <c r="AF23" s="17" t="str">
        <f t="shared" si="20"/>
        <v>(0,59)</v>
      </c>
      <c r="AG23" s="17">
        <f t="shared" si="17"/>
        <v>0.31</v>
      </c>
      <c r="AH23" s="16" t="str">
        <f t="shared" si="18"/>
        <v>-0,83</v>
      </c>
      <c r="AI23" s="17" t="str">
        <f t="shared" si="21"/>
        <v>(0,58)</v>
      </c>
      <c r="AJ23" s="15">
        <f t="shared" si="19"/>
        <v>0.15</v>
      </c>
    </row>
    <row r="24" spans="1:36" x14ac:dyDescent="0.25">
      <c r="A24" s="19" t="s">
        <v>29</v>
      </c>
      <c r="C24" s="3" t="s">
        <v>17</v>
      </c>
      <c r="D24" s="8">
        <f t="array" ref="D24">INDEX(df_values_310!$C:$C,MATCH(1,($A24=df_values_310!$B:$B)*($C24=df_values_310!$A:$A),0))</f>
        <v>-1.375306637744304E-2</v>
      </c>
      <c r="E24" s="8">
        <f t="array" ref="E24">INDEX(df_values_310!$D:$D,MATCH(1,($A24=df_values_310!$B:$B)*($C24=df_values_310!$A:$A),0))</f>
        <v>1.1065404217226909E-2</v>
      </c>
      <c r="F24" s="8">
        <f t="array" ref="F24">INDEX(df_values_310!$E:$E,MATCH(1,($A24=df_values_310!$B:$B)*($C24=df_values_310!$A:$A),0))</f>
        <v>0.21394652673827319</v>
      </c>
      <c r="G24" s="8">
        <f t="array" ref="G24">INDEX(df_values_312!$C:$C,MATCH(1,($A24=df_values_312!$B:$B)*($C24=df_values_312!$A:$A),0))</f>
        <v>-1.372338218396856E-2</v>
      </c>
      <c r="H24" s="8">
        <f t="array" ref="H24">INDEX(df_values_312!$D:$D,MATCH(1,($A24=df_values_312!$B:$B)*($C24=df_values_312!$A:$A),0))</f>
        <v>1.1065668189418679E-2</v>
      </c>
      <c r="I24" s="8">
        <f t="array" ref="I24">INDEX(df_values_312!$E:$E,MATCH(1,($A24=df_values_312!$B:$B)*($C24=df_values_312!$A:$A),0))</f>
        <v>0.21494774849411269</v>
      </c>
      <c r="J24" s="8">
        <f t="array" ref="J24">INDEX(df_values_313!$C:$C,MATCH(1,($A24=df_values_313!$B:$B)*($C24=df_values_313!$A:$A),0))</f>
        <v>-1.374192304397362E-2</v>
      </c>
      <c r="K24" s="8">
        <f t="array" ref="K24">INDEX(df_values_313!$D:$D,MATCH(1,($A24=df_values_313!$B:$B)*($C24=df_values_313!$A:$A),0))</f>
        <v>1.106516919350304E-2</v>
      </c>
      <c r="L24" s="8">
        <f t="array" ref="L24">INDEX(df_values_313!$E:$E,MATCH(1,($A24=df_values_313!$B:$B)*($C24=df_values_313!$A:$A),0))</f>
        <v>0.21430816144274401</v>
      </c>
      <c r="M24" s="8">
        <f t="array" ref="M24">INDEX(df_values_311!$C:$C,MATCH(1,($A24=df_values_311!$B:$B)*($C24=df_values_311!$A:$A),0))</f>
        <v>-1.3735341068134149E-2</v>
      </c>
      <c r="N24" s="8">
        <f t="array" ref="N24">INDEX(df_values_311!$D:$D,MATCH(1,($A24=df_values_311!$B:$B)*($C24=df_values_311!$A:$A),0))</f>
        <v>1.1065138843966749E-2</v>
      </c>
      <c r="O24" s="8">
        <f t="array" ref="O24">INDEX(df_values_311!$E:$E,MATCH(1,($A24=df_values_311!$B:$B)*($C24=df_values_311!$A:$A),0))</f>
        <v>0.21452647295081981</v>
      </c>
      <c r="P24" s="8">
        <f t="array" ref="P24">INDEX(df_values_321!$C:$C,MATCH(1,($A24=df_values_321!$B:$B)*($C24=df_values_321!$A:$A),0))</f>
        <v>-1.2686297273783179E-2</v>
      </c>
      <c r="Q24" s="8">
        <f t="array" ref="Q24">INDEX(df_values_321!$D:$D,MATCH(1,($A24=df_values_321!$B:$B)*($C24=df_values_321!$A:$A),0))</f>
        <v>1.1162788618807739E-2</v>
      </c>
      <c r="R24" s="8">
        <f t="array" ref="R24">INDEX(df_values_321!$E:$E,MATCH(1,($A24=df_values_321!$B:$B)*($C24=df_values_321!$A:$A),0))</f>
        <v>0.25579058532879018</v>
      </c>
      <c r="U24" s="3" t="s">
        <v>17</v>
      </c>
      <c r="V24" s="16" t="str">
        <f>IF(X24&lt;=0.01,ROUND(D24,2)&amp;"***",IF(AND(X24&lt;=0.05,X24&gt;0.01),ROUND(D24,2)&amp;"**",IF(AND(X24&gt;0.05,X24&lt;=0.1),ROUND(D24,2)&amp;"*", ROUND(D24,2)&amp;"")))</f>
        <v>-0,01</v>
      </c>
      <c r="W24" s="17" t="str">
        <f>"("&amp;ROUND(E24,2)&amp;")"</f>
        <v>(0,01)</v>
      </c>
      <c r="X24" s="17">
        <f t="shared" ref="X24" si="25">ROUND(F24,2)</f>
        <v>0.21</v>
      </c>
      <c r="Y24" s="16" t="str">
        <f t="shared" si="22"/>
        <v>-0,01</v>
      </c>
      <c r="Z24" s="17" t="str">
        <f t="shared" si="23"/>
        <v>(0,01)</v>
      </c>
      <c r="AA24" s="17">
        <f t="shared" si="24"/>
        <v>0.21</v>
      </c>
      <c r="AB24" s="16" t="str">
        <f t="shared" ref="AB24:AB25" si="26">IF(AD24&lt;=0.01,ROUND(J24,2)&amp;"***",IF(AND(AD24&lt;=0.05,AD24&gt;0.01),ROUND(J24,2)&amp;"**",IF(AND(AD24&gt;0.05,AD24&lt;=0.1),ROUND(J24,2)&amp;"*", ROUND(J24,2)&amp;"")))</f>
        <v>-0,01</v>
      </c>
      <c r="AC24" s="17" t="str">
        <f t="shared" ref="AC24:AC25" si="27">"("&amp;ROUND(K24,2)&amp;")"</f>
        <v>(0,01)</v>
      </c>
      <c r="AD24" s="17">
        <f t="shared" ref="AD24:AD25" si="28">ROUND(L24,2)</f>
        <v>0.21</v>
      </c>
      <c r="AE24" s="16" t="str">
        <f t="shared" si="16"/>
        <v>-0,01</v>
      </c>
      <c r="AF24" s="17" t="str">
        <f t="shared" si="20"/>
        <v>(0,01)</v>
      </c>
      <c r="AG24" s="17">
        <f t="shared" si="17"/>
        <v>0.21</v>
      </c>
      <c r="AH24" s="16" t="str">
        <f t="shared" si="18"/>
        <v>-0,01</v>
      </c>
      <c r="AI24" s="17" t="str">
        <f t="shared" si="21"/>
        <v>(0,01)</v>
      </c>
      <c r="AJ24" s="15">
        <f t="shared" si="19"/>
        <v>0.26</v>
      </c>
    </row>
    <row r="25" spans="1:36" x14ac:dyDescent="0.25">
      <c r="A25" s="19" t="s">
        <v>29</v>
      </c>
      <c r="C25" s="3" t="s">
        <v>19</v>
      </c>
      <c r="D25" s="8"/>
      <c r="E25" s="8"/>
      <c r="F25" s="8"/>
      <c r="G25" s="8">
        <f t="array" ref="G25">INDEX(df_values_312!$C:$C,MATCH(1,($A25=df_values_312!$B:$B)*($C25=df_values_312!$A:$A),0))</f>
        <v>5.8799087735391504</v>
      </c>
      <c r="H25" s="8">
        <f t="array" ref="H25">INDEX(df_values_312!$D:$D,MATCH(1,($A25=df_values_312!$B:$B)*($C25=df_values_312!$A:$A),0))</f>
        <v>5.2251501696084999</v>
      </c>
      <c r="I25" s="8">
        <f t="array" ref="I25">INDEX(df_values_312!$E:$E,MATCH(1,($A25=df_values_312!$B:$B)*($C25=df_values_312!$A:$A),0))</f>
        <v>0.2604930388189805</v>
      </c>
      <c r="J25" s="8">
        <f t="array" ref="J25">INDEX(df_values_313!$C:$C,MATCH(1,($A25=df_values_313!$B:$B)*($C25=df_values_313!$A:$A),0))</f>
        <v>4.049019076600632</v>
      </c>
      <c r="K25" s="8">
        <f t="array" ref="K25">INDEX(df_values_313!$D:$D,MATCH(1,($A25=df_values_313!$B:$B)*($C25=df_values_313!$A:$A),0))</f>
        <v>4.9083598152365484</v>
      </c>
      <c r="L25" s="8">
        <f t="array" ref="L25">INDEX(df_values_313!$E:$E,MATCH(1,($A25=df_values_313!$B:$B)*($C25=df_values_313!$A:$A),0))</f>
        <v>0.40944074575806311</v>
      </c>
      <c r="M25" s="8">
        <f t="array" ref="M25">INDEX(df_values_311!$C:$C,MATCH(1,($A25=df_values_311!$B:$B)*($C25=df_values_311!$A:$A),0))</f>
        <v>5.8798943707436413</v>
      </c>
      <c r="N25" s="8">
        <f t="array" ref="N25">INDEX(df_values_311!$D:$D,MATCH(1,($A25=df_values_311!$B:$B)*($C25=df_values_311!$A:$A),0))</f>
        <v>5.2248984664565494</v>
      </c>
      <c r="O25" s="8">
        <f t="array" ref="O25">INDEX(df_values_311!$E:$E,MATCH(1,($A25=df_values_311!$B:$B)*($C25=df_values_311!$A:$A),0))</f>
        <v>0.26047124918197939</v>
      </c>
      <c r="P25" s="8">
        <f t="array" ref="P25">INDEX(df_values_321!$C:$C,MATCH(1,($A25=df_values_321!$B:$B)*($C25=df_values_321!$A:$A),0))</f>
        <v>7.6716381975324879</v>
      </c>
      <c r="Q25" s="8">
        <f t="array" ref="Q25">INDEX(df_values_321!$D:$D,MATCH(1,($A25=df_values_321!$B:$B)*($C25=df_values_321!$A:$A),0))</f>
        <v>5.1545022425787517</v>
      </c>
      <c r="R25" s="8">
        <f t="array" ref="R25">INDEX(df_values_321!$E:$E,MATCH(1,($A25=df_values_321!$B:$B)*($C25=df_values_321!$A:$A),0))</f>
        <v>0.13670279534485269</v>
      </c>
      <c r="U25" s="3" t="s">
        <v>19</v>
      </c>
      <c r="V25" s="17"/>
      <c r="W25" s="17"/>
      <c r="X25" s="17"/>
      <c r="Y25" s="16" t="str">
        <f t="shared" si="22"/>
        <v>5,88</v>
      </c>
      <c r="Z25" s="17" t="str">
        <f t="shared" si="23"/>
        <v>(5,23)</v>
      </c>
      <c r="AA25" s="17">
        <f t="shared" si="24"/>
        <v>0.26</v>
      </c>
      <c r="AB25" s="16" t="str">
        <f t="shared" si="26"/>
        <v>4,05</v>
      </c>
      <c r="AC25" s="17" t="str">
        <f t="shared" si="27"/>
        <v>(4,91)</v>
      </c>
      <c r="AD25" s="17">
        <f t="shared" si="28"/>
        <v>0.41</v>
      </c>
      <c r="AE25" s="16" t="str">
        <f t="shared" si="16"/>
        <v>5,88</v>
      </c>
      <c r="AF25" s="17" t="str">
        <f t="shared" si="20"/>
        <v>(5,22)</v>
      </c>
      <c r="AG25" s="17">
        <f t="shared" si="17"/>
        <v>0.26</v>
      </c>
      <c r="AH25" s="16" t="str">
        <f t="shared" si="18"/>
        <v>7,67</v>
      </c>
      <c r="AI25" s="17" t="str">
        <f t="shared" si="21"/>
        <v>(5,15)</v>
      </c>
      <c r="AJ25" s="15">
        <f t="shared" si="19"/>
        <v>0.14000000000000001</v>
      </c>
    </row>
    <row r="26" spans="1:36" x14ac:dyDescent="0.25">
      <c r="A26" s="19" t="s">
        <v>29</v>
      </c>
      <c r="C26" s="3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>
        <f t="array" ref="P26">INDEX(df_values_321!$C:$C,MATCH(1,($A26=df_values_321!$B:$B)*($C26=df_values_321!$A:$A),0))</f>
        <v>4.8876211108249397</v>
      </c>
      <c r="Q26" s="8">
        <f t="array" ref="Q26">INDEX(df_values_321!$D:$D,MATCH(1,($A26=df_values_321!$B:$B)*($C26=df_values_321!$A:$A),0))</f>
        <v>0.51105020360718245</v>
      </c>
      <c r="R26" s="8">
        <f t="array" ref="R26">INDEX(df_values_321!$E:$E,MATCH(1,($A26=df_values_321!$B:$B)*($C26=df_values_321!$A:$A),0))</f>
        <v>1.4928012361359551E-21</v>
      </c>
      <c r="U26" s="3" t="s">
        <v>20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6" t="str">
        <f t="shared" si="18"/>
        <v>4,89***</v>
      </c>
      <c r="AI26" s="17" t="str">
        <f t="shared" si="21"/>
        <v>(0,51)</v>
      </c>
      <c r="AJ26" s="15">
        <f t="shared" si="19"/>
        <v>0</v>
      </c>
    </row>
    <row r="27" spans="1:36" x14ac:dyDescent="0.25">
      <c r="A27" s="19" t="s">
        <v>29</v>
      </c>
      <c r="C27" s="3" t="s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f t="array" ref="P27">INDEX(df_values_321!$C:$C,MATCH(1,($A27=df_values_321!$B:$B)*($C27=df_values_321!$A:$A),0))</f>
        <v>-0.10021944865283269</v>
      </c>
      <c r="Q27" s="8">
        <f t="array" ref="Q27">INDEX(df_values_321!$D:$D,MATCH(1,($A27=df_values_321!$B:$B)*($C27=df_values_321!$A:$A),0))</f>
        <v>0.61984749312263476</v>
      </c>
      <c r="R27" s="8">
        <f t="array" ref="R27">INDEX(df_values_321!$E:$E,MATCH(1,($A27=df_values_321!$B:$B)*($C27=df_values_321!$A:$A),0))</f>
        <v>0.87155890223738897</v>
      </c>
      <c r="U27" s="3" t="s">
        <v>22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6" t="str">
        <f t="shared" si="18"/>
        <v>-0,1</v>
      </c>
      <c r="AI27" s="17" t="str">
        <f t="shared" si="21"/>
        <v>(0,62)</v>
      </c>
      <c r="AJ27" s="15">
        <f t="shared" si="19"/>
        <v>0.87</v>
      </c>
    </row>
    <row r="28" spans="1:36" x14ac:dyDescent="0.25">
      <c r="A28" s="19" t="s">
        <v>29</v>
      </c>
      <c r="C28" s="3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f t="array" ref="P28">INDEX(df_values_321!$C:$C,MATCH(1,($A28=df_values_321!$B:$B)*($C28=df_values_321!$A:$A),0))</f>
        <v>-0.6859232376475265</v>
      </c>
      <c r="Q28" s="8">
        <f t="array" ref="Q28">INDEX(df_values_321!$D:$D,MATCH(1,($A28=df_values_321!$B:$B)*($C28=df_values_321!$A:$A),0))</f>
        <v>0.66946837511422586</v>
      </c>
      <c r="R28" s="8">
        <f t="array" ref="R28">INDEX(df_values_321!$E:$E,MATCH(1,($A28=df_values_321!$B:$B)*($C28=df_values_321!$A:$A),0))</f>
        <v>0.30559398082569039</v>
      </c>
      <c r="U28" s="3" t="s">
        <v>23</v>
      </c>
      <c r="V28" s="16"/>
      <c r="W28" s="17"/>
      <c r="X28" s="17"/>
      <c r="Y28" s="17"/>
      <c r="Z28" s="18"/>
      <c r="AA28" s="17"/>
      <c r="AB28" s="17"/>
      <c r="AC28" s="17"/>
      <c r="AD28" s="17"/>
      <c r="AE28" s="17"/>
      <c r="AF28" s="17"/>
      <c r="AG28" s="17"/>
      <c r="AH28" s="16" t="str">
        <f t="shared" si="18"/>
        <v>-0,69</v>
      </c>
      <c r="AI28" s="17" t="str">
        <f t="shared" si="21"/>
        <v>(0,67)</v>
      </c>
      <c r="AJ28" s="15">
        <f t="shared" si="19"/>
        <v>0.31</v>
      </c>
    </row>
    <row r="29" spans="1:36" x14ac:dyDescent="0.25">
      <c r="A29" s="19" t="s">
        <v>29</v>
      </c>
      <c r="C29" s="3" t="s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f t="array" ref="P29">INDEX(df_values_321!$C:$C,MATCH(1,($A29=df_values_321!$B:$B)*($C29=df_values_321!$A:$A),0))</f>
        <v>2.0577224570820989</v>
      </c>
      <c r="Q29" s="8">
        <f t="array" ref="Q29">INDEX(df_values_321!$D:$D,MATCH(1,($A29=df_values_321!$B:$B)*($C29=df_values_321!$A:$A),0))</f>
        <v>1.6024296211726199</v>
      </c>
      <c r="R29" s="8">
        <f t="array" ref="R29">INDEX(df_values_321!$E:$E,MATCH(1,($A29=df_values_321!$B:$B)*($C29=df_values_321!$A:$A),0))</f>
        <v>0.19913620748212829</v>
      </c>
      <c r="U29" s="3" t="s">
        <v>25</v>
      </c>
      <c r="V29" s="17"/>
      <c r="W29" s="17"/>
      <c r="X29" s="17"/>
      <c r="Y29" s="17"/>
      <c r="Z29" s="18"/>
      <c r="AA29" s="17"/>
      <c r="AB29" s="17"/>
      <c r="AC29" s="17"/>
      <c r="AD29" s="17"/>
      <c r="AE29" s="17"/>
      <c r="AF29" s="17"/>
      <c r="AG29" s="17"/>
      <c r="AH29" s="16" t="str">
        <f t="shared" si="18"/>
        <v>2,06</v>
      </c>
      <c r="AI29" s="17" t="str">
        <f t="shared" si="21"/>
        <v>(1,6)</v>
      </c>
      <c r="AJ29" s="15">
        <f t="shared" si="19"/>
        <v>0.2</v>
      </c>
    </row>
    <row r="30" spans="1:36" x14ac:dyDescent="0.25">
      <c r="A30" s="19" t="s">
        <v>29</v>
      </c>
      <c r="C30" s="3" t="s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f t="array" ref="P30">INDEX(df_values_321!$C:$C,MATCH(1,($A30=df_values_321!$B:$B)*($C30=df_values_321!$A:$A),0))</f>
        <v>-0.68592323764754004</v>
      </c>
      <c r="Q30" s="8">
        <f t="array" ref="Q30">INDEX(df_values_321!$D:$D,MATCH(1,($A30=df_values_321!$B:$B)*($C30=df_values_321!$A:$A),0))</f>
        <v>0.66946837511422541</v>
      </c>
      <c r="R30" s="8">
        <f t="array" ref="R30">INDEX(df_values_321!$E:$E,MATCH(1,($A30=df_values_321!$B:$B)*($C30=df_values_321!$A:$A),0))</f>
        <v>0.30559398082568062</v>
      </c>
      <c r="U30" s="3" t="s">
        <v>26</v>
      </c>
      <c r="V30" s="17"/>
      <c r="W30" s="17"/>
      <c r="X30" s="17"/>
      <c r="Y30" s="17"/>
      <c r="Z30" s="18"/>
      <c r="AA30" s="17"/>
      <c r="AB30" s="17"/>
      <c r="AC30" s="17"/>
      <c r="AD30" s="17"/>
      <c r="AE30" s="17"/>
      <c r="AF30" s="17"/>
      <c r="AG30" s="17"/>
      <c r="AH30" s="16" t="str">
        <f t="shared" si="18"/>
        <v>-0,69</v>
      </c>
      <c r="AI30" s="17" t="str">
        <f t="shared" si="21"/>
        <v>(0,67)</v>
      </c>
      <c r="AJ30" s="15">
        <f t="shared" si="19"/>
        <v>0.31</v>
      </c>
    </row>
    <row r="31" spans="1:36" x14ac:dyDescent="0.25">
      <c r="A31" s="19" t="s">
        <v>29</v>
      </c>
      <c r="C31" s="3" t="s">
        <v>28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f t="array" ref="P31">INDEX(df_values_321!$C:$C,MATCH(1,($A31=df_values_321!$B:$B)*($C31=df_values_321!$A:$A),0))</f>
        <v>-1.3574795303948479</v>
      </c>
      <c r="Q31" s="8">
        <f t="array" ref="Q31">INDEX(df_values_321!$D:$D,MATCH(1,($A31=df_values_321!$B:$B)*($C31=df_values_321!$A:$A),0))</f>
        <v>2.5580748119128729</v>
      </c>
      <c r="R31" s="8">
        <f t="array" ref="R31">INDEX(df_values_321!$E:$E,MATCH(1,($A31=df_values_321!$B:$B)*($C31=df_values_321!$A:$A),0))</f>
        <v>0.59566654422439702</v>
      </c>
      <c r="U31" s="3" t="s">
        <v>28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6" t="str">
        <f t="shared" si="18"/>
        <v>-1,36</v>
      </c>
      <c r="AI31" s="17" t="str">
        <f t="shared" si="21"/>
        <v>(2,56)</v>
      </c>
      <c r="AJ31" s="15">
        <f t="shared" si="19"/>
        <v>0.6</v>
      </c>
    </row>
    <row r="32" spans="1:36" x14ac:dyDescent="0.25">
      <c r="A32" s="19" t="s">
        <v>29</v>
      </c>
      <c r="C32" s="11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f t="array" ref="P32">INDEX(df_values_321!$C:$C,MATCH(1,($A32=df_values_321!$B:$B)*($C32=df_values_321!$A:$A),0))</f>
        <v>2.1509418846439249E-3</v>
      </c>
      <c r="Q32" s="8">
        <f t="array" ref="Q32">INDEX(df_values_321!$D:$D,MATCH(1,($A32=df_values_321!$B:$B)*($C32=df_values_321!$A:$A),0))</f>
        <v>1.741237560023744E-4</v>
      </c>
      <c r="R32" s="8">
        <f t="array" ref="R32">INDEX(df_values_321!$E:$E,MATCH(1,($A32=df_values_321!$B:$B)*($C32=df_values_321!$A:$A),0))</f>
        <v>9.9810786180868263E-35</v>
      </c>
      <c r="U32" s="11" t="s">
        <v>56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6" t="str">
        <f>IF(AJ32&lt;=0.01,ROUND(P32,3)&amp;"***",IF(AND(AJ32&lt;=0.05,AJ32&gt;0.01),ROUND(P32,3)&amp;"**",IF(AND(AJ32&gt;0.05,AJ32&lt;=0.1),ROUND(P32,3)&amp;"*", ROUND(P32,3)&amp;"")))</f>
        <v>0,002***</v>
      </c>
      <c r="AI32" s="17" t="str">
        <f t="shared" si="21"/>
        <v>(0)</v>
      </c>
      <c r="AJ32" s="15">
        <f t="shared" si="19"/>
        <v>0</v>
      </c>
    </row>
    <row r="33" spans="1:36" x14ac:dyDescent="0.25">
      <c r="A33" s="19" t="s">
        <v>29</v>
      </c>
      <c r="C33" s="3" t="s">
        <v>30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f t="array" ref="P33">INDEX(df_values_321!$C:$C,MATCH(1,($A33=df_values_321!$B:$B)*($C33=df_values_321!$A:$A),0))</f>
        <v>-0.19255015081186491</v>
      </c>
      <c r="Q33" s="8">
        <f t="array" ref="Q33">INDEX(df_values_321!$D:$D,MATCH(1,($A33=df_values_321!$B:$B)*($C33=df_values_321!$A:$A),0))</f>
        <v>0.39735141932377438</v>
      </c>
      <c r="R33" s="8">
        <f t="array" ref="R33">INDEX(df_values_321!$E:$E,MATCH(1,($A33=df_values_321!$B:$B)*($C33=df_values_321!$A:$A),0))</f>
        <v>0.62798519450290879</v>
      </c>
      <c r="U33" s="3" t="s">
        <v>30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6" t="str">
        <f t="shared" si="18"/>
        <v>-0,19</v>
      </c>
      <c r="AI33" s="17" t="str">
        <f t="shared" si="21"/>
        <v>(0,4)</v>
      </c>
      <c r="AJ33" s="15">
        <f t="shared" si="19"/>
        <v>0.63</v>
      </c>
    </row>
    <row r="34" spans="1:36" x14ac:dyDescent="0.25">
      <c r="A34" s="19" t="s">
        <v>29</v>
      </c>
      <c r="C34" s="3" t="s">
        <v>31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f t="array" ref="P34">INDEX(df_values_321!$C:$C,MATCH(1,($A34=df_values_321!$B:$B)*($C34=df_values_321!$A:$A),0))</f>
        <v>-0.14686876464755691</v>
      </c>
      <c r="Q34" s="8">
        <f t="array" ref="Q34">INDEX(df_values_321!$D:$D,MATCH(1,($A34=df_values_321!$B:$B)*($C34=df_values_321!$A:$A),0))</f>
        <v>0.37505143658498769</v>
      </c>
      <c r="R34" s="8">
        <f t="array" ref="R34">INDEX(df_values_321!$E:$E,MATCH(1,($A34=df_values_321!$B:$B)*($C34=df_values_321!$A:$A),0))</f>
        <v>0.69536731115776063</v>
      </c>
      <c r="U34" s="3" t="s">
        <v>31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6" t="str">
        <f t="shared" si="18"/>
        <v>-0,15</v>
      </c>
      <c r="AI34" s="17" t="str">
        <f t="shared" si="21"/>
        <v>(0,38)</v>
      </c>
      <c r="AJ34" s="15">
        <f t="shared" si="19"/>
        <v>0.7</v>
      </c>
    </row>
    <row r="35" spans="1:36" x14ac:dyDescent="0.25">
      <c r="B35" s="2" t="s">
        <v>53</v>
      </c>
      <c r="C35" s="12" t="s">
        <v>50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U35" s="5" t="str">
        <f>C35</f>
        <v>Vencimento: 2 anos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19" t="s">
        <v>37</v>
      </c>
      <c r="C36" s="3" t="s">
        <v>5</v>
      </c>
      <c r="D36" s="8">
        <f t="array" ref="D36">INDEX(df_values_310!$C:$C,MATCH(1,($A36=df_values_310!$B:$B)*($C36=df_values_310!$A:$A),0))</f>
        <v>2.677502268500962</v>
      </c>
      <c r="E36" s="8">
        <f t="array" ref="E36">INDEX(df_values_310!$D:$D,MATCH(1,($A36=df_values_310!$B:$B)*($C36=df_values_310!$A:$A),0))</f>
        <v>0.39422836085448559</v>
      </c>
      <c r="F36" s="8">
        <f t="array" ref="F36">INDEX(df_values_310!$E:$E,MATCH(1,($A36=df_values_310!$B:$B)*($C36=df_values_310!$A:$A),0))</f>
        <v>1.192603806892265E-11</v>
      </c>
      <c r="G36" s="8">
        <f t="array" ref="G36">INDEX(df_values_312!$C:$C,MATCH(1,($A36=df_values_312!$B:$B)*($C36=df_values_312!$A:$A),0))</f>
        <v>2.6851221529235341</v>
      </c>
      <c r="H36" s="8">
        <f t="array" ref="H36">INDEX(df_values_312!$D:$D,MATCH(1,($A36=df_values_312!$B:$B)*($C36=df_values_312!$A:$A),0))</f>
        <v>0.39419097254097168</v>
      </c>
      <c r="I36" s="8">
        <f t="array" ref="I36">INDEX(df_values_312!$E:$E,MATCH(1,($A36=df_values_312!$B:$B)*($C36=df_values_312!$A:$A),0))</f>
        <v>1.039071083878792E-11</v>
      </c>
      <c r="J36" s="8">
        <f t="array" ref="J36">INDEX(df_values_313!$C:$C,MATCH(1,($A36=df_values_313!$B:$B)*($C36=df_values_313!$A:$A),0))</f>
        <v>2.6820777947531478</v>
      </c>
      <c r="K36" s="8">
        <f t="array" ref="K36">INDEX(df_values_313!$D:$D,MATCH(1,($A36=df_values_313!$B:$B)*($C36=df_values_313!$A:$A),0))</f>
        <v>0.39425057006161512</v>
      </c>
      <c r="L36" s="8">
        <f t="array" ref="L36">INDEX(df_values_313!$E:$E,MATCH(1,($A36=df_values_313!$B:$B)*($C36=df_values_313!$A:$A),0))</f>
        <v>1.1038049502557689E-11</v>
      </c>
      <c r="M36" s="8">
        <f t="array" ref="M36">INDEX(df_values_311!$C:$C,MATCH(1,($A36=df_values_311!$B:$B)*($C36=df_values_311!$A:$A),0))</f>
        <v>2.698610826740016</v>
      </c>
      <c r="N36" s="8">
        <f t="array" ref="N36">INDEX(df_values_311!$D:$D,MATCH(1,($A36=df_values_311!$B:$B)*($C36=df_values_311!$A:$A),0))</f>
        <v>0.39428365824385497</v>
      </c>
      <c r="O36" s="8">
        <f t="array" ref="O36">INDEX(df_values_311!$E:$E,MATCH(1,($A36=df_values_311!$B:$B)*($C36=df_values_311!$A:$A),0))</f>
        <v>8.290267318350558E-12</v>
      </c>
      <c r="P36" s="8">
        <f t="array" ref="P36">INDEX(df_values_321!$C:$C,MATCH(1,($A36=df_values_321!$B:$B)*($C36=df_values_321!$A:$A),0))</f>
        <v>1.7462058873342861</v>
      </c>
      <c r="Q36" s="8">
        <f t="array" ref="Q36">INDEX(df_values_321!$D:$D,MATCH(1,($A36=df_values_321!$B:$B)*($C36=df_values_321!$A:$A),0))</f>
        <v>0.39493473688210168</v>
      </c>
      <c r="R36" s="8">
        <f t="array" ref="R36">INDEX(df_values_321!$E:$E,MATCH(1,($A36=df_values_321!$B:$B)*($C36=df_values_321!$A:$A),0))</f>
        <v>9.9401361088244926E-6</v>
      </c>
      <c r="U36" s="3" t="s">
        <v>5</v>
      </c>
      <c r="V36" s="16" t="str">
        <f>IF(X36&lt;=0.01,ROUND(D36,2)&amp;"***",IF(AND(X36&lt;=0.05,X36&gt;0.01),ROUND(D36,2)&amp;"**",IF(AND(X36&gt;0.05,X36&lt;=0.1),ROUND(D36,2)&amp;"*", ROUND(D36,2)&amp;"")))</f>
        <v>2,68***</v>
      </c>
      <c r="W36" s="17" t="str">
        <f>"("&amp;ROUND(E36,2)&amp;")"</f>
        <v>(0,39)</v>
      </c>
      <c r="X36" s="17">
        <f t="shared" ref="X36" si="29">ROUND(F36,2)</f>
        <v>0</v>
      </c>
      <c r="Y36" s="16" t="str">
        <f>IF(AA36&lt;=0.01,ROUND(G36,2)&amp;"***",IF(AND(AA36&lt;=0.05,AA36&gt;0.01),ROUND(G36,2)&amp;"**",IF(AND(AA36&gt;0.05,AA36&lt;=0.1),ROUND(G36,2)&amp;"*", ROUND(G36,2)&amp;"")))</f>
        <v>2,69***</v>
      </c>
      <c r="Z36" s="17" t="str">
        <f>"("&amp;ROUND(H36,2)&amp;")"</f>
        <v>(0,39)</v>
      </c>
      <c r="AA36" s="17">
        <f t="shared" ref="AA36" si="30">ROUND(I36,2)</f>
        <v>0</v>
      </c>
      <c r="AB36" s="16" t="str">
        <f t="shared" ref="AB36:AB37" si="31">IF(AD36&lt;=0.01,ROUND(J36,2)&amp;"***",IF(AND(AD36&lt;=0.05,AD36&gt;0.01),ROUND(J36,2)&amp;"**",IF(AND(AD36&gt;0.05,AD36&lt;=0.1),ROUND(J36,2)&amp;"*", ROUND(J36,2)&amp;"")))</f>
        <v>2,68***</v>
      </c>
      <c r="AC36" s="17" t="str">
        <f>"("&amp;ROUND(K36,2)&amp;")"</f>
        <v>(0,39)</v>
      </c>
      <c r="AD36" s="17">
        <f t="shared" ref="AD36:AD37" si="32">ROUND(L36,2)</f>
        <v>0</v>
      </c>
      <c r="AE36" s="16" t="str">
        <f t="shared" ref="AE36:AE40" si="33">IF(AG36&lt;=0.01,ROUND(M36,2)&amp;"***",IF(AND(AG36&lt;=0.05,AG36&gt;0.01),ROUND(M36,2)&amp;"**",IF(AND(AG36&gt;0.05,AG36&lt;=0.1),ROUND(M36,2)&amp;"*", ROUND(M36,2)&amp;"")))</f>
        <v>2,7***</v>
      </c>
      <c r="AF36" s="17" t="str">
        <f>"("&amp;ROUND(N36,2)&amp;")"</f>
        <v>(0,39)</v>
      </c>
      <c r="AG36" s="17">
        <f t="shared" ref="AG36:AG40" si="34">ROUND(O36,2)</f>
        <v>0</v>
      </c>
      <c r="AH36" s="16" t="str">
        <f t="shared" ref="AH36:AH49" si="35">IF(AJ36&lt;=0.01,ROUND(P36,2)&amp;"***",IF(AND(AJ36&lt;=0.05,AJ36&gt;0.01),ROUND(P36,2)&amp;"**",IF(AND(AJ36&gt;0.05,AJ36&lt;=0.1),ROUND(P36,2)&amp;"*", ROUND(P36,2)&amp;"")))</f>
        <v>1,75***</v>
      </c>
      <c r="AI36" s="17" t="str">
        <f>"("&amp;ROUND(Q36,2)&amp;")"</f>
        <v>(0,39)</v>
      </c>
      <c r="AJ36" s="15">
        <f t="shared" ref="AJ36:AJ49" si="36">ROUND(R36,2)</f>
        <v>0</v>
      </c>
    </row>
    <row r="37" spans="1:36" x14ac:dyDescent="0.25">
      <c r="A37" s="19" t="s">
        <v>37</v>
      </c>
      <c r="C37" s="7" t="s">
        <v>7</v>
      </c>
      <c r="D37" s="8"/>
      <c r="E37" s="8"/>
      <c r="F37" s="8"/>
      <c r="G37" s="8"/>
      <c r="H37" s="8"/>
      <c r="I37" s="8"/>
      <c r="J37" s="8">
        <f t="array" ref="J37">INDEX(df_values_313!$C:$C,MATCH(1,($A37=df_values_313!$B:$B)*($C37=df_values_313!$A:$A),0))</f>
        <v>-0.5110228590294158</v>
      </c>
      <c r="K37" s="8">
        <f t="array" ref="K37">INDEX(df_values_313!$D:$D,MATCH(1,($A37=df_values_313!$B:$B)*($C37=df_values_313!$A:$A),0))</f>
        <v>0.37684150171511821</v>
      </c>
      <c r="L37" s="8">
        <f t="array" ref="L37">INDEX(df_values_313!$E:$E,MATCH(1,($A37=df_values_313!$B:$B)*($C37=df_values_313!$A:$A),0))</f>
        <v>0.17511829584777899</v>
      </c>
      <c r="M37" s="8">
        <f t="array" ref="M37">INDEX(df_values_311!$C:$C,MATCH(1,($A37=df_values_311!$B:$B)*($C37=df_values_311!$A:$A),0))</f>
        <v>-0.52728847292698344</v>
      </c>
      <c r="N37" s="8">
        <f t="array" ref="N37">INDEX(df_values_311!$D:$D,MATCH(1,($A37=df_values_311!$B:$B)*($C37=df_values_311!$A:$A),0))</f>
        <v>0.3768787479638066</v>
      </c>
      <c r="O37" s="8">
        <f t="array" ref="O37">INDEX(df_values_311!$E:$E,MATCH(1,($A37=df_values_311!$B:$B)*($C37=df_values_311!$A:$A),0))</f>
        <v>0.16182648389318929</v>
      </c>
      <c r="P37" s="8">
        <f t="array" ref="P37">INDEX(df_values_321!$C:$C,MATCH(1,($A37=df_values_321!$B:$B)*($C37=df_values_321!$A:$A),0))</f>
        <v>-0.59156846806946473</v>
      </c>
      <c r="Q37" s="8">
        <f t="array" ref="Q37">INDEX(df_values_321!$D:$D,MATCH(1,($A37=df_values_321!$B:$B)*($C37=df_values_321!$A:$A),0))</f>
        <v>0.37021473843457992</v>
      </c>
      <c r="R37" s="8">
        <f t="array" ref="R37">INDEX(df_values_321!$E:$E,MATCH(1,($A37=df_values_321!$B:$B)*($C37=df_values_321!$A:$A),0))</f>
        <v>0.11010607876718689</v>
      </c>
      <c r="U37" s="7" t="s">
        <v>7</v>
      </c>
      <c r="V37" s="17"/>
      <c r="W37" s="17"/>
      <c r="X37" s="17"/>
      <c r="Y37" s="17"/>
      <c r="Z37" s="17"/>
      <c r="AA37" s="17"/>
      <c r="AB37" s="16" t="str">
        <f t="shared" si="31"/>
        <v>-0,51</v>
      </c>
      <c r="AC37" s="17" t="str">
        <f>"("&amp;ROUND(K37,2)&amp;")"</f>
        <v>(0,38)</v>
      </c>
      <c r="AD37" s="17">
        <f t="shared" si="32"/>
        <v>0.18</v>
      </c>
      <c r="AE37" s="16" t="str">
        <f t="shared" si="33"/>
        <v>-0,53</v>
      </c>
      <c r="AF37" s="17" t="str">
        <f t="shared" ref="AF37:AF40" si="37">"("&amp;ROUND(N37,2)&amp;")"</f>
        <v>(0,38)</v>
      </c>
      <c r="AG37" s="17">
        <f t="shared" si="34"/>
        <v>0.16</v>
      </c>
      <c r="AH37" s="16" t="str">
        <f t="shared" si="35"/>
        <v>-0,59</v>
      </c>
      <c r="AI37" s="17" t="str">
        <f t="shared" ref="AI37:AI49" si="38">"("&amp;ROUND(Q37,2)&amp;")"</f>
        <v>(0,37)</v>
      </c>
      <c r="AJ37" s="15">
        <f t="shared" si="36"/>
        <v>0.11</v>
      </c>
    </row>
    <row r="38" spans="1:36" x14ac:dyDescent="0.25">
      <c r="A38" s="19" t="s">
        <v>37</v>
      </c>
      <c r="C38" s="3" t="s">
        <v>16</v>
      </c>
      <c r="D38" s="8"/>
      <c r="E38" s="8"/>
      <c r="F38" s="8"/>
      <c r="G38" s="8">
        <f t="array" ref="G38">INDEX(df_values_312!$C:$C,MATCH(1,($A38=df_values_312!$B:$B)*($C38=df_values_312!$A:$A),0))</f>
        <v>-0.74012295137035111</v>
      </c>
      <c r="H38" s="8">
        <f t="array" ref="H38">INDEX(df_values_312!$D:$D,MATCH(1,($A38=df_values_312!$B:$B)*($C38=df_values_312!$A:$A),0))</f>
        <v>0.4023068171526753</v>
      </c>
      <c r="I38" s="8">
        <f t="array" ref="I38">INDEX(df_values_312!$E:$E,MATCH(1,($A38=df_values_312!$B:$B)*($C38=df_values_312!$A:$A),0))</f>
        <v>6.5852187521417666E-2</v>
      </c>
      <c r="J38" s="8"/>
      <c r="K38" s="8"/>
      <c r="L38" s="8"/>
      <c r="M38" s="8">
        <f t="array" ref="M38">INDEX(df_values_311!$C:$C,MATCH(1,($A38=df_values_311!$B:$B)*($C38=df_values_311!$A:$A),0))</f>
        <v>-0.75310520356974597</v>
      </c>
      <c r="N38" s="8">
        <f t="array" ref="N38">INDEX(df_values_311!$D:$D,MATCH(1,($A38=df_values_311!$B:$B)*($C38=df_values_311!$A:$A),0))</f>
        <v>0.40238809687300903</v>
      </c>
      <c r="O38" s="8">
        <f t="array" ref="O38">INDEX(df_values_311!$E:$E,MATCH(1,($A38=df_values_311!$B:$B)*($C38=df_values_311!$A:$A),0))</f>
        <v>6.1302430958974558E-2</v>
      </c>
      <c r="P38" s="8">
        <f t="array" ref="P38">INDEX(df_values_321!$C:$C,MATCH(1,($A38=df_values_321!$B:$B)*($C38=df_values_321!$A:$A),0))</f>
        <v>-0.85835433923524096</v>
      </c>
      <c r="Q38" s="8">
        <f t="array" ref="Q38">INDEX(df_values_321!$D:$D,MATCH(1,($A38=df_values_321!$B:$B)*($C38=df_values_321!$A:$A),0))</f>
        <v>0.39527762325528448</v>
      </c>
      <c r="R38" s="8">
        <f t="array" ref="R38">INDEX(df_values_321!$E:$E,MATCH(1,($A38=df_values_321!$B:$B)*($C38=df_values_321!$A:$A),0))</f>
        <v>2.9923015258460962E-2</v>
      </c>
      <c r="U38" s="3" t="s">
        <v>16</v>
      </c>
      <c r="V38" s="17"/>
      <c r="W38" s="17"/>
      <c r="X38" s="17"/>
      <c r="Y38" s="16" t="str">
        <f t="shared" ref="Y38:Y40" si="39">IF(AA38&lt;=0.01,ROUND(G38,2)&amp;"***",IF(AND(AA38&lt;=0.05,AA38&gt;0.01),ROUND(G38,2)&amp;"**",IF(AND(AA38&gt;0.05,AA38&lt;=0.1),ROUND(G38,2)&amp;"*", ROUND(G38,2)&amp;"")))</f>
        <v>-0,74*</v>
      </c>
      <c r="Z38" s="17" t="str">
        <f t="shared" ref="Z38:Z40" si="40">"("&amp;ROUND(H38,2)&amp;")"</f>
        <v>(0,4)</v>
      </c>
      <c r="AA38" s="17">
        <f t="shared" ref="AA38:AA40" si="41">ROUND(I38,2)</f>
        <v>7.0000000000000007E-2</v>
      </c>
      <c r="AB38" s="17"/>
      <c r="AC38" s="17"/>
      <c r="AD38" s="17"/>
      <c r="AE38" s="16" t="str">
        <f t="shared" si="33"/>
        <v>-0,75*</v>
      </c>
      <c r="AF38" s="17" t="str">
        <f t="shared" si="37"/>
        <v>(0,4)</v>
      </c>
      <c r="AG38" s="17">
        <f t="shared" si="34"/>
        <v>0.06</v>
      </c>
      <c r="AH38" s="16" t="str">
        <f t="shared" si="35"/>
        <v>-0,86**</v>
      </c>
      <c r="AI38" s="17" t="str">
        <f t="shared" si="38"/>
        <v>(0,4)</v>
      </c>
      <c r="AJ38" s="15">
        <f t="shared" si="36"/>
        <v>0.03</v>
      </c>
    </row>
    <row r="39" spans="1:36" x14ac:dyDescent="0.25">
      <c r="A39" s="19" t="s">
        <v>37</v>
      </c>
      <c r="C39" s="3" t="s">
        <v>17</v>
      </c>
      <c r="D39" s="8">
        <f t="array" ref="D39">INDEX(df_values_310!$C:$C,MATCH(1,($A39=df_values_310!$B:$B)*($C39=df_values_310!$A:$A),0))</f>
        <v>1.6530118961363829E-2</v>
      </c>
      <c r="E39" s="8">
        <f t="array" ref="E39">INDEX(df_values_310!$D:$D,MATCH(1,($A39=df_values_310!$B:$B)*($C39=df_values_310!$A:$A),0))</f>
        <v>7.4645653356502006E-3</v>
      </c>
      <c r="F39" s="8">
        <f t="array" ref="F39">INDEX(df_values_310!$E:$E,MATCH(1,($A39=df_values_310!$B:$B)*($C39=df_values_310!$A:$A),0))</f>
        <v>2.682588040438396E-2</v>
      </c>
      <c r="G39" s="8">
        <f t="array" ref="G39">INDEX(df_values_312!$C:$C,MATCH(1,($A39=df_values_312!$B:$B)*($C39=df_values_312!$A:$A),0))</f>
        <v>1.655598448512666E-2</v>
      </c>
      <c r="H39" s="8">
        <f t="array" ref="H39">INDEX(df_values_312!$D:$D,MATCH(1,($A39=df_values_312!$B:$B)*($C39=df_values_312!$A:$A),0))</f>
        <v>7.461717159812177E-3</v>
      </c>
      <c r="I39" s="8">
        <f t="array" ref="I39">INDEX(df_values_312!$E:$E,MATCH(1,($A39=df_values_312!$B:$B)*($C39=df_values_312!$A:$A),0))</f>
        <v>2.6530877691791879E-2</v>
      </c>
      <c r="J39" s="8">
        <f t="array" ref="J39">INDEX(df_values_313!$C:$C,MATCH(1,($A39=df_values_313!$B:$B)*($C39=df_values_313!$A:$A),0))</f>
        <v>1.6551410876370611E-2</v>
      </c>
      <c r="K39" s="8">
        <f t="array" ref="K39">INDEX(df_values_313!$D:$D,MATCH(1,($A39=df_values_313!$B:$B)*($C39=df_values_313!$A:$A),0))</f>
        <v>7.4624898217498358E-3</v>
      </c>
      <c r="L39" s="8">
        <f t="array" ref="L39">INDEX(df_values_313!$E:$E,MATCH(1,($A39=df_values_313!$B:$B)*($C39=df_values_313!$A:$A),0))</f>
        <v>2.6588308539713019E-2</v>
      </c>
      <c r="M39" s="8">
        <f t="array" ref="M39">INDEX(df_values_311!$C:$C,MATCH(1,($A39=df_values_311!$B:$B)*($C39=df_values_311!$A:$A),0))</f>
        <v>1.6546287882398369E-2</v>
      </c>
      <c r="N39" s="8">
        <f t="array" ref="N39">INDEX(df_values_311!$D:$D,MATCH(1,($A39=df_values_311!$B:$B)*($C39=df_values_311!$A:$A),0))</f>
        <v>7.4612433102596142E-3</v>
      </c>
      <c r="O39" s="8">
        <f t="array" ref="O39">INDEX(df_values_311!$E:$E,MATCH(1,($A39=df_values_311!$B:$B)*($C39=df_values_311!$A:$A),0))</f>
        <v>2.660988315466525E-2</v>
      </c>
      <c r="P39" s="8">
        <f t="array" ref="P39">INDEX(df_values_321!$C:$C,MATCH(1,($A39=df_values_321!$B:$B)*($C39=df_values_321!$A:$A),0))</f>
        <v>2.6987006835391899E-2</v>
      </c>
      <c r="Q39" s="8">
        <f t="array" ref="Q39">INDEX(df_values_321!$D:$D,MATCH(1,($A39=df_values_321!$B:$B)*($C39=df_values_321!$A:$A),0))</f>
        <v>7.4964298798939387E-3</v>
      </c>
      <c r="R39" s="8">
        <f t="array" ref="R39">INDEX(df_values_321!$E:$E,MATCH(1,($A39=df_values_321!$B:$B)*($C39=df_values_321!$A:$A),0))</f>
        <v>3.2030075304149128E-4</v>
      </c>
      <c r="U39" s="3" t="s">
        <v>17</v>
      </c>
      <c r="V39" s="16" t="str">
        <f>IF(X39&lt;=0.01,ROUND(D39,2)&amp;"***",IF(AND(X39&lt;=0.05,X39&gt;0.01),ROUND(D39,2)&amp;"**",IF(AND(X39&gt;0.05,X39&lt;=0.1),ROUND(D39,2)&amp;"*", ROUND(D39,2)&amp;"")))</f>
        <v>0,02**</v>
      </c>
      <c r="W39" s="17" t="str">
        <f>"("&amp;ROUND(E39,2)&amp;")"</f>
        <v>(0,01)</v>
      </c>
      <c r="X39" s="17">
        <f t="shared" ref="X39" si="42">ROUND(F39,2)</f>
        <v>0.03</v>
      </c>
      <c r="Y39" s="16" t="str">
        <f t="shared" si="39"/>
        <v>0,02**</v>
      </c>
      <c r="Z39" s="17" t="str">
        <f t="shared" si="40"/>
        <v>(0,01)</v>
      </c>
      <c r="AA39" s="17">
        <f t="shared" si="41"/>
        <v>0.03</v>
      </c>
      <c r="AB39" s="16" t="str">
        <f t="shared" ref="AB39:AB40" si="43">IF(AD39&lt;=0.01,ROUND(J39,2)&amp;"***",IF(AND(AD39&lt;=0.05,AD39&gt;0.01),ROUND(J39,2)&amp;"**",IF(AND(AD39&gt;0.05,AD39&lt;=0.1),ROUND(J39,2)&amp;"*", ROUND(J39,2)&amp;"")))</f>
        <v>0,02**</v>
      </c>
      <c r="AC39" s="17" t="str">
        <f t="shared" ref="AC39:AC40" si="44">"("&amp;ROUND(K39,2)&amp;")"</f>
        <v>(0,01)</v>
      </c>
      <c r="AD39" s="17">
        <f t="shared" ref="AD39:AD40" si="45">ROUND(L39,2)</f>
        <v>0.03</v>
      </c>
      <c r="AE39" s="16" t="str">
        <f t="shared" si="33"/>
        <v>0,02**</v>
      </c>
      <c r="AF39" s="17" t="str">
        <f t="shared" si="37"/>
        <v>(0,01)</v>
      </c>
      <c r="AG39" s="17">
        <f t="shared" si="34"/>
        <v>0.03</v>
      </c>
      <c r="AH39" s="16" t="str">
        <f t="shared" si="35"/>
        <v>0,03***</v>
      </c>
      <c r="AI39" s="17" t="str">
        <f t="shared" si="38"/>
        <v>(0,01)</v>
      </c>
      <c r="AJ39" s="15">
        <f t="shared" si="36"/>
        <v>0</v>
      </c>
    </row>
    <row r="40" spans="1:36" x14ac:dyDescent="0.25">
      <c r="A40" s="19" t="s">
        <v>37</v>
      </c>
      <c r="C40" s="3" t="s">
        <v>19</v>
      </c>
      <c r="D40" s="8"/>
      <c r="E40" s="8"/>
      <c r="F40" s="8"/>
      <c r="G40" s="8">
        <f t="array" ref="G40">INDEX(df_values_312!$C:$C,MATCH(1,($A40=df_values_312!$B:$B)*($C40=df_values_312!$A:$A),0))</f>
        <v>9.1249246505595405</v>
      </c>
      <c r="H40" s="8">
        <f t="array" ref="H40">INDEX(df_values_312!$D:$D,MATCH(1,($A40=df_values_312!$B:$B)*($C40=df_values_312!$A:$A),0))</f>
        <v>3.5079731890748751</v>
      </c>
      <c r="I40" s="8">
        <f t="array" ref="I40">INDEX(df_values_312!$E:$E,MATCH(1,($A40=df_values_312!$B:$B)*($C40=df_values_312!$A:$A),0))</f>
        <v>9.3082205497446412E-3</v>
      </c>
      <c r="J40" s="8">
        <f t="array" ref="J40">INDEX(df_values_313!$C:$C,MATCH(1,($A40=df_values_313!$B:$B)*($C40=df_values_313!$A:$A),0))</f>
        <v>6.8246068553145731</v>
      </c>
      <c r="K40" s="8">
        <f t="array" ref="K40">INDEX(df_values_313!$D:$D,MATCH(1,($A40=df_values_313!$B:$B)*($C40=df_values_313!$A:$A),0))</f>
        <v>3.2859249835190298</v>
      </c>
      <c r="L40" s="8">
        <f t="array" ref="L40">INDEX(df_values_313!$E:$E,MATCH(1,($A40=df_values_313!$B:$B)*($C40=df_values_313!$A:$A),0))</f>
        <v>3.7842864046800997E-2</v>
      </c>
      <c r="M40" s="8">
        <f t="array" ref="M40">INDEX(df_values_311!$C:$C,MATCH(1,($A40=df_values_311!$B:$B)*($C40=df_values_311!$A:$A),0))</f>
        <v>9.1249168183965867</v>
      </c>
      <c r="N40" s="8">
        <f t="array" ref="N40">INDEX(df_values_311!$D:$D,MATCH(1,($A40=df_values_311!$B:$B)*($C40=df_values_311!$A:$A),0))</f>
        <v>3.507748905146221</v>
      </c>
      <c r="O40" s="8">
        <f t="array" ref="O40">INDEX(df_values_311!$E:$E,MATCH(1,($A40=df_values_311!$B:$B)*($C40=df_values_311!$A:$A),0))</f>
        <v>9.303775579251005E-3</v>
      </c>
      <c r="P40" s="8">
        <f t="array" ref="P40">INDEX(df_values_321!$C:$C,MATCH(1,($A40=df_values_321!$B:$B)*($C40=df_values_321!$A:$A),0))</f>
        <v>10.14050730086656</v>
      </c>
      <c r="Q40" s="8">
        <f t="array" ref="Q40">INDEX(df_values_321!$D:$D,MATCH(1,($A40=df_values_321!$B:$B)*($C40=df_values_321!$A:$A),0))</f>
        <v>3.447323086874547</v>
      </c>
      <c r="R40" s="8">
        <f t="array" ref="R40">INDEX(df_values_321!$E:$E,MATCH(1,($A40=df_values_321!$B:$B)*($C40=df_values_321!$A:$A),0))</f>
        <v>3.2756540468516591E-3</v>
      </c>
      <c r="U40" s="3" t="s">
        <v>19</v>
      </c>
      <c r="V40" s="17"/>
      <c r="W40" s="17"/>
      <c r="X40" s="17"/>
      <c r="Y40" s="16" t="str">
        <f t="shared" si="39"/>
        <v>9,12***</v>
      </c>
      <c r="Z40" s="17" t="str">
        <f t="shared" si="40"/>
        <v>(3,51)</v>
      </c>
      <c r="AA40" s="17">
        <f t="shared" si="41"/>
        <v>0.01</v>
      </c>
      <c r="AB40" s="16" t="str">
        <f t="shared" si="43"/>
        <v>6,82**</v>
      </c>
      <c r="AC40" s="17" t="str">
        <f t="shared" si="44"/>
        <v>(3,29)</v>
      </c>
      <c r="AD40" s="17">
        <f t="shared" si="45"/>
        <v>0.04</v>
      </c>
      <c r="AE40" s="16" t="str">
        <f t="shared" si="33"/>
        <v>9,12***</v>
      </c>
      <c r="AF40" s="17" t="str">
        <f t="shared" si="37"/>
        <v>(3,51)</v>
      </c>
      <c r="AG40" s="17">
        <f t="shared" si="34"/>
        <v>0.01</v>
      </c>
      <c r="AH40" s="16" t="str">
        <f t="shared" si="35"/>
        <v>10,14***</v>
      </c>
      <c r="AI40" s="17" t="str">
        <f t="shared" si="38"/>
        <v>(3,45)</v>
      </c>
      <c r="AJ40" s="15">
        <f t="shared" si="36"/>
        <v>0</v>
      </c>
    </row>
    <row r="41" spans="1:36" x14ac:dyDescent="0.25">
      <c r="A41" s="19" t="s">
        <v>37</v>
      </c>
      <c r="C41" s="3" t="s">
        <v>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>
        <f t="array" ref="P41">INDEX(df_values_321!$C:$C,MATCH(1,($A41=df_values_321!$B:$B)*($C41=df_values_321!$A:$A),0))</f>
        <v>5.2389734602651483</v>
      </c>
      <c r="Q41" s="8">
        <f t="array" ref="Q41">INDEX(df_values_321!$D:$D,MATCH(1,($A41=df_values_321!$B:$B)*($C41=df_values_321!$A:$A),0))</f>
        <v>0.3411037944137173</v>
      </c>
      <c r="R41" s="8">
        <f t="array" ref="R41">INDEX(df_values_321!$E:$E,MATCH(1,($A41=df_values_321!$B:$B)*($C41=df_values_321!$A:$A),0))</f>
        <v>1.9400462843705321E-52</v>
      </c>
      <c r="U41" s="3" t="s">
        <v>20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6" t="str">
        <f t="shared" si="35"/>
        <v>5,24***</v>
      </c>
      <c r="AI41" s="17" t="str">
        <f t="shared" si="38"/>
        <v>(0,34)</v>
      </c>
      <c r="AJ41" s="15">
        <f t="shared" si="36"/>
        <v>0</v>
      </c>
    </row>
    <row r="42" spans="1:36" x14ac:dyDescent="0.25">
      <c r="A42" s="19" t="s">
        <v>37</v>
      </c>
      <c r="C42" s="3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>
        <f t="array" ref="P42">INDEX(df_values_321!$C:$C,MATCH(1,($A42=df_values_321!$B:$B)*($C42=df_values_321!$A:$A),0))</f>
        <v>-1.2279627239115959E-2</v>
      </c>
      <c r="Q42" s="8">
        <f t="array" ref="Q42">INDEX(df_values_321!$D:$D,MATCH(1,($A42=df_values_321!$B:$B)*($C42=df_values_321!$A:$A),0))</f>
        <v>0.41558972892531021</v>
      </c>
      <c r="R42" s="8">
        <f t="array" ref="R42">INDEX(df_values_321!$E:$E,MATCH(1,($A42=df_values_321!$B:$B)*($C42=df_values_321!$A:$A),0))</f>
        <v>0.97642874415245107</v>
      </c>
      <c r="U42" s="3" t="s">
        <v>22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6" t="str">
        <f t="shared" si="35"/>
        <v>-0,01</v>
      </c>
      <c r="AI42" s="17" t="str">
        <f t="shared" si="38"/>
        <v>(0,42)</v>
      </c>
      <c r="AJ42" s="15">
        <f t="shared" si="36"/>
        <v>0.98</v>
      </c>
    </row>
    <row r="43" spans="1:36" x14ac:dyDescent="0.25">
      <c r="A43" s="19" t="s">
        <v>37</v>
      </c>
      <c r="C43" s="3" t="s">
        <v>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>
        <f t="array" ref="P43">INDEX(df_values_321!$C:$C,MATCH(1,($A43=df_values_321!$B:$B)*($C43=df_values_321!$A:$A),0))</f>
        <v>-0.42342568021795302</v>
      </c>
      <c r="Q43" s="8">
        <f t="array" ref="Q43">INDEX(df_values_321!$D:$D,MATCH(1,($A43=df_values_321!$B:$B)*($C43=df_values_321!$A:$A),0))</f>
        <v>0.44662653081596998</v>
      </c>
      <c r="R43" s="8">
        <f t="array" ref="R43">INDEX(df_values_321!$E:$E,MATCH(1,($A43=df_values_321!$B:$B)*($C43=df_values_321!$A:$A),0))</f>
        <v>0.3431330427730972</v>
      </c>
      <c r="U43" s="3" t="s">
        <v>23</v>
      </c>
      <c r="V43" s="16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6" t="str">
        <f t="shared" si="35"/>
        <v>-0,42</v>
      </c>
      <c r="AI43" s="17" t="str">
        <f t="shared" si="38"/>
        <v>(0,45)</v>
      </c>
      <c r="AJ43" s="15">
        <f t="shared" si="36"/>
        <v>0.34</v>
      </c>
    </row>
    <row r="44" spans="1:36" x14ac:dyDescent="0.25">
      <c r="A44" s="19" t="s">
        <v>37</v>
      </c>
      <c r="C44" s="3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f t="array" ref="P44">INDEX(df_values_321!$C:$C,MATCH(1,($A44=df_values_321!$B:$B)*($C44=df_values_321!$A:$A),0))</f>
        <v>1.355205053422452</v>
      </c>
      <c r="Q44" s="8">
        <f t="array" ref="Q44">INDEX(df_values_321!$D:$D,MATCH(1,($A44=df_values_321!$B:$B)*($C44=df_values_321!$A:$A),0))</f>
        <v>1.078727580226599</v>
      </c>
      <c r="R44" s="8">
        <f t="array" ref="R44">INDEX(df_values_321!$E:$E,MATCH(1,($A44=df_values_321!$B:$B)*($C44=df_values_321!$A:$A),0))</f>
        <v>0.20904660307015649</v>
      </c>
      <c r="U44" s="3" t="s">
        <v>25</v>
      </c>
      <c r="V44" s="17"/>
      <c r="W44" s="17"/>
      <c r="X44" s="17"/>
      <c r="Y44" s="17"/>
      <c r="Z44" s="18"/>
      <c r="AA44" s="17"/>
      <c r="AB44" s="17"/>
      <c r="AC44" s="17"/>
      <c r="AD44" s="17"/>
      <c r="AE44" s="17"/>
      <c r="AF44" s="17"/>
      <c r="AG44" s="17"/>
      <c r="AH44" s="16" t="str">
        <f t="shared" si="35"/>
        <v>1,36</v>
      </c>
      <c r="AI44" s="17" t="str">
        <f t="shared" si="38"/>
        <v>(1,08)</v>
      </c>
      <c r="AJ44" s="15">
        <f t="shared" si="36"/>
        <v>0.21</v>
      </c>
    </row>
    <row r="45" spans="1:36" x14ac:dyDescent="0.25">
      <c r="A45" s="19" t="s">
        <v>37</v>
      </c>
      <c r="C45" s="3" t="s">
        <v>26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f t="array" ref="P45">INDEX(df_values_321!$C:$C,MATCH(1,($A45=df_values_321!$B:$B)*($C45=df_values_321!$A:$A),0))</f>
        <v>-0.42342568021793608</v>
      </c>
      <c r="Q45" s="8">
        <f t="array" ref="Q45">INDEX(df_values_321!$D:$D,MATCH(1,($A45=df_values_321!$B:$B)*($C45=df_values_321!$A:$A),0))</f>
        <v>0.44662653081596942</v>
      </c>
      <c r="R45" s="8">
        <f t="array" ref="R45">INDEX(df_values_321!$E:$E,MATCH(1,($A45=df_values_321!$B:$B)*($C45=df_values_321!$A:$A),0))</f>
        <v>0.34313304277311618</v>
      </c>
      <c r="U45" s="3" t="s">
        <v>26</v>
      </c>
      <c r="V45" s="17"/>
      <c r="W45" s="17"/>
      <c r="X45" s="17"/>
      <c r="Y45" s="17"/>
      <c r="Z45" s="18"/>
      <c r="AA45" s="17"/>
      <c r="AB45" s="17"/>
      <c r="AC45" s="17"/>
      <c r="AD45" s="17"/>
      <c r="AE45" s="17"/>
      <c r="AF45" s="17"/>
      <c r="AG45" s="17"/>
      <c r="AH45" s="16" t="str">
        <f t="shared" si="35"/>
        <v>-0,42</v>
      </c>
      <c r="AI45" s="17" t="str">
        <f t="shared" si="38"/>
        <v>(0,45)</v>
      </c>
      <c r="AJ45" s="15">
        <f t="shared" si="36"/>
        <v>0.34</v>
      </c>
    </row>
    <row r="46" spans="1:36" x14ac:dyDescent="0.25">
      <c r="A46" s="19" t="s">
        <v>37</v>
      </c>
      <c r="C46" s="3" t="s">
        <v>28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>
        <f t="array" ref="P46">INDEX(df_values_321!$C:$C,MATCH(1,($A46=df_values_321!$B:$B)*($C46=df_values_321!$A:$A),0))</f>
        <v>-1.744209425124327</v>
      </c>
      <c r="Q46" s="8">
        <f t="array" ref="Q46">INDEX(df_values_321!$D:$D,MATCH(1,($A46=df_values_321!$B:$B)*($C46=df_values_321!$A:$A),0))</f>
        <v>1.7094178228203101</v>
      </c>
      <c r="R46" s="8">
        <f t="array" ref="R46">INDEX(df_values_321!$E:$E,MATCH(1,($A46=df_values_321!$B:$B)*($C46=df_values_321!$A:$A),0))</f>
        <v>0.30759413352259007</v>
      </c>
      <c r="U46" s="3" t="s">
        <v>28</v>
      </c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6" t="str">
        <f t="shared" si="35"/>
        <v>-1,74</v>
      </c>
      <c r="AI46" s="17" t="str">
        <f t="shared" si="38"/>
        <v>(1,71)</v>
      </c>
      <c r="AJ46" s="15">
        <f t="shared" si="36"/>
        <v>0.31</v>
      </c>
    </row>
    <row r="47" spans="1:36" x14ac:dyDescent="0.25">
      <c r="A47" s="19" t="s">
        <v>37</v>
      </c>
      <c r="C47" s="11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>
        <f t="array" ref="P47">INDEX(df_values_321!$C:$C,MATCH(1,($A47=df_values_321!$B:$B)*($C47=df_values_321!$A:$A),0))</f>
        <v>9.0518785382795767E-4</v>
      </c>
      <c r="Q47" s="8">
        <f t="array" ref="Q47">INDEX(df_values_321!$D:$D,MATCH(1,($A47=df_values_321!$B:$B)*($C47=df_values_321!$A:$A),0))</f>
        <v>1.1867027735967691E-4</v>
      </c>
      <c r="R47" s="8">
        <f t="array" ref="R47">INDEX(df_values_321!$E:$E,MATCH(1,($A47=df_values_321!$B:$B)*($C47=df_values_321!$A:$A),0))</f>
        <v>2.6837363031612721E-14</v>
      </c>
      <c r="U47" s="11" t="s">
        <v>56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6" t="str">
        <f>IF(AJ47&lt;=0.01,ROUND(P47,3)&amp;"***",IF(AND(AJ47&lt;=0.05,AJ47&gt;0.01),ROUND(P47,3)&amp;"**",IF(AND(AJ47&gt;0.05,AJ47&lt;=0.1),ROUND(P47,3)&amp;"*", ROUND(P47,3)&amp;"")))</f>
        <v>0,001***</v>
      </c>
      <c r="AI47" s="17" t="str">
        <f t="shared" si="38"/>
        <v>(0)</v>
      </c>
      <c r="AJ47" s="15">
        <f t="shared" si="36"/>
        <v>0</v>
      </c>
    </row>
    <row r="48" spans="1:36" x14ac:dyDescent="0.25">
      <c r="A48" s="19" t="s">
        <v>37</v>
      </c>
      <c r="C48" s="3" t="s">
        <v>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>
        <f t="array" ref="P48">INDEX(df_values_321!$C:$C,MATCH(1,($A48=df_values_321!$B:$B)*($C48=df_values_321!$A:$A),0))</f>
        <v>-0.31772558757680491</v>
      </c>
      <c r="Q48" s="8">
        <f t="array" ref="Q48">INDEX(df_values_321!$D:$D,MATCH(1,($A48=df_values_321!$B:$B)*($C48=df_values_321!$A:$A),0))</f>
        <v>0.27573925884063438</v>
      </c>
      <c r="R48" s="8">
        <f t="array" ref="R48">INDEX(df_values_321!$E:$E,MATCH(1,($A48=df_values_321!$B:$B)*($C48=df_values_321!$A:$A),0))</f>
        <v>0.24924770234761229</v>
      </c>
      <c r="U48" s="3" t="s">
        <v>30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6" t="str">
        <f t="shared" si="35"/>
        <v>-0,32</v>
      </c>
      <c r="AI48" s="17" t="str">
        <f t="shared" si="38"/>
        <v>(0,28)</v>
      </c>
      <c r="AJ48" s="15">
        <f t="shared" si="36"/>
        <v>0.25</v>
      </c>
    </row>
    <row r="49" spans="1:36" x14ac:dyDescent="0.25">
      <c r="A49" s="19" t="s">
        <v>37</v>
      </c>
      <c r="C49" s="3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f t="array" ref="P49">INDEX(df_values_321!$C:$C,MATCH(1,($A49=df_values_321!$B:$B)*($C49=df_values_321!$A:$A),0))</f>
        <v>-0.47940887506664631</v>
      </c>
      <c r="Q49" s="8">
        <f t="array" ref="Q49">INDEX(df_values_321!$D:$D,MATCH(1,($A49=df_values_321!$B:$B)*($C49=df_values_321!$A:$A),0))</f>
        <v>0.25033229309316618</v>
      </c>
      <c r="R49" s="8">
        <f t="array" ref="R49">INDEX(df_values_321!$E:$E,MATCH(1,($A49=df_values_321!$B:$B)*($C49=df_values_321!$A:$A),0))</f>
        <v>5.5519130522190083E-2</v>
      </c>
      <c r="U49" s="3" t="s">
        <v>31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6" t="str">
        <f t="shared" si="35"/>
        <v>-0,48*</v>
      </c>
      <c r="AI49" s="17" t="str">
        <f t="shared" si="38"/>
        <v>(0,25)</v>
      </c>
      <c r="AJ49" s="15">
        <f t="shared" si="36"/>
        <v>0.06</v>
      </c>
    </row>
    <row r="50" spans="1:36" x14ac:dyDescent="0.25">
      <c r="B50" s="2" t="s">
        <v>53</v>
      </c>
      <c r="C50" s="12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U50" s="5" t="str">
        <f>C50</f>
        <v>Vencimento: 3 anos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19" t="s">
        <v>38</v>
      </c>
      <c r="C51" s="3" t="s">
        <v>5</v>
      </c>
      <c r="D51" s="8">
        <f t="array" ref="D51">INDEX(df_values_310!$C:$C,MATCH(1,($A51=df_values_310!$B:$B)*($C51=df_values_310!$A:$A),0))</f>
        <v>6.655568375828226</v>
      </c>
      <c r="E51" s="8">
        <f t="array" ref="E51">INDEX(df_values_310!$D:$D,MATCH(1,($A51=df_values_310!$B:$B)*($C51=df_values_310!$A:$A),0))</f>
        <v>0.62991686005446723</v>
      </c>
      <c r="F51" s="8">
        <f t="array" ref="F51">INDEX(df_values_310!$E:$E,MATCH(1,($A51=df_values_310!$B:$B)*($C51=df_values_310!$A:$A),0))</f>
        <v>6.5299396568962979E-26</v>
      </c>
      <c r="G51" s="8">
        <f t="array" ref="G51">INDEX(df_values_312!$C:$C,MATCH(1,($A51=df_values_312!$B:$B)*($C51=df_values_312!$A:$A),0))</f>
        <v>6.651709790321652</v>
      </c>
      <c r="H51" s="8">
        <f t="array" ref="H51">INDEX(df_values_312!$D:$D,MATCH(1,($A51=df_values_312!$B:$B)*($C51=df_values_312!$A:$A),0))</f>
        <v>0.63004566537879403</v>
      </c>
      <c r="I51" s="8">
        <f t="array" ref="I51">INDEX(df_values_312!$E:$E,MATCH(1,($A51=df_values_312!$B:$B)*($C51=df_values_312!$A:$A),0))</f>
        <v>7.1240748022994369E-26</v>
      </c>
      <c r="J51" s="8">
        <f t="array" ref="J51">INDEX(df_values_313!$C:$C,MATCH(1,($A51=df_values_313!$B:$B)*($C51=df_values_313!$A:$A),0))</f>
        <v>6.6340489689817774</v>
      </c>
      <c r="K51" s="8">
        <f t="array" ref="K51">INDEX(df_values_313!$D:$D,MATCH(1,($A51=df_values_313!$B:$B)*($C51=df_values_313!$A:$A),0))</f>
        <v>0.63006611052817074</v>
      </c>
      <c r="L51" s="8">
        <f t="array" ref="L51">INDEX(df_values_313!$E:$E,MATCH(1,($A51=df_values_313!$B:$B)*($C51=df_values_313!$A:$A),0))</f>
        <v>9.5912480209743526E-26</v>
      </c>
      <c r="M51" s="8">
        <f t="array" ref="M51">INDEX(df_values_311!$C:$C,MATCH(1,($A51=df_values_311!$B:$B)*($C51=df_values_311!$A:$A),0))</f>
        <v>6.6410489690908694</v>
      </c>
      <c r="N51" s="8">
        <f t="array" ref="N51">INDEX(df_values_311!$D:$D,MATCH(1,($A51=df_values_311!$B:$B)*($C51=df_values_311!$A:$A),0))</f>
        <v>0.63025605024602316</v>
      </c>
      <c r="O51" s="8">
        <f t="array" ref="O51">INDEX(df_values_311!$E:$E,MATCH(1,($A51=df_values_311!$B:$B)*($C51=df_values_311!$A:$A),0))</f>
        <v>8.827158816234831E-26</v>
      </c>
      <c r="P51" s="8">
        <f t="array" ref="P51">INDEX(df_values_321!$C:$C,MATCH(1,($A51=df_values_321!$B:$B)*($C51=df_values_321!$A:$A),0))</f>
        <v>5.8272250915459578</v>
      </c>
      <c r="Q51" s="8">
        <f t="array" ref="Q51">INDEX(df_values_321!$D:$D,MATCH(1,($A51=df_values_321!$B:$B)*($C51=df_values_321!$A:$A),0))</f>
        <v>0.62949604771413648</v>
      </c>
      <c r="R51" s="8">
        <f t="array" ref="R51">INDEX(df_values_321!$E:$E,MATCH(1,($A51=df_values_321!$B:$B)*($C51=df_values_321!$A:$A),0))</f>
        <v>2.6986404919812919E-20</v>
      </c>
      <c r="U51" s="3" t="s">
        <v>5</v>
      </c>
      <c r="V51" s="16" t="str">
        <f>IF(X51&lt;=0.01,ROUND(D51,2)&amp;"***",IF(AND(X51&lt;=0.05,X51&gt;0.01),ROUND(D51,2)&amp;"**",IF(AND(X51&gt;0.05,X51&lt;=0.1),ROUND(D51,2)&amp;"*", ROUND(D51,2)&amp;"")))</f>
        <v>6,66***</v>
      </c>
      <c r="W51" s="17" t="str">
        <f>"("&amp;ROUND(E51,2)&amp;")"</f>
        <v>(0,63)</v>
      </c>
      <c r="X51" s="17">
        <f t="shared" ref="X51" si="46">ROUND(F51,2)</f>
        <v>0</v>
      </c>
      <c r="Y51" s="16" t="str">
        <f>IF(AA51&lt;=0.01,ROUND(G51,2)&amp;"***",IF(AND(AA51&lt;=0.05,AA51&gt;0.01),ROUND(G51,2)&amp;"**",IF(AND(AA51&gt;0.05,AA51&lt;=0.1),ROUND(G51,2)&amp;"*", ROUND(G51,2)&amp;"")))</f>
        <v>6,65***</v>
      </c>
      <c r="Z51" s="17" t="str">
        <f>"("&amp;ROUND(H51,2)&amp;")"</f>
        <v>(0,63)</v>
      </c>
      <c r="AA51" s="17">
        <f t="shared" ref="AA51" si="47">ROUND(I51,2)</f>
        <v>0</v>
      </c>
      <c r="AB51" s="16" t="str">
        <f t="shared" ref="AB51:AB52" si="48">IF(AD51&lt;=0.01,ROUND(J51,2)&amp;"***",IF(AND(AD51&lt;=0.05,AD51&gt;0.01),ROUND(J51,2)&amp;"**",IF(AND(AD51&gt;0.05,AD51&lt;=0.1),ROUND(J51,2)&amp;"*", ROUND(J51,2)&amp;"")))</f>
        <v>6,63***</v>
      </c>
      <c r="AC51" s="17" t="str">
        <f>"("&amp;ROUND(K51,2)&amp;")"</f>
        <v>(0,63)</v>
      </c>
      <c r="AD51" s="17">
        <f t="shared" ref="AD51:AD52" si="49">ROUND(L51,2)</f>
        <v>0</v>
      </c>
      <c r="AE51" s="16" t="str">
        <f t="shared" ref="AE51:AE55" si="50">IF(AG51&lt;=0.01,ROUND(M51,2)&amp;"***",IF(AND(AG51&lt;=0.05,AG51&gt;0.01),ROUND(M51,2)&amp;"**",IF(AND(AG51&gt;0.05,AG51&lt;=0.1),ROUND(M51,2)&amp;"*", ROUND(M51,2)&amp;"")))</f>
        <v>6,64***</v>
      </c>
      <c r="AF51" s="17" t="str">
        <f>"("&amp;ROUND(N51,2)&amp;")"</f>
        <v>(0,63)</v>
      </c>
      <c r="AG51" s="17">
        <f t="shared" ref="AG51:AG55" si="51">ROUND(O51,2)</f>
        <v>0</v>
      </c>
      <c r="AH51" s="16" t="str">
        <f t="shared" ref="AH51:AH64" si="52">IF(AJ51&lt;=0.01,ROUND(P51,2)&amp;"***",IF(AND(AJ51&lt;=0.05,AJ51&gt;0.01),ROUND(P51,2)&amp;"**",IF(AND(AJ51&gt;0.05,AJ51&lt;=0.1),ROUND(P51,2)&amp;"*", ROUND(P51,2)&amp;"")))</f>
        <v>5,83***</v>
      </c>
      <c r="AI51" s="17" t="str">
        <f>"("&amp;ROUND(Q51,2)&amp;")"</f>
        <v>(0,63)</v>
      </c>
      <c r="AJ51" s="15">
        <f t="shared" ref="AJ51:AJ64" si="53">ROUND(R51,2)</f>
        <v>0</v>
      </c>
    </row>
    <row r="52" spans="1:36" x14ac:dyDescent="0.25">
      <c r="A52" s="19" t="s">
        <v>38</v>
      </c>
      <c r="C52" s="7" t="s">
        <v>7</v>
      </c>
      <c r="D52" s="8"/>
      <c r="E52" s="8"/>
      <c r="F52" s="8"/>
      <c r="G52" s="8"/>
      <c r="H52" s="8"/>
      <c r="I52" s="8"/>
      <c r="J52" s="8">
        <f t="array" ref="J52">INDEX(df_values_313!$C:$C,MATCH(1,($A52=df_values_313!$B:$B)*($C52=df_values_313!$A:$A),0))</f>
        <v>0.42363109293304207</v>
      </c>
      <c r="K52" s="8">
        <f t="array" ref="K52">INDEX(df_values_313!$D:$D,MATCH(1,($A52=df_values_313!$B:$B)*($C52=df_values_313!$A:$A),0))</f>
        <v>0.60224404807869325</v>
      </c>
      <c r="L52" s="8">
        <f t="array" ref="L52">INDEX(df_values_313!$E:$E,MATCH(1,($A52=df_values_313!$B:$B)*($C52=df_values_313!$A:$A),0))</f>
        <v>0.48181531478510092</v>
      </c>
      <c r="M52" s="8">
        <f t="array" ref="M52">INDEX(df_values_311!$C:$C,MATCH(1,($A52=df_values_311!$B:$B)*($C52=df_values_311!$A:$A),0))</f>
        <v>0.41674431625782071</v>
      </c>
      <c r="N52" s="8">
        <f t="array" ref="N52">INDEX(df_values_311!$D:$D,MATCH(1,($A52=df_values_311!$B:$B)*($C52=df_values_311!$A:$A),0))</f>
        <v>0.6024345826841967</v>
      </c>
      <c r="O52" s="8">
        <f t="array" ref="O52">INDEX(df_values_311!$E:$E,MATCH(1,($A52=df_values_311!$B:$B)*($C52=df_values_311!$A:$A),0))</f>
        <v>0.48910516684042149</v>
      </c>
      <c r="P52" s="8">
        <f t="array" ref="P52">INDEX(df_values_321!$C:$C,MATCH(1,($A52=df_values_321!$B:$B)*($C52=df_values_321!$A:$A),0))</f>
        <v>0.13781383626088251</v>
      </c>
      <c r="Q52" s="8">
        <f t="array" ref="Q52">INDEX(df_values_321!$D:$D,MATCH(1,($A52=df_values_321!$B:$B)*($C52=df_values_321!$A:$A),0))</f>
        <v>0.59009424313987857</v>
      </c>
      <c r="R52" s="8">
        <f t="array" ref="R52">INDEX(df_values_321!$E:$E,MATCH(1,($A52=df_values_321!$B:$B)*($C52=df_values_321!$A:$A),0))</f>
        <v>0.8153442596653252</v>
      </c>
      <c r="U52" s="7" t="s">
        <v>7</v>
      </c>
      <c r="V52" s="17"/>
      <c r="W52" s="17"/>
      <c r="X52" s="17"/>
      <c r="Y52" s="17"/>
      <c r="Z52" s="17"/>
      <c r="AA52" s="17"/>
      <c r="AB52" s="16" t="str">
        <f t="shared" si="48"/>
        <v>0,42</v>
      </c>
      <c r="AC52" s="17" t="str">
        <f>"("&amp;ROUND(K52,2)&amp;")"</f>
        <v>(0,6)</v>
      </c>
      <c r="AD52" s="17">
        <f t="shared" si="49"/>
        <v>0.48</v>
      </c>
      <c r="AE52" s="16" t="str">
        <f t="shared" si="50"/>
        <v>0,42</v>
      </c>
      <c r="AF52" s="17" t="str">
        <f t="shared" ref="AF52:AF55" si="54">"("&amp;ROUND(N52,2)&amp;")"</f>
        <v>(0,6)</v>
      </c>
      <c r="AG52" s="17">
        <f t="shared" si="51"/>
        <v>0.49</v>
      </c>
      <c r="AH52" s="16" t="str">
        <f t="shared" si="52"/>
        <v>0,14</v>
      </c>
      <c r="AI52" s="17" t="str">
        <f t="shared" ref="AI52:AI64" si="55">"("&amp;ROUND(Q52,2)&amp;")"</f>
        <v>(0,59)</v>
      </c>
      <c r="AJ52" s="15">
        <f t="shared" si="53"/>
        <v>0.82</v>
      </c>
    </row>
    <row r="53" spans="1:36" x14ac:dyDescent="0.25">
      <c r="A53" s="19" t="s">
        <v>38</v>
      </c>
      <c r="C53" s="3" t="s">
        <v>16</v>
      </c>
      <c r="D53" s="8"/>
      <c r="E53" s="8"/>
      <c r="F53" s="8"/>
      <c r="G53" s="8">
        <f t="array" ref="G53">INDEX(df_values_312!$C:$C,MATCH(1,($A53=df_values_312!$B:$B)*($C53=df_values_312!$A:$A),0))</f>
        <v>-0.32912141153266111</v>
      </c>
      <c r="H53" s="8">
        <f t="array" ref="H53">INDEX(df_values_312!$D:$D,MATCH(1,($A53=df_values_312!$B:$B)*($C53=df_values_312!$A:$A),0))</f>
        <v>0.64301743052483695</v>
      </c>
      <c r="I53" s="8">
        <f t="array" ref="I53">INDEX(df_values_312!$E:$E,MATCH(1,($A53=df_values_312!$B:$B)*($C53=df_values_312!$A:$A),0))</f>
        <v>0.60877877488431187</v>
      </c>
      <c r="J53" s="8"/>
      <c r="K53" s="8"/>
      <c r="L53" s="8"/>
      <c r="M53" s="8">
        <f t="array" ref="M53">INDEX(df_values_311!$C:$C,MATCH(1,($A53=df_values_311!$B:$B)*($C53=df_values_311!$A:$A),0))</f>
        <v>-0.31886084242465029</v>
      </c>
      <c r="N53" s="8">
        <f t="array" ref="N53">INDEX(df_values_311!$D:$D,MATCH(1,($A53=df_values_311!$B:$B)*($C53=df_values_311!$A:$A),0))</f>
        <v>0.64321086430710406</v>
      </c>
      <c r="O53" s="8">
        <f t="array" ref="O53">INDEX(df_values_311!$E:$E,MATCH(1,($A53=df_values_311!$B:$B)*($C53=df_values_311!$A:$A),0))</f>
        <v>0.62009736347246514</v>
      </c>
      <c r="P53" s="8">
        <f t="array" ref="P53">INDEX(df_values_321!$C:$C,MATCH(1,($A53=df_values_321!$B:$B)*($C53=df_values_321!$A:$A),0))</f>
        <v>-0.64121175076233639</v>
      </c>
      <c r="Q53" s="8">
        <f t="array" ref="Q53">INDEX(df_values_321!$D:$D,MATCH(1,($A53=df_values_321!$B:$B)*($C53=df_values_321!$A:$A),0))</f>
        <v>0.63004258261364332</v>
      </c>
      <c r="R53" s="8">
        <f t="array" ref="R53">INDEX(df_values_321!$E:$E,MATCH(1,($A53=df_values_321!$B:$B)*($C53=df_values_321!$A:$A),0))</f>
        <v>0.30884033299705049</v>
      </c>
      <c r="U53" s="3" t="s">
        <v>16</v>
      </c>
      <c r="V53" s="17"/>
      <c r="W53" s="17"/>
      <c r="X53" s="17"/>
      <c r="Y53" s="16" t="str">
        <f t="shared" ref="Y53:Y55" si="56">IF(AA53&lt;=0.01,ROUND(G53,2)&amp;"***",IF(AND(AA53&lt;=0.05,AA53&gt;0.01),ROUND(G53,2)&amp;"**",IF(AND(AA53&gt;0.05,AA53&lt;=0.1),ROUND(G53,2)&amp;"*", ROUND(G53,2)&amp;"")))</f>
        <v>-0,33</v>
      </c>
      <c r="Z53" s="17" t="str">
        <f t="shared" ref="Z53:Z55" si="57">"("&amp;ROUND(H53,2)&amp;")"</f>
        <v>(0,64)</v>
      </c>
      <c r="AA53" s="17">
        <f t="shared" ref="AA53:AA55" si="58">ROUND(I53,2)</f>
        <v>0.61</v>
      </c>
      <c r="AB53" s="17"/>
      <c r="AC53" s="17"/>
      <c r="AD53" s="17"/>
      <c r="AE53" s="16" t="str">
        <f t="shared" si="50"/>
        <v>-0,32</v>
      </c>
      <c r="AF53" s="17" t="str">
        <f t="shared" si="54"/>
        <v>(0,64)</v>
      </c>
      <c r="AG53" s="17">
        <f t="shared" si="51"/>
        <v>0.62</v>
      </c>
      <c r="AH53" s="16" t="str">
        <f t="shared" si="52"/>
        <v>-0,64</v>
      </c>
      <c r="AI53" s="17" t="str">
        <f t="shared" si="55"/>
        <v>(0,63)</v>
      </c>
      <c r="AJ53" s="15">
        <f t="shared" si="53"/>
        <v>0.31</v>
      </c>
    </row>
    <row r="54" spans="1:36" x14ac:dyDescent="0.25">
      <c r="A54" s="19" t="s">
        <v>38</v>
      </c>
      <c r="C54" s="3" t="s">
        <v>17</v>
      </c>
      <c r="D54" s="8">
        <f t="array" ref="D54">INDEX(df_values_310!$C:$C,MATCH(1,($A54=df_values_310!$B:$B)*($C54=df_values_310!$A:$A),0))</f>
        <v>-3.7252969526161951E-2</v>
      </c>
      <c r="E54" s="8">
        <f t="array" ref="E54">INDEX(df_values_310!$D:$D,MATCH(1,($A54=df_values_310!$B:$B)*($C54=df_values_310!$A:$A),0))</f>
        <v>1.192723818172934E-2</v>
      </c>
      <c r="F54" s="8">
        <f t="array" ref="F54">INDEX(df_values_310!$E:$E,MATCH(1,($A54=df_values_310!$B:$B)*($C54=df_values_310!$A:$A),0))</f>
        <v>1.794855034037212E-3</v>
      </c>
      <c r="G54" s="8">
        <f t="array" ref="G54">INDEX(df_values_312!$C:$C,MATCH(1,($A54=df_values_312!$B:$B)*($C54=df_values_312!$A:$A),0))</f>
        <v>-3.7214506887205102E-2</v>
      </c>
      <c r="H54" s="8">
        <f t="array" ref="H54">INDEX(df_values_312!$D:$D,MATCH(1,($A54=df_values_312!$B:$B)*($C54=df_values_312!$A:$A),0))</f>
        <v>1.192625625726015E-2</v>
      </c>
      <c r="I54" s="8">
        <f t="array" ref="I54">INDEX(df_values_312!$E:$E,MATCH(1,($A54=df_values_312!$B:$B)*($C54=df_values_312!$A:$A),0))</f>
        <v>1.813017735111825E-3</v>
      </c>
      <c r="J54" s="8">
        <f t="array" ref="J54">INDEX(df_values_313!$C:$C,MATCH(1,($A54=df_values_313!$B:$B)*($C54=df_values_313!$A:$A),0))</f>
        <v>-3.7204674093705647E-2</v>
      </c>
      <c r="K54" s="8">
        <f t="array" ref="K54">INDEX(df_values_313!$D:$D,MATCH(1,($A54=df_values_313!$B:$B)*($C54=df_values_313!$A:$A),0))</f>
        <v>1.192607517627978E-2</v>
      </c>
      <c r="L54" s="8">
        <f t="array" ref="L54">INDEX(df_values_313!$E:$E,MATCH(1,($A54=df_values_313!$B:$B)*($C54=df_values_313!$A:$A),0))</f>
        <v>1.817800736189705E-3</v>
      </c>
      <c r="M54" s="8">
        <f t="array" ref="M54">INDEX(df_values_311!$C:$C,MATCH(1,($A54=df_values_311!$B:$B)*($C54=df_values_311!$A:$A),0))</f>
        <v>-3.7206843142818039E-2</v>
      </c>
      <c r="N54" s="8">
        <f t="array" ref="N54">INDEX(df_values_311!$D:$D,MATCH(1,($A54=df_values_311!$B:$B)*($C54=df_values_311!$A:$A),0))</f>
        <v>1.19266767473797E-2</v>
      </c>
      <c r="O54" s="8">
        <f t="array" ref="O54">INDEX(df_values_311!$E:$E,MATCH(1,($A54=df_values_311!$B:$B)*($C54=df_values_311!$A:$A),0))</f>
        <v>1.817650590318591E-3</v>
      </c>
      <c r="P54" s="8">
        <f t="array" ref="P54">INDEX(df_values_321!$C:$C,MATCH(1,($A54=df_values_321!$B:$B)*($C54=df_values_321!$A:$A),0))</f>
        <v>-4.2663850842922693E-2</v>
      </c>
      <c r="Q54" s="8">
        <f t="array" ref="Q54">INDEX(df_values_321!$D:$D,MATCH(1,($A54=df_values_321!$B:$B)*($C54=df_values_321!$A:$A),0))</f>
        <v>1.194874124928679E-2</v>
      </c>
      <c r="R54" s="8">
        <f t="array" ref="R54">INDEX(df_values_321!$E:$E,MATCH(1,($A54=df_values_321!$B:$B)*($C54=df_values_321!$A:$A),0))</f>
        <v>3.5843793715074451E-4</v>
      </c>
      <c r="U54" s="3" t="s">
        <v>17</v>
      </c>
      <c r="V54" s="16" t="str">
        <f>IF(X54&lt;=0.01,ROUND(D54,2)&amp;"***",IF(AND(X54&lt;=0.05,X54&gt;0.01),ROUND(D54,2)&amp;"**",IF(AND(X54&gt;0.05,X54&lt;=0.1),ROUND(D54,2)&amp;"*", ROUND(D54,2)&amp;"")))</f>
        <v>-0,04***</v>
      </c>
      <c r="W54" s="17" t="str">
        <f>"("&amp;ROUND(E54,2)&amp;")"</f>
        <v>(0,01)</v>
      </c>
      <c r="X54" s="17">
        <f t="shared" ref="X54" si="59">ROUND(F54,2)</f>
        <v>0</v>
      </c>
      <c r="Y54" s="16" t="str">
        <f t="shared" si="56"/>
        <v>-0,04***</v>
      </c>
      <c r="Z54" s="17" t="str">
        <f t="shared" si="57"/>
        <v>(0,01)</v>
      </c>
      <c r="AA54" s="17">
        <f t="shared" si="58"/>
        <v>0</v>
      </c>
      <c r="AB54" s="16" t="str">
        <f t="shared" ref="AB54:AB55" si="60">IF(AD54&lt;=0.01,ROUND(J54,2)&amp;"***",IF(AND(AD54&lt;=0.05,AD54&gt;0.01),ROUND(J54,2)&amp;"**",IF(AND(AD54&gt;0.05,AD54&lt;=0.1),ROUND(J54,2)&amp;"*", ROUND(J54,2)&amp;"")))</f>
        <v>-0,04***</v>
      </c>
      <c r="AC54" s="17" t="str">
        <f t="shared" ref="AC54:AC55" si="61">"("&amp;ROUND(K54,2)&amp;")"</f>
        <v>(0,01)</v>
      </c>
      <c r="AD54" s="17">
        <f t="shared" ref="AD54:AD55" si="62">ROUND(L54,2)</f>
        <v>0</v>
      </c>
      <c r="AE54" s="16" t="str">
        <f t="shared" si="50"/>
        <v>-0,04***</v>
      </c>
      <c r="AF54" s="17" t="str">
        <f t="shared" si="54"/>
        <v>(0,01)</v>
      </c>
      <c r="AG54" s="17">
        <f t="shared" si="51"/>
        <v>0</v>
      </c>
      <c r="AH54" s="16" t="str">
        <f t="shared" si="52"/>
        <v>-0,04***</v>
      </c>
      <c r="AI54" s="17" t="str">
        <f t="shared" si="55"/>
        <v>(0,01)</v>
      </c>
      <c r="AJ54" s="15">
        <f t="shared" si="53"/>
        <v>0</v>
      </c>
    </row>
    <row r="55" spans="1:36" x14ac:dyDescent="0.25">
      <c r="A55" s="19" t="s">
        <v>38</v>
      </c>
      <c r="C55" s="3" t="s">
        <v>19</v>
      </c>
      <c r="D55" s="8"/>
      <c r="E55" s="8"/>
      <c r="F55" s="8"/>
      <c r="G55" s="8">
        <f t="array" ref="G55">INDEX(df_values_312!$C:$C,MATCH(1,($A55=df_values_312!$B:$B)*($C55=df_values_312!$A:$A),0))</f>
        <v>10.10279975297999</v>
      </c>
      <c r="H55" s="8">
        <f t="array" ref="H55">INDEX(df_values_312!$D:$D,MATCH(1,($A55=df_values_312!$B:$B)*($C55=df_values_312!$A:$A),0))</f>
        <v>5.6068846219250386</v>
      </c>
      <c r="I55" s="8">
        <f t="array" ref="I55">INDEX(df_values_312!$E:$E,MATCH(1,($A55=df_values_312!$B:$B)*($C55=df_values_312!$A:$A),0))</f>
        <v>7.1608245231310028E-2</v>
      </c>
      <c r="J55" s="8">
        <f t="array" ref="J55">INDEX(df_values_313!$C:$C,MATCH(1,($A55=df_values_313!$B:$B)*($C55=df_values_313!$A:$A),0))</f>
        <v>9.12886661942259</v>
      </c>
      <c r="K55" s="8">
        <f t="array" ref="K55">INDEX(df_values_313!$D:$D,MATCH(1,($A55=df_values_313!$B:$B)*($C55=df_values_313!$A:$A),0))</f>
        <v>5.2513556886667683</v>
      </c>
      <c r="L55" s="8">
        <f t="array" ref="L55">INDEX(df_values_313!$E:$E,MATCH(1,($A55=df_values_313!$B:$B)*($C55=df_values_313!$A:$A),0))</f>
        <v>8.2184487857350122E-2</v>
      </c>
      <c r="M55" s="8">
        <f t="array" ref="M55">INDEX(df_values_311!$C:$C,MATCH(1,($A55=df_values_311!$B:$B)*($C55=df_values_311!$A:$A),0))</f>
        <v>10.10280594315776</v>
      </c>
      <c r="N55" s="8">
        <f t="array" ref="N55">INDEX(df_values_311!$D:$D,MATCH(1,($A55=df_values_311!$B:$B)*($C55=df_values_311!$A:$A),0))</f>
        <v>5.6070798877618087</v>
      </c>
      <c r="O55" s="8">
        <f t="array" ref="O55">INDEX(df_values_311!$E:$E,MATCH(1,($A55=df_values_311!$B:$B)*($C55=df_values_311!$A:$A),0))</f>
        <v>7.1617953474748128E-2</v>
      </c>
      <c r="P55" s="8">
        <f t="array" ref="P55">INDEX(df_values_321!$C:$C,MATCH(1,($A55=df_values_321!$B:$B)*($C55=df_values_321!$A:$A),0))</f>
        <v>12.40274302579385</v>
      </c>
      <c r="Q55" s="8">
        <f t="array" ref="Q55">INDEX(df_values_321!$D:$D,MATCH(1,($A55=df_values_321!$B:$B)*($C55=df_values_321!$A:$A),0))</f>
        <v>5.4947718084090642</v>
      </c>
      <c r="R55" s="8">
        <f t="array" ref="R55">INDEX(df_values_321!$E:$E,MATCH(1,($A55=df_values_321!$B:$B)*($C55=df_values_321!$A:$A),0))</f>
        <v>2.402494738163884E-2</v>
      </c>
      <c r="U55" s="3" t="s">
        <v>19</v>
      </c>
      <c r="V55" s="17"/>
      <c r="W55" s="17"/>
      <c r="X55" s="17"/>
      <c r="Y55" s="16" t="str">
        <f t="shared" si="56"/>
        <v>10,1*</v>
      </c>
      <c r="Z55" s="17" t="str">
        <f t="shared" si="57"/>
        <v>(5,61)</v>
      </c>
      <c r="AA55" s="17">
        <f t="shared" si="58"/>
        <v>7.0000000000000007E-2</v>
      </c>
      <c r="AB55" s="16" t="str">
        <f t="shared" si="60"/>
        <v>9,13*</v>
      </c>
      <c r="AC55" s="17" t="str">
        <f t="shared" si="61"/>
        <v>(5,25)</v>
      </c>
      <c r="AD55" s="17">
        <f t="shared" si="62"/>
        <v>0.08</v>
      </c>
      <c r="AE55" s="16" t="str">
        <f t="shared" si="50"/>
        <v>10,1*</v>
      </c>
      <c r="AF55" s="17" t="str">
        <f t="shared" si="54"/>
        <v>(5,61)</v>
      </c>
      <c r="AG55" s="17">
        <f t="shared" si="51"/>
        <v>7.0000000000000007E-2</v>
      </c>
      <c r="AH55" s="16" t="str">
        <f t="shared" si="52"/>
        <v>12,4**</v>
      </c>
      <c r="AI55" s="17" t="str">
        <f t="shared" si="55"/>
        <v>(5,49)</v>
      </c>
      <c r="AJ55" s="15">
        <f t="shared" si="53"/>
        <v>0.02</v>
      </c>
    </row>
    <row r="56" spans="1:36" x14ac:dyDescent="0.25">
      <c r="A56" s="19" t="s">
        <v>38</v>
      </c>
      <c r="C56" s="3" t="s">
        <v>20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>
        <f t="array" ref="P56">INDEX(df_values_321!$C:$C,MATCH(1,($A56=df_values_321!$B:$B)*($C56=df_values_321!$A:$A),0))</f>
        <v>3.385883869198774</v>
      </c>
      <c r="Q56" s="8">
        <f t="array" ref="Q56">INDEX(df_values_321!$D:$D,MATCH(1,($A56=df_values_321!$B:$B)*($C56=df_values_321!$A:$A),0))</f>
        <v>0.54369360400888445</v>
      </c>
      <c r="R56" s="8">
        <f t="array" ref="R56">INDEX(df_values_321!$E:$E,MATCH(1,($A56=df_values_321!$B:$B)*($C56=df_values_321!$A:$A),0))</f>
        <v>4.9938032487578331E-10</v>
      </c>
      <c r="U56" s="3" t="s">
        <v>20</v>
      </c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6" t="str">
        <f t="shared" si="52"/>
        <v>3,39***</v>
      </c>
      <c r="AI56" s="17" t="str">
        <f t="shared" si="55"/>
        <v>(0,54)</v>
      </c>
      <c r="AJ56" s="15">
        <f t="shared" si="53"/>
        <v>0</v>
      </c>
    </row>
    <row r="57" spans="1:36" x14ac:dyDescent="0.25">
      <c r="A57" s="19" t="s">
        <v>38</v>
      </c>
      <c r="C57" s="3" t="s">
        <v>22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f t="array" ref="P57">INDEX(df_values_321!$C:$C,MATCH(1,($A57=df_values_321!$B:$B)*($C57=df_values_321!$A:$A),0))</f>
        <v>6.7156572209184376E-2</v>
      </c>
      <c r="Q57" s="8">
        <f t="array" ref="Q57">INDEX(df_values_321!$D:$D,MATCH(1,($A57=df_values_321!$B:$B)*($C57=df_values_321!$A:$A),0))</f>
        <v>0.66241854007177425</v>
      </c>
      <c r="R57" s="8">
        <f t="array" ref="R57">INDEX(df_values_321!$E:$E,MATCH(1,($A57=df_values_321!$B:$B)*($C57=df_values_321!$A:$A),0))</f>
        <v>0.91925083460398693</v>
      </c>
      <c r="U57" s="3" t="s">
        <v>22</v>
      </c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6" t="str">
        <f t="shared" si="52"/>
        <v>0,07</v>
      </c>
      <c r="AI57" s="17" t="str">
        <f t="shared" si="55"/>
        <v>(0,66)</v>
      </c>
      <c r="AJ57" s="15">
        <f t="shared" si="53"/>
        <v>0.92</v>
      </c>
    </row>
    <row r="58" spans="1:36" x14ac:dyDescent="0.25">
      <c r="A58" s="19" t="s">
        <v>38</v>
      </c>
      <c r="C58" s="3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>
        <f t="array" ref="P58">INDEX(df_values_321!$C:$C,MATCH(1,($A58=df_values_321!$B:$B)*($C58=df_values_321!$A:$A),0))</f>
        <v>0.72912368093016899</v>
      </c>
      <c r="Q58" s="8">
        <f t="array" ref="Q58">INDEX(df_values_321!$D:$D,MATCH(1,($A58=df_values_321!$B:$B)*($C58=df_values_321!$A:$A),0))</f>
        <v>0.71188885073145536</v>
      </c>
      <c r="R58" s="8">
        <f t="array" ref="R58">INDEX(df_values_321!$E:$E,MATCH(1,($A58=df_values_321!$B:$B)*($C58=df_values_321!$A:$A),0))</f>
        <v>0.30576922586945271</v>
      </c>
      <c r="U58" s="3" t="s">
        <v>23</v>
      </c>
      <c r="V58" s="16"/>
      <c r="W58" s="17"/>
      <c r="X58" s="17"/>
      <c r="Y58" s="17"/>
      <c r="Z58" s="18"/>
      <c r="AA58" s="17"/>
      <c r="AB58" s="17"/>
      <c r="AC58" s="17"/>
      <c r="AD58" s="17"/>
      <c r="AE58" s="17"/>
      <c r="AF58" s="17"/>
      <c r="AG58" s="17"/>
      <c r="AH58" s="16" t="str">
        <f t="shared" si="52"/>
        <v>0,73</v>
      </c>
      <c r="AI58" s="17" t="str">
        <f t="shared" si="55"/>
        <v>(0,71)</v>
      </c>
      <c r="AJ58" s="15">
        <f t="shared" si="53"/>
        <v>0.31</v>
      </c>
    </row>
    <row r="59" spans="1:36" x14ac:dyDescent="0.25">
      <c r="A59" s="19" t="s">
        <v>38</v>
      </c>
      <c r="C59" s="3" t="s">
        <v>25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>
        <f t="array" ref="P59">INDEX(df_values_321!$C:$C,MATCH(1,($A59=df_values_321!$B:$B)*($C59=df_values_321!$A:$A),0))</f>
        <v>1.5099546087128091</v>
      </c>
      <c r="Q59" s="8">
        <f t="array" ref="Q59">INDEX(df_values_321!$D:$D,MATCH(1,($A59=df_values_321!$B:$B)*($C59=df_values_321!$A:$A),0))</f>
        <v>1.719410031322703</v>
      </c>
      <c r="R59" s="8">
        <f t="array" ref="R59">INDEX(df_values_321!$E:$E,MATCH(1,($A59=df_values_321!$B:$B)*($C59=df_values_321!$A:$A),0))</f>
        <v>0.37987327754843192</v>
      </c>
      <c r="U59" s="3" t="s">
        <v>25</v>
      </c>
      <c r="V59" s="17"/>
      <c r="W59" s="17"/>
      <c r="X59" s="17"/>
      <c r="Y59" s="17"/>
      <c r="Z59" s="18"/>
      <c r="AA59" s="17"/>
      <c r="AB59" s="17"/>
      <c r="AC59" s="17"/>
      <c r="AD59" s="17"/>
      <c r="AE59" s="17"/>
      <c r="AF59" s="17"/>
      <c r="AG59" s="17"/>
      <c r="AH59" s="16" t="str">
        <f t="shared" si="52"/>
        <v>1,51</v>
      </c>
      <c r="AI59" s="17" t="str">
        <f t="shared" si="55"/>
        <v>(1,72)</v>
      </c>
      <c r="AJ59" s="15">
        <f t="shared" si="53"/>
        <v>0.38</v>
      </c>
    </row>
    <row r="60" spans="1:36" x14ac:dyDescent="0.25">
      <c r="A60" s="19" t="s">
        <v>38</v>
      </c>
      <c r="C60" s="3" t="s">
        <v>26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>
        <f t="array" ref="P60">INDEX(df_values_321!$C:$C,MATCH(1,($A60=df_values_321!$B:$B)*($C60=df_values_321!$A:$A),0))</f>
        <v>0.72912368093018765</v>
      </c>
      <c r="Q60" s="8">
        <f t="array" ref="Q60">INDEX(df_values_321!$D:$D,MATCH(1,($A60=df_values_321!$B:$B)*($C60=df_values_321!$A:$A),0))</f>
        <v>0.71188885073145436</v>
      </c>
      <c r="R60" s="8">
        <f t="array" ref="R60">INDEX(df_values_321!$E:$E,MATCH(1,($A60=df_values_321!$B:$B)*($C60=df_values_321!$A:$A),0))</f>
        <v>0.30576922586943972</v>
      </c>
      <c r="U60" s="3" t="s">
        <v>26</v>
      </c>
      <c r="V60" s="17"/>
      <c r="W60" s="17"/>
      <c r="X60" s="17"/>
      <c r="Y60" s="17"/>
      <c r="Z60" s="18"/>
      <c r="AA60" s="17"/>
      <c r="AB60" s="17"/>
      <c r="AC60" s="17"/>
      <c r="AD60" s="17"/>
      <c r="AE60" s="17"/>
      <c r="AF60" s="17"/>
      <c r="AG60" s="17"/>
      <c r="AH60" s="16" t="str">
        <f t="shared" si="52"/>
        <v>0,73</v>
      </c>
      <c r="AI60" s="17" t="str">
        <f t="shared" si="55"/>
        <v>(0,71)</v>
      </c>
      <c r="AJ60" s="15">
        <f t="shared" si="53"/>
        <v>0.31</v>
      </c>
    </row>
    <row r="61" spans="1:36" x14ac:dyDescent="0.25">
      <c r="A61" s="19" t="s">
        <v>38</v>
      </c>
      <c r="C61" s="3" t="s">
        <v>28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>
        <f t="array" ref="P61">INDEX(df_values_321!$C:$C,MATCH(1,($A61=df_values_321!$B:$B)*($C61=df_values_321!$A:$A),0))</f>
        <v>-5.0448206423046944</v>
      </c>
      <c r="Q61" s="8">
        <f t="array" ref="Q61">INDEX(df_values_321!$D:$D,MATCH(1,($A61=df_values_321!$B:$B)*($C61=df_values_321!$A:$A),0))</f>
        <v>2.724682492739869</v>
      </c>
      <c r="R61" s="8">
        <f t="array" ref="R61">INDEX(df_values_321!$E:$E,MATCH(1,($A61=df_values_321!$B:$B)*($C61=df_values_321!$A:$A),0))</f>
        <v>6.413330436351368E-2</v>
      </c>
      <c r="U61" s="3" t="s">
        <v>28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6" t="str">
        <f t="shared" si="52"/>
        <v>-5,04*</v>
      </c>
      <c r="AI61" s="17" t="str">
        <f t="shared" si="55"/>
        <v>(2,72)</v>
      </c>
      <c r="AJ61" s="15">
        <f t="shared" si="53"/>
        <v>0.06</v>
      </c>
    </row>
    <row r="62" spans="1:36" x14ac:dyDescent="0.25">
      <c r="A62" s="19" t="s">
        <v>38</v>
      </c>
      <c r="C62" s="11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f t="array" ref="P62">INDEX(df_values_321!$C:$C,MATCH(1,($A62=df_values_321!$B:$B)*($C62=df_values_321!$A:$A),0))</f>
        <v>3.2517793432756611E-3</v>
      </c>
      <c r="Q62" s="8">
        <f t="array" ref="Q62">INDEX(df_values_321!$D:$D,MATCH(1,($A62=df_values_321!$B:$B)*($C62=df_values_321!$A:$A),0))</f>
        <v>1.8915143086377229E-4</v>
      </c>
      <c r="R62" s="8">
        <f t="array" ref="R62">INDEX(df_values_321!$E:$E,MATCH(1,($A62=df_values_321!$B:$B)*($C62=df_values_321!$A:$A),0))</f>
        <v>5.4030528664153311E-65</v>
      </c>
      <c r="U62" s="11" t="s">
        <v>56</v>
      </c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6" t="str">
        <f>IF(AJ62&lt;=0.01,ROUND(P62,3)&amp;"***",IF(AND(AJ62&lt;=0.05,AJ62&gt;0.01),ROUND(P62,3)&amp;"**",IF(AND(AJ62&gt;0.05,AJ62&lt;=0.1),ROUND(P62,3)&amp;"*", ROUND(P62,3)&amp;"")))</f>
        <v>0,003***</v>
      </c>
      <c r="AI62" s="17" t="str">
        <f t="shared" si="55"/>
        <v>(0)</v>
      </c>
      <c r="AJ62" s="15">
        <f t="shared" si="53"/>
        <v>0</v>
      </c>
    </row>
    <row r="63" spans="1:36" x14ac:dyDescent="0.25">
      <c r="A63" s="19" t="s">
        <v>38</v>
      </c>
      <c r="C63" s="3" t="s">
        <v>30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>
        <f t="array" ref="P63">INDEX(df_values_321!$C:$C,MATCH(1,($A63=df_values_321!$B:$B)*($C63=df_values_321!$A:$A),0))</f>
        <v>-0.59144383483515395</v>
      </c>
      <c r="Q63" s="8">
        <f t="array" ref="Q63">INDEX(df_values_321!$D:$D,MATCH(1,($A63=df_values_321!$B:$B)*($C63=df_values_321!$A:$A),0))</f>
        <v>0.43950748675627849</v>
      </c>
      <c r="R63" s="8">
        <f t="array" ref="R63">INDEX(df_values_321!$E:$E,MATCH(1,($A63=df_values_321!$B:$B)*($C63=df_values_321!$A:$A),0))</f>
        <v>0.17844110497310381</v>
      </c>
      <c r="U63" s="3" t="s">
        <v>30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6" t="str">
        <f t="shared" si="52"/>
        <v>-0,59</v>
      </c>
      <c r="AI63" s="17" t="str">
        <f t="shared" si="55"/>
        <v>(0,44)</v>
      </c>
      <c r="AJ63" s="15">
        <f t="shared" si="53"/>
        <v>0.18</v>
      </c>
    </row>
    <row r="64" spans="1:36" x14ac:dyDescent="0.25">
      <c r="A64" s="19" t="s">
        <v>38</v>
      </c>
      <c r="C64" s="3" t="s">
        <v>31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>
        <f t="array" ref="P64">INDEX(df_values_321!$C:$C,MATCH(1,($A64=df_values_321!$B:$B)*($C64=df_values_321!$A:$A),0))</f>
        <v>-0.35775535637766731</v>
      </c>
      <c r="Q64" s="8">
        <f t="array" ref="Q64">INDEX(df_values_321!$D:$D,MATCH(1,($A64=df_values_321!$B:$B)*($C64=df_values_321!$A:$A),0))</f>
        <v>0.39901070835510638</v>
      </c>
      <c r="R64" s="8">
        <f t="array" ref="R64">INDEX(df_values_321!$E:$E,MATCH(1,($A64=df_values_321!$B:$B)*($C64=df_values_321!$A:$A),0))</f>
        <v>0.36995810947864038</v>
      </c>
      <c r="U64" s="3" t="s">
        <v>31</v>
      </c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6" t="str">
        <f t="shared" si="52"/>
        <v>-0,36</v>
      </c>
      <c r="AI64" s="17" t="str">
        <f t="shared" si="55"/>
        <v>(0,4)</v>
      </c>
      <c r="AJ64" s="15">
        <f t="shared" si="53"/>
        <v>0.37</v>
      </c>
    </row>
    <row r="65" spans="1:36" x14ac:dyDescent="0.25">
      <c r="B65" s="2" t="s">
        <v>53</v>
      </c>
      <c r="C65" s="12" t="s">
        <v>63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U65" s="5" t="str">
        <f>C65</f>
        <v>Vencimento: 9 anos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19" t="s">
        <v>43</v>
      </c>
      <c r="C66" s="3" t="s">
        <v>5</v>
      </c>
      <c r="D66" s="8">
        <f t="array" ref="D66">INDEX(df_values_310!$C:$C,MATCH(1,($A66=df_values_310!$B:$B)*($C66=df_values_310!$A:$A),0))</f>
        <v>5.3285852479807838</v>
      </c>
      <c r="E66" s="8">
        <f t="array" ref="E66">INDEX(df_values_310!$D:$D,MATCH(1,($A66=df_values_310!$B:$B)*($C66=df_values_310!$A:$A),0))</f>
        <v>1.150407063423952</v>
      </c>
      <c r="F66" s="8">
        <f t="array" ref="F66">INDEX(df_values_310!$E:$E,MATCH(1,($A66=df_values_310!$B:$B)*($C66=df_values_310!$A:$A),0))</f>
        <v>3.7663926182812769E-6</v>
      </c>
      <c r="G66" s="8">
        <f t="array" ref="G66">INDEX(df_values_312!$C:$C,MATCH(1,($A66=df_values_312!$B:$B)*($C66=df_values_312!$A:$A),0))</f>
        <v>5.358412125307547</v>
      </c>
      <c r="H66" s="8">
        <f t="array" ref="H66">INDEX(df_values_312!$D:$D,MATCH(1,($A66=df_values_312!$B:$B)*($C66=df_values_312!$A:$A),0))</f>
        <v>1.150912683131339</v>
      </c>
      <c r="I66" s="8">
        <f t="array" ref="I66">INDEX(df_values_312!$E:$E,MATCH(1,($A66=df_values_312!$B:$B)*($C66=df_values_312!$A:$A),0))</f>
        <v>3.3577270957681282E-6</v>
      </c>
      <c r="J66" s="8">
        <f t="array" ref="J66">INDEX(df_values_313!$C:$C,MATCH(1,($A66=df_values_313!$B:$B)*($C66=df_values_313!$A:$A),0))</f>
        <v>5.3406528103832027</v>
      </c>
      <c r="K66" s="8">
        <f t="array" ref="K66">INDEX(df_values_313!$D:$D,MATCH(1,($A66=df_values_313!$B:$B)*($C66=df_values_313!$A:$A),0))</f>
        <v>1.151038783292645</v>
      </c>
      <c r="L66" s="8">
        <f t="array" ref="L66">INDEX(df_values_313!$E:$E,MATCH(1,($A66=df_values_313!$B:$B)*($C66=df_values_313!$A:$A),0))</f>
        <v>3.6255182763232452E-6</v>
      </c>
      <c r="M66" s="8">
        <f t="array" ref="M66">INDEX(df_values_311!$C:$C,MATCH(1,($A66=df_values_311!$B:$B)*($C66=df_values_311!$A:$A),0))</f>
        <v>5.368192607722241</v>
      </c>
      <c r="N66" s="8">
        <f t="array" ref="N66">INDEX(df_values_311!$D:$D,MATCH(1,($A66=df_values_311!$B:$B)*($C66=df_values_311!$A:$A),0))</f>
        <v>1.1513905624918801</v>
      </c>
      <c r="O66" s="8">
        <f t="array" ref="O66">INDEX(df_values_311!$E:$E,MATCH(1,($A66=df_values_311!$B:$B)*($C66=df_values_311!$A:$A),0))</f>
        <v>3.2531241585019589E-6</v>
      </c>
      <c r="P66" s="8">
        <f t="array" ref="P66">INDEX(df_values_321!$C:$C,MATCH(1,($A66=df_values_321!$B:$B)*($C66=df_values_321!$A:$A),0))</f>
        <v>3.4338231581834</v>
      </c>
      <c r="Q66" s="8">
        <f t="array" ref="Q66">INDEX(df_values_321!$D:$D,MATCH(1,($A66=df_values_321!$B:$B)*($C66=df_values_321!$A:$A),0))</f>
        <v>1.266917216081838</v>
      </c>
      <c r="R66" s="8">
        <f t="array" ref="R66">INDEX(df_values_321!$E:$E,MATCH(1,($A66=df_values_321!$B:$B)*($C66=df_values_321!$A:$A),0))</f>
        <v>6.7564018550234839E-3</v>
      </c>
      <c r="U66" s="3" t="s">
        <v>5</v>
      </c>
      <c r="V66" s="16" t="str">
        <f>IF(X66&lt;=0.01,ROUND(D66,2)&amp;"***",IF(AND(X66&lt;=0.05,X66&gt;0.01),ROUND(D66,2)&amp;"**",IF(AND(X66&gt;0.05,X66&lt;=0.1),ROUND(D66,2)&amp;"*", ROUND(D66,2)&amp;"")))</f>
        <v>5,33***</v>
      </c>
      <c r="W66" s="17" t="str">
        <f>"("&amp;ROUND(E66,2)&amp;")"</f>
        <v>(1,15)</v>
      </c>
      <c r="X66" s="17">
        <f t="shared" ref="X66:X67" si="63">ROUND(F66,2)</f>
        <v>0</v>
      </c>
      <c r="Y66" s="16" t="str">
        <f>IF(AA66&lt;=0.01,ROUND(G66,2)&amp;"***",IF(AND(AA66&lt;=0.05,AA66&gt;0.01),ROUND(G66,2)&amp;"**",IF(AND(AA66&gt;0.05,AA66&lt;=0.1),ROUND(G66,2)&amp;"*", ROUND(G66,2)&amp;"")))</f>
        <v>5,36***</v>
      </c>
      <c r="Z66" s="17" t="str">
        <f>"("&amp;ROUND(H66,2)&amp;")"</f>
        <v>(1,15)</v>
      </c>
      <c r="AA66" s="17">
        <f t="shared" ref="AA66:AA67" si="64">ROUND(I66,2)</f>
        <v>0</v>
      </c>
      <c r="AB66" s="16" t="str">
        <f t="shared" ref="AB66:AB67" si="65">IF(AD66&lt;=0.01,ROUND(J66,2)&amp;"***",IF(AND(AD66&lt;=0.05,AD66&gt;0.01),ROUND(J66,2)&amp;"**",IF(AND(AD66&gt;0.05,AD66&lt;=0.1),ROUND(J66,2)&amp;"*", ROUND(J66,2)&amp;"")))</f>
        <v>5,34***</v>
      </c>
      <c r="AC66" s="17" t="str">
        <f>"("&amp;ROUND(K66,2)&amp;")"</f>
        <v>(1,15)</v>
      </c>
      <c r="AD66" s="17">
        <f t="shared" ref="AD66:AD67" si="66">ROUND(L66,2)</f>
        <v>0</v>
      </c>
      <c r="AE66" s="16" t="str">
        <f t="shared" ref="AE66:AE70" si="67">IF(AG66&lt;=0.01,ROUND(M66,2)&amp;"***",IF(AND(AG66&lt;=0.05,AG66&gt;0.01),ROUND(M66,2)&amp;"**",IF(AND(AG66&gt;0.05,AG66&lt;=0.1),ROUND(M66,2)&amp;"*", ROUND(M66,2)&amp;"")))</f>
        <v>5,37***</v>
      </c>
      <c r="AF66" s="17" t="str">
        <f>"("&amp;ROUND(N66,2)&amp;")"</f>
        <v>(1,15)</v>
      </c>
      <c r="AG66" s="17">
        <f t="shared" ref="AG66:AG70" si="68">ROUND(O66,2)</f>
        <v>0</v>
      </c>
      <c r="AH66" s="16" t="str">
        <f t="shared" ref="AH66:AH79" si="69">IF(AJ66&lt;=0.01,ROUND(P66,2)&amp;"***",IF(AND(AJ66&lt;=0.05,AJ66&gt;0.01),ROUND(P66,2)&amp;"**",IF(AND(AJ66&gt;0.05,AJ66&lt;=0.1),ROUND(P66,2)&amp;"*", ROUND(P66,2)&amp;"")))</f>
        <v>3,43***</v>
      </c>
      <c r="AI66" s="17" t="str">
        <f>"("&amp;ROUND(Q66,2)&amp;")"</f>
        <v>(1,27)</v>
      </c>
      <c r="AJ66" s="15">
        <f t="shared" ref="AJ66:AJ79" si="70">ROUND(R66,2)</f>
        <v>0.01</v>
      </c>
    </row>
    <row r="67" spans="1:36" x14ac:dyDescent="0.25">
      <c r="A67" s="19" t="s">
        <v>43</v>
      </c>
      <c r="C67" s="7" t="s">
        <v>7</v>
      </c>
      <c r="D67" s="8"/>
      <c r="E67" s="8"/>
      <c r="F67" s="8"/>
      <c r="G67" s="8"/>
      <c r="H67" s="8"/>
      <c r="I67" s="8"/>
      <c r="J67" s="8">
        <f t="array" ref="J67">INDEX(df_values_313!$C:$C,MATCH(1,($A67=df_values_313!$B:$B)*($C67=df_values_313!$A:$A),0))</f>
        <v>-0.36727326556521001</v>
      </c>
      <c r="K67" s="8">
        <f t="array" ref="K67">INDEX(df_values_313!$D:$D,MATCH(1,($A67=df_values_313!$B:$B)*($C67=df_values_313!$A:$A),0))</f>
        <v>1.0852190722001169</v>
      </c>
      <c r="L67" s="8">
        <f t="array" ref="L67">INDEX(df_values_313!$E:$E,MATCH(1,($A67=df_values_313!$B:$B)*($C67=df_values_313!$A:$A),0))</f>
        <v>0.73505943991908662</v>
      </c>
      <c r="M67" s="8">
        <f t="array" ref="M67">INDEX(df_values_311!$C:$C,MATCH(1,($A67=df_values_311!$B:$B)*($C67=df_values_311!$A:$A),0))</f>
        <v>-0.38976448417694359</v>
      </c>
      <c r="N67" s="8">
        <f t="array" ref="N67">INDEX(df_values_311!$D:$D,MATCH(1,($A67=df_values_311!$B:$B)*($C67=df_values_311!$A:$A),0))</f>
        <v>1.085469736556667</v>
      </c>
      <c r="O67" s="8">
        <f t="array" ref="O67">INDEX(df_values_311!$E:$E,MATCH(1,($A67=df_values_311!$B:$B)*($C67=df_values_311!$A:$A),0))</f>
        <v>0.71956291318087684</v>
      </c>
      <c r="P67" s="8">
        <f t="array" ref="P67">INDEX(df_values_321!$C:$C,MATCH(1,($A67=df_values_321!$B:$B)*($C67=df_values_321!$A:$A),0))</f>
        <v>-0.41750883768533298</v>
      </c>
      <c r="Q67" s="8">
        <f t="array" ref="Q67">INDEX(df_values_321!$D:$D,MATCH(1,($A67=df_values_321!$B:$B)*($C67=df_values_321!$A:$A),0))</f>
        <v>1.086245372315283</v>
      </c>
      <c r="R67" s="8">
        <f t="array" ref="R67">INDEX(df_values_321!$E:$E,MATCH(1,($A67=df_values_321!$B:$B)*($C67=df_values_321!$A:$A),0))</f>
        <v>0.70073738292547239</v>
      </c>
      <c r="U67" s="7" t="s">
        <v>7</v>
      </c>
      <c r="V67" s="17"/>
      <c r="W67" s="17"/>
      <c r="X67" s="17"/>
      <c r="Y67" s="17"/>
      <c r="Z67" s="17"/>
      <c r="AA67" s="17"/>
      <c r="AB67" s="16" t="str">
        <f t="shared" si="65"/>
        <v>-0,37</v>
      </c>
      <c r="AC67" s="17" t="str">
        <f>"("&amp;ROUND(K67,2)&amp;")"</f>
        <v>(1,09)</v>
      </c>
      <c r="AD67" s="17">
        <f t="shared" si="66"/>
        <v>0.74</v>
      </c>
      <c r="AE67" s="16" t="str">
        <f t="shared" si="67"/>
        <v>-0,39</v>
      </c>
      <c r="AF67" s="17" t="str">
        <f t="shared" ref="AF67:AF70" si="71">"("&amp;ROUND(N67,2)&amp;")"</f>
        <v>(1,09)</v>
      </c>
      <c r="AG67" s="17">
        <f t="shared" si="68"/>
        <v>0.72</v>
      </c>
      <c r="AH67" s="16" t="str">
        <f t="shared" si="69"/>
        <v>-0,42</v>
      </c>
      <c r="AI67" s="17" t="str">
        <f t="shared" ref="AI67:AI79" si="72">"("&amp;ROUND(Q67,2)&amp;")"</f>
        <v>(1,09)</v>
      </c>
      <c r="AJ67" s="15">
        <f t="shared" si="70"/>
        <v>0.7</v>
      </c>
    </row>
    <row r="68" spans="1:36" x14ac:dyDescent="0.25">
      <c r="A68" s="19" t="s">
        <v>43</v>
      </c>
      <c r="C68" s="3" t="s">
        <v>16</v>
      </c>
      <c r="D68" s="8"/>
      <c r="E68" s="8"/>
      <c r="F68" s="8"/>
      <c r="G68" s="8">
        <f t="array" ref="G68">INDEX(df_values_312!$C:$C,MATCH(1,($A68=df_values_312!$B:$B)*($C68=df_values_312!$A:$A),0))</f>
        <v>-1.1206331347803999</v>
      </c>
      <c r="H68" s="8">
        <f t="array" ref="H68">INDEX(df_values_312!$D:$D,MATCH(1,($A68=df_values_312!$B:$B)*($C68=df_values_312!$A:$A),0))</f>
        <v>1.153965152598724</v>
      </c>
      <c r="I68" s="8">
        <f t="array" ref="I68">INDEX(df_values_312!$E:$E,MATCH(1,($A68=df_values_312!$B:$B)*($C68=df_values_312!$A:$A),0))</f>
        <v>0.33156381768796328</v>
      </c>
      <c r="J68" s="8"/>
      <c r="K68" s="8"/>
      <c r="L68" s="8"/>
      <c r="M68" s="8">
        <f t="array" ref="M68">INDEX(df_values_311!$C:$C,MATCH(1,($A68=df_values_311!$B:$B)*($C68=df_values_311!$A:$A),0))</f>
        <v>-1.1294117335872811</v>
      </c>
      <c r="N68" s="8">
        <f t="array" ref="N68">INDEX(df_values_311!$D:$D,MATCH(1,($A68=df_values_311!$B:$B)*($C68=df_values_311!$A:$A),0))</f>
        <v>1.1543801309362871</v>
      </c>
      <c r="O68" s="8">
        <f t="array" ref="O68">INDEX(df_values_311!$E:$E,MATCH(1,($A68=df_values_311!$B:$B)*($C68=df_values_311!$A:$A),0))</f>
        <v>0.32796449649895698</v>
      </c>
      <c r="P68" s="8">
        <f t="array" ref="P68">INDEX(df_values_321!$C:$C,MATCH(1,($A68=df_values_321!$B:$B)*($C68=df_values_321!$A:$A),0))</f>
        <v>-1.0874682281212771</v>
      </c>
      <c r="Q68" s="8">
        <f t="array" ref="Q68">INDEX(df_values_321!$D:$D,MATCH(1,($A68=df_values_321!$B:$B)*($C68=df_values_321!$A:$A),0))</f>
        <v>1.153267645920226</v>
      </c>
      <c r="R68" s="8">
        <f t="array" ref="R68">INDEX(df_values_321!$E:$E,MATCH(1,($A68=df_values_321!$B:$B)*($C68=df_values_321!$A:$A),0))</f>
        <v>0.3457798338664827</v>
      </c>
      <c r="U68" s="3" t="s">
        <v>16</v>
      </c>
      <c r="V68" s="17"/>
      <c r="W68" s="17"/>
      <c r="X68" s="17"/>
      <c r="Y68" s="16" t="str">
        <f t="shared" ref="Y68:Y70" si="73">IF(AA68&lt;=0.01,ROUND(G68,2)&amp;"***",IF(AND(AA68&lt;=0.05,AA68&gt;0.01),ROUND(G68,2)&amp;"**",IF(AND(AA68&gt;0.05,AA68&lt;=0.1),ROUND(G68,2)&amp;"*", ROUND(G68,2)&amp;"")))</f>
        <v>-1,12</v>
      </c>
      <c r="Z68" s="17" t="str">
        <f t="shared" ref="Z68:Z70" si="74">"("&amp;ROUND(H68,2)&amp;")"</f>
        <v>(1,15)</v>
      </c>
      <c r="AA68" s="17">
        <f t="shared" ref="AA68:AA70" si="75">ROUND(I68,2)</f>
        <v>0.33</v>
      </c>
      <c r="AB68" s="17"/>
      <c r="AC68" s="17"/>
      <c r="AD68" s="17"/>
      <c r="AE68" s="16" t="str">
        <f t="shared" si="67"/>
        <v>-1,13</v>
      </c>
      <c r="AF68" s="17" t="str">
        <f t="shared" si="71"/>
        <v>(1,15)</v>
      </c>
      <c r="AG68" s="17">
        <f t="shared" si="68"/>
        <v>0.33</v>
      </c>
      <c r="AH68" s="16" t="str">
        <f t="shared" si="69"/>
        <v>-1,09</v>
      </c>
      <c r="AI68" s="17" t="str">
        <f t="shared" si="72"/>
        <v>(1,15)</v>
      </c>
      <c r="AJ68" s="15">
        <f t="shared" si="70"/>
        <v>0.35</v>
      </c>
    </row>
    <row r="69" spans="1:36" x14ac:dyDescent="0.25">
      <c r="A69" s="19" t="s">
        <v>43</v>
      </c>
      <c r="C69" s="3" t="s">
        <v>17</v>
      </c>
      <c r="D69" s="8">
        <f t="array" ref="D69">INDEX(df_values_310!$C:$C,MATCH(1,($A69=df_values_310!$B:$B)*($C69=df_values_310!$A:$A),0))</f>
        <v>-1.8785941028301861E-2</v>
      </c>
      <c r="E69" s="8">
        <f t="array" ref="E69">INDEX(df_values_310!$D:$D,MATCH(1,($A69=df_values_310!$B:$B)*($C69=df_values_310!$A:$A),0))</f>
        <v>2.0276873528240969E-2</v>
      </c>
      <c r="F69" s="8">
        <f t="array" ref="F69">INDEX(df_values_310!$E:$E,MATCH(1,($A69=df_values_310!$B:$B)*($C69=df_values_310!$A:$A),0))</f>
        <v>0.35427048232833142</v>
      </c>
      <c r="G69" s="8">
        <f t="array" ref="G69">INDEX(df_values_312!$C:$C,MATCH(1,($A69=df_values_312!$B:$B)*($C69=df_values_312!$A:$A),0))</f>
        <v>-1.8992097484165912E-2</v>
      </c>
      <c r="H69" s="8">
        <f t="array" ref="H69">INDEX(df_values_312!$D:$D,MATCH(1,($A69=df_values_312!$B:$B)*($C69=df_values_312!$A:$A),0))</f>
        <v>2.0281572509939061E-2</v>
      </c>
      <c r="I69" s="8">
        <f t="array" ref="I69">INDEX(df_values_312!$E:$E,MATCH(1,($A69=df_values_312!$B:$B)*($C69=df_values_312!$A:$A),0))</f>
        <v>0.34912649291579512</v>
      </c>
      <c r="J69" s="8">
        <f t="array" ref="J69">INDEX(df_values_313!$C:$C,MATCH(1,($A69=df_values_313!$B:$B)*($C69=df_values_313!$A:$A),0))</f>
        <v>-1.8919953055692738E-2</v>
      </c>
      <c r="K69" s="8">
        <f t="array" ref="K69">INDEX(df_values_313!$D:$D,MATCH(1,($A69=df_values_313!$B:$B)*($C69=df_values_313!$A:$A),0))</f>
        <v>2.0284033223521469E-2</v>
      </c>
      <c r="L69" s="8">
        <f t="array" ref="L69">INDEX(df_values_313!$E:$E,MATCH(1,($A69=df_values_313!$B:$B)*($C69=df_values_313!$A:$A),0))</f>
        <v>0.35101843732807819</v>
      </c>
      <c r="M69" s="8">
        <f t="array" ref="M69">INDEX(df_values_311!$C:$C,MATCH(1,($A69=df_values_311!$B:$B)*($C69=df_values_311!$A:$A),0))</f>
        <v>-1.9010009536835262E-2</v>
      </c>
      <c r="N69" s="8">
        <f t="array" ref="N69">INDEX(df_values_311!$D:$D,MATCH(1,($A69=df_values_311!$B:$B)*($C69=df_values_311!$A:$A),0))</f>
        <v>2.0284376810274792E-2</v>
      </c>
      <c r="O69" s="8">
        <f t="array" ref="O69">INDEX(df_values_311!$E:$E,MATCH(1,($A69=df_values_311!$B:$B)*($C69=df_values_311!$A:$A),0))</f>
        <v>0.34873886433862078</v>
      </c>
      <c r="P69" s="8">
        <f t="array" ref="P69">INDEX(df_values_321!$C:$C,MATCH(1,($A69=df_values_321!$B:$B)*($C69=df_values_321!$A:$A),0))</f>
        <v>-1.294531447987836E-2</v>
      </c>
      <c r="Q69" s="8">
        <f t="array" ref="Q69">INDEX(df_values_321!$D:$D,MATCH(1,($A69=df_values_321!$B:$B)*($C69=df_values_321!$A:$A),0))</f>
        <v>2.201278319880361E-2</v>
      </c>
      <c r="R69" s="8">
        <f t="array" ref="R69">INDEX(df_values_321!$E:$E,MATCH(1,($A69=df_values_321!$B:$B)*($C69=df_values_321!$A:$A),0))</f>
        <v>0.55651881474746467</v>
      </c>
      <c r="U69" s="3" t="s">
        <v>17</v>
      </c>
      <c r="V69" s="16" t="str">
        <f>IF(X69&lt;=0.01,ROUND(D69,2)&amp;"***",IF(AND(X69&lt;=0.05,X69&gt;0.01),ROUND(D69,2)&amp;"**",IF(AND(X69&gt;0.05,X69&lt;=0.1),ROUND(D69,2)&amp;"*", ROUND(D69,2)&amp;"")))</f>
        <v>-0,02</v>
      </c>
      <c r="W69" s="17" t="str">
        <f>"("&amp;ROUND(E69,2)&amp;")"</f>
        <v>(0,02)</v>
      </c>
      <c r="X69" s="17">
        <f t="shared" ref="X69:X79" si="76">ROUND(F69,2)</f>
        <v>0.35</v>
      </c>
      <c r="Y69" s="16" t="str">
        <f t="shared" si="73"/>
        <v>-0,02</v>
      </c>
      <c r="Z69" s="17" t="str">
        <f t="shared" si="74"/>
        <v>(0,02)</v>
      </c>
      <c r="AA69" s="17">
        <f t="shared" si="75"/>
        <v>0.35</v>
      </c>
      <c r="AB69" s="16" t="str">
        <f t="shared" ref="AB69:AB70" si="77">IF(AD69&lt;=0.01,ROUND(J69,2)&amp;"***",IF(AND(AD69&lt;=0.05,AD69&gt;0.01),ROUND(J69,2)&amp;"**",IF(AND(AD69&gt;0.05,AD69&lt;=0.1),ROUND(J69,2)&amp;"*", ROUND(J69,2)&amp;"")))</f>
        <v>-0,02</v>
      </c>
      <c r="AC69" s="17" t="str">
        <f t="shared" ref="AC69:AC70" si="78">"("&amp;ROUND(K69,2)&amp;")"</f>
        <v>(0,02)</v>
      </c>
      <c r="AD69" s="17">
        <f t="shared" ref="AD69:AD79" si="79">ROUND(L69,2)</f>
        <v>0.35</v>
      </c>
      <c r="AE69" s="16" t="str">
        <f t="shared" si="67"/>
        <v>-0,02</v>
      </c>
      <c r="AF69" s="17" t="str">
        <f t="shared" si="71"/>
        <v>(0,02)</v>
      </c>
      <c r="AG69" s="17">
        <f t="shared" si="68"/>
        <v>0.35</v>
      </c>
      <c r="AH69" s="16" t="str">
        <f t="shared" si="69"/>
        <v>-0,01</v>
      </c>
      <c r="AI69" s="17" t="str">
        <f t="shared" si="72"/>
        <v>(0,02)</v>
      </c>
      <c r="AJ69" s="15">
        <f t="shared" si="70"/>
        <v>0.56000000000000005</v>
      </c>
    </row>
    <row r="70" spans="1:36" x14ac:dyDescent="0.25">
      <c r="A70" s="19" t="s">
        <v>43</v>
      </c>
      <c r="C70" s="3" t="s">
        <v>19</v>
      </c>
      <c r="D70" s="8"/>
      <c r="E70" s="8"/>
      <c r="F70" s="8"/>
      <c r="G70" s="8">
        <f t="array" ref="G70">INDEX(df_values_312!$C:$C,MATCH(1,($A70=df_values_312!$B:$B)*($C70=df_values_312!$A:$A),0))</f>
        <v>8.5137004517070451</v>
      </c>
      <c r="H70" s="8">
        <f t="array" ref="H70">INDEX(df_values_312!$D:$D,MATCH(1,($A70=df_values_312!$B:$B)*($C70=df_values_312!$A:$A),0))</f>
        <v>11.454239696352429</v>
      </c>
      <c r="I70" s="8">
        <f t="array" ref="I70">INDEX(df_values_312!$E:$E,MATCH(1,($A70=df_values_312!$B:$B)*($C70=df_values_312!$A:$A),0))</f>
        <v>0.45736674736033872</v>
      </c>
      <c r="J70" s="8">
        <f t="array" ref="J70">INDEX(df_values_313!$C:$C,MATCH(1,($A70=df_values_313!$B:$B)*($C70=df_values_313!$A:$A),0))</f>
        <v>4.6993088365949767</v>
      </c>
      <c r="K70" s="8">
        <f t="array" ref="K70">INDEX(df_values_313!$D:$D,MATCH(1,($A70=df_values_313!$B:$B)*($C70=df_values_313!$A:$A),0))</f>
        <v>10.77183491724276</v>
      </c>
      <c r="L70" s="8">
        <f t="array" ref="L70">INDEX(df_values_313!$E:$E,MATCH(1,($A70=df_values_313!$B:$B)*($C70=df_values_313!$A:$A),0))</f>
        <v>0.66267813714268464</v>
      </c>
      <c r="M70" s="8">
        <f t="array" ref="M70">INDEX(df_values_311!$C:$C,MATCH(1,($A70=df_values_311!$B:$B)*($C70=df_values_311!$A:$A),0))</f>
        <v>8.5138417605623555</v>
      </c>
      <c r="N70" s="8">
        <f t="array" ref="N70">INDEX(df_values_311!$D:$D,MATCH(1,($A70=df_values_311!$B:$B)*($C70=df_values_311!$A:$A),0))</f>
        <v>11.45578882098374</v>
      </c>
      <c r="O70" s="8">
        <f t="array" ref="O70">INDEX(df_values_311!$E:$E,MATCH(1,($A70=df_values_311!$B:$B)*($C70=df_values_311!$A:$A),0))</f>
        <v>0.45742013171532608</v>
      </c>
      <c r="P70" s="8">
        <f t="array" ref="P70">INDEX(df_values_321!$C:$C,MATCH(1,($A70=df_values_321!$B:$B)*($C70=df_values_321!$A:$A),0))</f>
        <v>7.0585456142662188</v>
      </c>
      <c r="Q70" s="8">
        <f t="array" ref="Q70">INDEX(df_values_321!$D:$D,MATCH(1,($A70=df_values_321!$B:$B)*($C70=df_values_321!$A:$A),0))</f>
        <v>11.46279688467372</v>
      </c>
      <c r="R70" s="8">
        <f t="array" ref="R70">INDEX(df_values_321!$E:$E,MATCH(1,($A70=df_values_321!$B:$B)*($C70=df_values_321!$A:$A),0))</f>
        <v>0.53808424922592057</v>
      </c>
      <c r="U70" s="3" t="s">
        <v>19</v>
      </c>
      <c r="V70" s="17"/>
      <c r="W70" s="17"/>
      <c r="X70" s="17"/>
      <c r="Y70" s="16" t="str">
        <f t="shared" si="73"/>
        <v>8,51</v>
      </c>
      <c r="Z70" s="17" t="str">
        <f t="shared" si="74"/>
        <v>(11,45)</v>
      </c>
      <c r="AA70" s="17">
        <f t="shared" si="75"/>
        <v>0.46</v>
      </c>
      <c r="AB70" s="16" t="str">
        <f t="shared" si="77"/>
        <v>4,7</v>
      </c>
      <c r="AC70" s="17" t="str">
        <f t="shared" si="78"/>
        <v>(10,77)</v>
      </c>
      <c r="AD70" s="17">
        <f t="shared" si="79"/>
        <v>0.66</v>
      </c>
      <c r="AE70" s="16" t="str">
        <f t="shared" si="67"/>
        <v>8,51</v>
      </c>
      <c r="AF70" s="17" t="str">
        <f t="shared" si="71"/>
        <v>(11,46)</v>
      </c>
      <c r="AG70" s="17">
        <f t="shared" si="68"/>
        <v>0.46</v>
      </c>
      <c r="AH70" s="16" t="str">
        <f t="shared" si="69"/>
        <v>7,06</v>
      </c>
      <c r="AI70" s="17" t="str">
        <f t="shared" si="72"/>
        <v>(11,46)</v>
      </c>
      <c r="AJ70" s="15">
        <f t="shared" si="70"/>
        <v>0.54</v>
      </c>
    </row>
    <row r="71" spans="1:36" x14ac:dyDescent="0.25">
      <c r="A71" s="19" t="s">
        <v>43</v>
      </c>
      <c r="C71" s="3" t="s">
        <v>20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f t="array" ref="P71">INDEX(df_values_321!$C:$C,MATCH(1,($A71=df_values_321!$B:$B)*($C71=df_values_321!$A:$A),0))</f>
        <v>1.7429857768724819</v>
      </c>
      <c r="Q71" s="8">
        <f t="array" ref="Q71">INDEX(df_values_321!$D:$D,MATCH(1,($A71=df_values_321!$B:$B)*($C71=df_values_321!$A:$A),0))</f>
        <v>0.68485265703870912</v>
      </c>
      <c r="R71" s="8">
        <f t="array" ref="R71">INDEX(df_values_321!$E:$E,MATCH(1,($A71=df_values_321!$B:$B)*($C71=df_values_321!$A:$A),0))</f>
        <v>1.097252550180839E-2</v>
      </c>
      <c r="U71" s="3" t="s">
        <v>20</v>
      </c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6" t="str">
        <f t="shared" si="69"/>
        <v>1,74***</v>
      </c>
      <c r="AI71" s="17" t="str">
        <f t="shared" si="72"/>
        <v>(0,68)</v>
      </c>
      <c r="AJ71" s="15">
        <f t="shared" si="70"/>
        <v>0.01</v>
      </c>
    </row>
    <row r="72" spans="1:36" x14ac:dyDescent="0.25">
      <c r="A72" s="19" t="s">
        <v>43</v>
      </c>
      <c r="C72" s="3" t="s">
        <v>22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>
        <f t="array" ref="P72">INDEX(df_values_321!$C:$C,MATCH(1,($A72=df_values_321!$B:$B)*($C72=df_values_321!$A:$A),0))</f>
        <v>0.29321418037013203</v>
      </c>
      <c r="Q72" s="8">
        <f t="array" ref="Q72">INDEX(df_values_321!$D:$D,MATCH(1,($A72=df_values_321!$B:$B)*($C72=df_values_321!$A:$A),0))</f>
        <v>0.88978903111274155</v>
      </c>
      <c r="R72" s="8">
        <f t="array" ref="R72">INDEX(df_values_321!$E:$E,MATCH(1,($A72=df_values_321!$B:$B)*($C72=df_values_321!$A:$A),0))</f>
        <v>0.74177490980627669</v>
      </c>
      <c r="U72" s="3" t="s">
        <v>22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6" t="str">
        <f t="shared" si="69"/>
        <v>0,29</v>
      </c>
      <c r="AI72" s="17" t="str">
        <f t="shared" si="72"/>
        <v>(0,89)</v>
      </c>
      <c r="AJ72" s="15">
        <f t="shared" si="70"/>
        <v>0.74</v>
      </c>
    </row>
    <row r="73" spans="1:36" x14ac:dyDescent="0.25">
      <c r="A73" s="19" t="s">
        <v>43</v>
      </c>
      <c r="C73" s="3" t="s">
        <v>23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f t="array" ref="P73">INDEX(df_values_321!$C:$C,MATCH(1,($A73=df_values_321!$B:$B)*($C73=df_values_321!$A:$A),0))</f>
        <v>-4.1589146740022967E-2</v>
      </c>
      <c r="Q73" s="8">
        <f t="array" ref="Q73">INDEX(df_values_321!$D:$D,MATCH(1,($A73=df_values_321!$B:$B)*($C73=df_values_321!$A:$A),0))</f>
        <v>1.3086157514537811</v>
      </c>
      <c r="R73" s="8">
        <f t="array" ref="R73">INDEX(df_values_321!$E:$E,MATCH(1,($A73=df_values_321!$B:$B)*($C73=df_values_321!$A:$A),0))</f>
        <v>0.97464865536123169</v>
      </c>
      <c r="U73" s="3" t="s">
        <v>23</v>
      </c>
      <c r="V73" s="16"/>
      <c r="W73" s="17"/>
      <c r="X73" s="17"/>
      <c r="Y73" s="17"/>
      <c r="Z73" s="18"/>
      <c r="AA73" s="17"/>
      <c r="AB73" s="17"/>
      <c r="AC73" s="17"/>
      <c r="AD73" s="17"/>
      <c r="AE73" s="17"/>
      <c r="AF73" s="17"/>
      <c r="AG73" s="17"/>
      <c r="AH73" s="16" t="str">
        <f t="shared" si="69"/>
        <v>-0,04</v>
      </c>
      <c r="AI73" s="17" t="str">
        <f t="shared" si="72"/>
        <v>(1,31)</v>
      </c>
      <c r="AJ73" s="15">
        <f t="shared" si="70"/>
        <v>0.97</v>
      </c>
    </row>
    <row r="74" spans="1:36" x14ac:dyDescent="0.25">
      <c r="A74" s="19" t="s">
        <v>43</v>
      </c>
      <c r="C74" s="3" t="s">
        <v>25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>
        <f t="array" ref="P74">INDEX(df_values_321!$C:$C,MATCH(1,($A74=df_values_321!$B:$B)*($C74=df_values_321!$A:$A),0))</f>
        <v>0.20340261005025159</v>
      </c>
      <c r="Q74" s="8">
        <f t="array" ref="Q74">INDEX(df_values_321!$D:$D,MATCH(1,($A74=df_values_321!$B:$B)*($C74=df_values_321!$A:$A),0))</f>
        <v>2.753957924766643</v>
      </c>
      <c r="R74" s="8">
        <f t="array" ref="R74">INDEX(df_values_321!$E:$E,MATCH(1,($A74=df_values_321!$B:$B)*($C74=df_values_321!$A:$A),0))</f>
        <v>0.94112774769008456</v>
      </c>
      <c r="U74" s="3" t="s">
        <v>25</v>
      </c>
      <c r="V74" s="17"/>
      <c r="W74" s="17"/>
      <c r="X74" s="17"/>
      <c r="Y74" s="17"/>
      <c r="Z74" s="18"/>
      <c r="AA74" s="17"/>
      <c r="AB74" s="17"/>
      <c r="AC74" s="17"/>
      <c r="AD74" s="17"/>
      <c r="AE74" s="17"/>
      <c r="AF74" s="17"/>
      <c r="AG74" s="17"/>
      <c r="AH74" s="16" t="str">
        <f t="shared" si="69"/>
        <v>0,2</v>
      </c>
      <c r="AI74" s="17" t="str">
        <f t="shared" si="72"/>
        <v>(2,75)</v>
      </c>
      <c r="AJ74" s="15">
        <f t="shared" si="70"/>
        <v>0.94</v>
      </c>
    </row>
    <row r="75" spans="1:36" x14ac:dyDescent="0.25">
      <c r="A75" s="19" t="s">
        <v>43</v>
      </c>
      <c r="C75" s="3" t="s">
        <v>26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>
        <f t="array" ref="P75">INDEX(df_values_321!$C:$C,MATCH(1,($A75=df_values_321!$B:$B)*($C75=df_values_321!$A:$A),0))</f>
        <v>-4.1589146740051923E-2</v>
      </c>
      <c r="Q75" s="8">
        <f t="array" ref="Q75">INDEX(df_values_321!$D:$D,MATCH(1,($A75=df_values_321!$B:$B)*($C75=df_values_321!$A:$A),0))</f>
        <v>1.308615751453778</v>
      </c>
      <c r="R75" s="8">
        <f t="array" ref="R75">INDEX(df_values_321!$E:$E,MATCH(1,($A75=df_values_321!$B:$B)*($C75=df_values_321!$A:$A),0))</f>
        <v>0.97464865536121392</v>
      </c>
      <c r="U75" s="3" t="s">
        <v>26</v>
      </c>
      <c r="V75" s="17"/>
      <c r="W75" s="17"/>
      <c r="X75" s="17"/>
      <c r="Y75" s="17"/>
      <c r="Z75" s="18"/>
      <c r="AA75" s="17"/>
      <c r="AB75" s="17"/>
      <c r="AC75" s="17"/>
      <c r="AD75" s="17"/>
      <c r="AE75" s="17"/>
      <c r="AF75" s="17"/>
      <c r="AG75" s="17"/>
      <c r="AH75" s="16" t="str">
        <f t="shared" si="69"/>
        <v>-0,04</v>
      </c>
      <c r="AI75" s="17" t="str">
        <f t="shared" si="72"/>
        <v>(1,31)</v>
      </c>
      <c r="AJ75" s="15">
        <f t="shared" si="70"/>
        <v>0.97</v>
      </c>
    </row>
    <row r="76" spans="1:36" x14ac:dyDescent="0.25">
      <c r="A76" s="19" t="s">
        <v>43</v>
      </c>
      <c r="C76" s="3" t="s">
        <v>28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f t="array" ref="P76">INDEX(df_values_321!$C:$C,MATCH(1,($A76=df_values_321!$B:$B)*($C76=df_values_321!$A:$A),0))</f>
        <v>-3.818227540609572</v>
      </c>
      <c r="Q76" s="8">
        <f t="array" ref="Q76">INDEX(df_values_321!$D:$D,MATCH(1,($A76=df_values_321!$B:$B)*($C76=df_values_321!$A:$A),0))</f>
        <v>6.778568672252141</v>
      </c>
      <c r="R76" s="8">
        <f t="array" ref="R76">INDEX(df_values_321!$E:$E,MATCH(1,($A76=df_values_321!$B:$B)*($C76=df_values_321!$A:$A),0))</f>
        <v>0.57328401661718331</v>
      </c>
      <c r="U76" s="3" t="s">
        <v>28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6" t="str">
        <f t="shared" si="69"/>
        <v>-3,82</v>
      </c>
      <c r="AI76" s="17" t="str">
        <f t="shared" si="72"/>
        <v>(6,78)</v>
      </c>
      <c r="AJ76" s="15">
        <f t="shared" si="70"/>
        <v>0.56999999999999995</v>
      </c>
    </row>
    <row r="77" spans="1:36" x14ac:dyDescent="0.25">
      <c r="A77" s="19" t="s">
        <v>43</v>
      </c>
      <c r="C77" s="11" t="s">
        <v>56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>
        <f t="array" ref="P77">INDEX(df_values_321!$C:$C,MATCH(1,($A77=df_values_321!$B:$B)*($C77=df_values_321!$A:$A),0))</f>
        <v>6.7126138809152688E-3</v>
      </c>
      <c r="Q77" s="8">
        <f t="array" ref="Q77">INDEX(df_values_321!$D:$D,MATCH(1,($A77=df_values_321!$B:$B)*($C77=df_values_321!$A:$A),0))</f>
        <v>2.019016691679378E-3</v>
      </c>
      <c r="R77" s="8">
        <f t="array" ref="R77">INDEX(df_values_321!$E:$E,MATCH(1,($A77=df_values_321!$B:$B)*($C77=df_values_321!$A:$A),0))</f>
        <v>8.9508967042401107E-4</v>
      </c>
      <c r="U77" s="11" t="s">
        <v>56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6" t="str">
        <f t="shared" si="69"/>
        <v>0,01***</v>
      </c>
      <c r="AI77" s="17" t="str">
        <f t="shared" si="72"/>
        <v>(0)</v>
      </c>
      <c r="AJ77" s="15">
        <f t="shared" si="70"/>
        <v>0</v>
      </c>
    </row>
    <row r="78" spans="1:36" x14ac:dyDescent="0.25">
      <c r="A78" s="19" t="s">
        <v>43</v>
      </c>
      <c r="C78" s="3" t="s">
        <v>30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>
        <f t="array" ref="P78">INDEX(df_values_321!$C:$C,MATCH(1,($A78=df_values_321!$B:$B)*($C78=df_values_321!$A:$A),0))</f>
        <v>-1.934274475939558E-2</v>
      </c>
      <c r="Q78" s="8">
        <f t="array" ref="Q78">INDEX(df_values_321!$D:$D,MATCH(1,($A78=df_values_321!$B:$B)*($C78=df_values_321!$A:$A),0))</f>
        <v>0.71023799298291757</v>
      </c>
      <c r="R78" s="8">
        <f t="array" ref="R78">INDEX(df_values_321!$E:$E,MATCH(1,($A78=df_values_321!$B:$B)*($C78=df_values_321!$A:$A),0))</f>
        <v>0.978274651113754</v>
      </c>
      <c r="U78" s="3" t="s">
        <v>30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6" t="str">
        <f t="shared" si="69"/>
        <v>-0,02</v>
      </c>
      <c r="AI78" s="17" t="str">
        <f t="shared" si="72"/>
        <v>(0,71)</v>
      </c>
      <c r="AJ78" s="15">
        <f t="shared" si="70"/>
        <v>0.98</v>
      </c>
    </row>
    <row r="79" spans="1:36" x14ac:dyDescent="0.25">
      <c r="A79" s="19" t="s">
        <v>43</v>
      </c>
      <c r="C79" s="3" t="s">
        <v>31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f t="array" ref="P79">INDEX(df_values_321!$C:$C,MATCH(1,($A79=df_values_321!$B:$B)*($C79=df_values_321!$A:$A),0))</f>
        <v>-0.5770288395203973</v>
      </c>
      <c r="Q79" s="8">
        <f t="array" ref="Q79">INDEX(df_values_321!$D:$D,MATCH(1,($A79=df_values_321!$B:$B)*($C79=df_values_321!$A:$A),0))</f>
        <v>0.66148987999667419</v>
      </c>
      <c r="R79" s="8">
        <f t="array" ref="R79">INDEX(df_values_321!$E:$E,MATCH(1,($A79=df_values_321!$B:$B)*($C79=df_values_321!$A:$A),0))</f>
        <v>0.383100690570923</v>
      </c>
      <c r="U79" s="3" t="s">
        <v>31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6" t="str">
        <f t="shared" si="69"/>
        <v>-0,58</v>
      </c>
      <c r="AI79" s="17" t="str">
        <f t="shared" si="72"/>
        <v>(0,66)</v>
      </c>
      <c r="AJ79" s="15">
        <f t="shared" si="70"/>
        <v>0.38</v>
      </c>
    </row>
    <row r="80" spans="1:36" x14ac:dyDescent="0.25">
      <c r="B80" s="2" t="s">
        <v>53</v>
      </c>
      <c r="C80" s="12" t="s">
        <v>62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U80" s="5" t="str">
        <f>C80</f>
        <v>Vencimento: 11 anos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19" t="s">
        <v>45</v>
      </c>
      <c r="C81" s="3" t="s">
        <v>5</v>
      </c>
      <c r="D81" s="8">
        <f t="array" ref="D81">INDEX(df_values_310!$C:$C,MATCH(1,($A81=df_values_310!$B:$B)*($C81=df_values_310!$A:$A),0))</f>
        <v>4.5403836236162274</v>
      </c>
      <c r="E81" s="8">
        <f t="array" ref="E81">INDEX(df_values_310!$D:$D,MATCH(1,($A81=df_values_310!$B:$B)*($C81=df_values_310!$A:$A),0))</f>
        <v>1.152863584488194</v>
      </c>
      <c r="F81" s="8">
        <f t="array" ref="F81">INDEX(df_values_310!$E:$E,MATCH(1,($A81=df_values_310!$B:$B)*($C81=df_values_310!$A:$A),0))</f>
        <v>8.3779921319688711E-5</v>
      </c>
      <c r="G81" s="8">
        <f t="array" ref="G81">INDEX(df_values_312!$C:$C,MATCH(1,($A81=df_values_312!$B:$B)*($C81=df_values_312!$A:$A),0))</f>
        <v>4.5713047066142627</v>
      </c>
      <c r="H81" s="8">
        <f t="array" ref="H81">INDEX(df_values_312!$D:$D,MATCH(1,($A81=df_values_312!$B:$B)*($C81=df_values_312!$A:$A),0))</f>
        <v>1.1533525253599339</v>
      </c>
      <c r="I81" s="8">
        <f t="array" ref="I81">INDEX(df_values_312!$E:$E,MATCH(1,($A81=df_values_312!$B:$B)*($C81=df_values_312!$A:$A),0))</f>
        <v>7.5464253879789595E-5</v>
      </c>
      <c r="J81" s="8">
        <f t="array" ref="J81">INDEX(df_values_313!$C:$C,MATCH(1,($A81=df_values_313!$B:$B)*($C81=df_values_313!$A:$A),0))</f>
        <v>4.5547363094870921</v>
      </c>
      <c r="K81" s="8">
        <f t="array" ref="K81">INDEX(df_values_313!$D:$D,MATCH(1,($A81=df_values_313!$B:$B)*($C81=df_values_313!$A:$A),0))</f>
        <v>1.153477553057884</v>
      </c>
      <c r="L81" s="8">
        <f t="array" ref="L81">INDEX(df_values_313!$E:$E,MATCH(1,($A81=df_values_313!$B:$B)*($C81=df_values_313!$A:$A),0))</f>
        <v>8.0258337889682748E-5</v>
      </c>
      <c r="M81" s="8">
        <f t="array" ref="M81">INDEX(df_values_311!$C:$C,MATCH(1,($A81=df_values_311!$B:$B)*($C81=df_values_311!$A:$A),0))</f>
        <v>4.5830112037345803</v>
      </c>
      <c r="N81" s="8">
        <f t="array" ref="N81">INDEX(df_values_311!$D:$D,MATCH(1,($A81=df_values_311!$B:$B)*($C81=df_values_311!$A:$A),0))</f>
        <v>1.153821563600621</v>
      </c>
      <c r="O81" s="8">
        <f t="array" ref="O81">INDEX(df_values_311!$E:$E,MATCH(1,($A81=df_values_311!$B:$B)*($C81=df_values_311!$A:$A),0))</f>
        <v>7.2823522652568648E-5</v>
      </c>
      <c r="P81" s="8">
        <f t="array" ref="P81">INDEX(df_values_321!$C:$C,MATCH(1,($A81=df_values_321!$B:$B)*($C81=df_values_321!$A:$A),0))</f>
        <v>2.6237776182099051</v>
      </c>
      <c r="Q81" s="8">
        <f t="array" ref="Q81">INDEX(df_values_321!$D:$D,MATCH(1,($A81=df_values_321!$B:$B)*($C81=df_values_321!$A:$A),0))</f>
        <v>1.2669749138445869</v>
      </c>
      <c r="R81" s="8">
        <f t="array" ref="R81">INDEX(df_values_321!$E:$E,MATCH(1,($A81=df_values_321!$B:$B)*($C81=df_values_321!$A:$A),0))</f>
        <v>3.8447891289101137E-2</v>
      </c>
      <c r="U81" s="3" t="s">
        <v>5</v>
      </c>
      <c r="V81" s="16" t="str">
        <f>IF(X81&lt;=0.01,ROUND(D81,2)&amp;"***",IF(AND(X81&lt;=0.05,X81&gt;0.01),ROUND(D81,2)&amp;"**",IF(AND(X81&gt;0.05,X81&lt;=0.1),ROUND(D81,2)&amp;"*", ROUND(D81,2)&amp;"")))</f>
        <v>4,54***</v>
      </c>
      <c r="W81" s="17" t="str">
        <f>"("&amp;ROUND(E81,2)&amp;")"</f>
        <v>(1,15)</v>
      </c>
      <c r="X81" s="17">
        <f t="shared" ref="X81:X82" si="80">ROUND(F81,2)</f>
        <v>0</v>
      </c>
      <c r="Y81" s="16" t="str">
        <f>IF(AA81&lt;=0.01,ROUND(G81,2)&amp;"***",IF(AND(AA81&lt;=0.05,AA81&gt;0.01),ROUND(G81,2)&amp;"**",IF(AND(AA81&gt;0.05,AA81&lt;=0.1),ROUND(G81,2)&amp;"*", ROUND(G81,2)&amp;"")))</f>
        <v>4,57***</v>
      </c>
      <c r="Z81" s="17" t="str">
        <f>"("&amp;ROUND(H81,2)&amp;")"</f>
        <v>(1,15)</v>
      </c>
      <c r="AA81" s="17">
        <f t="shared" ref="AA81:AA82" si="81">ROUND(I81,2)</f>
        <v>0</v>
      </c>
      <c r="AB81" s="16" t="str">
        <f t="shared" ref="AB81:AB82" si="82">IF(AD81&lt;=0.01,ROUND(J81,2)&amp;"***",IF(AND(AD81&lt;=0.05,AD81&gt;0.01),ROUND(J81,2)&amp;"**",IF(AND(AD81&gt;0.05,AD81&lt;=0.1),ROUND(J81,2)&amp;"*", ROUND(J81,2)&amp;"")))</f>
        <v>4,55***</v>
      </c>
      <c r="AC81" s="17" t="str">
        <f>"("&amp;ROUND(K81,2)&amp;")"</f>
        <v>(1,15)</v>
      </c>
      <c r="AD81" s="17">
        <f t="shared" ref="AD81:AD82" si="83">ROUND(L81,2)</f>
        <v>0</v>
      </c>
      <c r="AE81" s="16" t="str">
        <f t="shared" ref="AE81:AE85" si="84">IF(AG81&lt;=0.01,ROUND(M81,2)&amp;"***",IF(AND(AG81&lt;=0.05,AG81&gt;0.01),ROUND(M81,2)&amp;"**",IF(AND(AG81&gt;0.05,AG81&lt;=0.1),ROUND(M81,2)&amp;"*", ROUND(M81,2)&amp;"")))</f>
        <v>4,58***</v>
      </c>
      <c r="AF81" s="17" t="str">
        <f>"("&amp;ROUND(N81,2)&amp;")"</f>
        <v>(1,15)</v>
      </c>
      <c r="AG81" s="17">
        <f t="shared" ref="AG81:AG85" si="85">ROUND(O81,2)</f>
        <v>0</v>
      </c>
      <c r="AH81" s="16" t="str">
        <f t="shared" ref="AH81:AH94" si="86">IF(AJ81&lt;=0.01,ROUND(P81,2)&amp;"***",IF(AND(AJ81&lt;=0.05,AJ81&gt;0.01),ROUND(P81,2)&amp;"**",IF(AND(AJ81&gt;0.05,AJ81&lt;=0.1),ROUND(P81,2)&amp;"*", ROUND(P81,2)&amp;"")))</f>
        <v>2,62**</v>
      </c>
      <c r="AI81" s="17" t="str">
        <f>"("&amp;ROUND(Q81,2)&amp;")"</f>
        <v>(1,27)</v>
      </c>
      <c r="AJ81" s="15">
        <f t="shared" ref="AJ81:AJ94" si="87">ROUND(R81,2)</f>
        <v>0.04</v>
      </c>
    </row>
    <row r="82" spans="1:36" x14ac:dyDescent="0.25">
      <c r="A82" s="19" t="s">
        <v>45</v>
      </c>
      <c r="C82" s="7" t="s">
        <v>7</v>
      </c>
      <c r="D82" s="8"/>
      <c r="E82" s="8"/>
      <c r="F82" s="8"/>
      <c r="G82" s="8"/>
      <c r="H82" s="8"/>
      <c r="I82" s="8"/>
      <c r="J82" s="8">
        <f t="array" ref="J82">INDEX(df_values_313!$C:$C,MATCH(1,($A82=df_values_313!$B:$B)*($C82=df_values_313!$A:$A),0))</f>
        <v>-0.44342702648957621</v>
      </c>
      <c r="K82" s="8">
        <f t="array" ref="K82">INDEX(df_values_313!$D:$D,MATCH(1,($A82=df_values_313!$B:$B)*($C82=df_values_313!$A:$A),0))</f>
        <v>1.0875183860897599</v>
      </c>
      <c r="L82" s="8">
        <f t="array" ref="L82">INDEX(df_values_313!$E:$E,MATCH(1,($A82=df_values_313!$B:$B)*($C82=df_values_313!$A:$A),0))</f>
        <v>0.68349012700335765</v>
      </c>
      <c r="M82" s="8">
        <f t="array" ref="M82">INDEX(df_values_311!$C:$C,MATCH(1,($A82=df_values_311!$B:$B)*($C82=df_values_311!$A:$A),0))</f>
        <v>-0.46651858449628142</v>
      </c>
      <c r="N82" s="8">
        <f t="array" ref="N82">INDEX(df_values_311!$D:$D,MATCH(1,($A82=df_values_311!$B:$B)*($C82=df_values_311!$A:$A),0))</f>
        <v>1.0877615550056241</v>
      </c>
      <c r="O82" s="8">
        <f t="array" ref="O82">INDEX(df_values_311!$E:$E,MATCH(1,($A82=df_values_311!$B:$B)*($C82=df_values_311!$A:$A),0))</f>
        <v>0.66803964102864066</v>
      </c>
      <c r="P82" s="8">
        <f t="array" ref="P82">INDEX(df_values_321!$C:$C,MATCH(1,($A82=df_values_321!$B:$B)*($C82=df_values_321!$A:$A),0))</f>
        <v>-0.5196881871016672</v>
      </c>
      <c r="Q82" s="8">
        <f t="array" ref="Q82">INDEX(df_values_321!$D:$D,MATCH(1,($A82=df_values_321!$B:$B)*($C82=df_values_321!$A:$A),0))</f>
        <v>1.0862948419467511</v>
      </c>
      <c r="R82" s="8">
        <f t="array" ref="R82">INDEX(df_values_321!$E:$E,MATCH(1,($A82=df_values_321!$B:$B)*($C82=df_values_321!$A:$A),0))</f>
        <v>0.63239499218501249</v>
      </c>
      <c r="U82" s="7" t="s">
        <v>7</v>
      </c>
      <c r="V82" s="17"/>
      <c r="W82" s="17"/>
      <c r="X82" s="17"/>
      <c r="Y82" s="17"/>
      <c r="Z82" s="17"/>
      <c r="AA82" s="17"/>
      <c r="AB82" s="16" t="str">
        <f t="shared" si="82"/>
        <v>-0,44</v>
      </c>
      <c r="AC82" s="17" t="str">
        <f>"("&amp;ROUND(K82,2)&amp;")"</f>
        <v>(1,09)</v>
      </c>
      <c r="AD82" s="17">
        <f t="shared" si="83"/>
        <v>0.68</v>
      </c>
      <c r="AE82" s="16" t="str">
        <f t="shared" si="84"/>
        <v>-0,47</v>
      </c>
      <c r="AF82" s="17" t="str">
        <f t="shared" ref="AF82:AF85" si="88">"("&amp;ROUND(N82,2)&amp;")"</f>
        <v>(1,09)</v>
      </c>
      <c r="AG82" s="17">
        <f t="shared" si="85"/>
        <v>0.67</v>
      </c>
      <c r="AH82" s="16" t="str">
        <f t="shared" si="86"/>
        <v>-0,52</v>
      </c>
      <c r="AI82" s="17" t="str">
        <f t="shared" ref="AI82:AI94" si="89">"("&amp;ROUND(Q82,2)&amp;")"</f>
        <v>(1,09)</v>
      </c>
      <c r="AJ82" s="15">
        <f t="shared" si="87"/>
        <v>0.63</v>
      </c>
    </row>
    <row r="83" spans="1:36" x14ac:dyDescent="0.25">
      <c r="A83" s="19" t="s">
        <v>45</v>
      </c>
      <c r="C83" s="3" t="s">
        <v>16</v>
      </c>
      <c r="D83" s="8"/>
      <c r="E83" s="8"/>
      <c r="F83" s="8"/>
      <c r="G83" s="8">
        <f t="array" ref="G83">INDEX(df_values_312!$C:$C,MATCH(1,($A83=df_values_312!$B:$B)*($C83=df_values_312!$A:$A),0))</f>
        <v>-1.149050863507197</v>
      </c>
      <c r="H83" s="8">
        <f t="array" ref="H83">INDEX(df_values_312!$D:$D,MATCH(1,($A83=df_values_312!$B:$B)*($C83=df_values_312!$A:$A),0))</f>
        <v>1.156411465816837</v>
      </c>
      <c r="I83" s="8">
        <f t="array" ref="I83">INDEX(df_values_312!$E:$E,MATCH(1,($A83=df_values_312!$B:$B)*($C83=df_values_312!$A:$A),0))</f>
        <v>0.32047525380250169</v>
      </c>
      <c r="J83" s="8"/>
      <c r="K83" s="8"/>
      <c r="L83" s="8"/>
      <c r="M83" s="8">
        <f t="array" ref="M83">INDEX(df_values_311!$C:$C,MATCH(1,($A83=df_values_311!$B:$B)*($C83=df_values_311!$A:$A),0))</f>
        <v>-1.159558181786573</v>
      </c>
      <c r="N83" s="8">
        <f t="array" ref="N83">INDEX(df_values_311!$D:$D,MATCH(1,($A83=df_values_311!$B:$B)*($C83=df_values_311!$A:$A),0))</f>
        <v>1.156817444103194</v>
      </c>
      <c r="O83" s="8">
        <f t="array" ref="O83">INDEX(df_values_311!$E:$E,MATCH(1,($A83=df_values_311!$B:$B)*($C83=df_values_311!$A:$A),0))</f>
        <v>0.31624062772535111</v>
      </c>
      <c r="P83" s="8">
        <f t="array" ref="P83">INDEX(df_values_321!$C:$C,MATCH(1,($A83=df_values_321!$B:$B)*($C83=df_values_321!$A:$A),0))</f>
        <v>-1.0995108909996401</v>
      </c>
      <c r="Q83" s="8">
        <f t="array" ref="Q83">INDEX(df_values_321!$D:$D,MATCH(1,($A83=df_values_321!$B:$B)*($C83=df_values_321!$A:$A),0))</f>
        <v>1.153320167870497</v>
      </c>
      <c r="R83" s="8">
        <f t="array" ref="R83">INDEX(df_values_321!$E:$E,MATCH(1,($A83=df_values_321!$B:$B)*($C83=df_values_321!$A:$A),0))</f>
        <v>0.34048752852639941</v>
      </c>
      <c r="U83" s="3" t="s">
        <v>16</v>
      </c>
      <c r="V83" s="17"/>
      <c r="W83" s="17"/>
      <c r="X83" s="17"/>
      <c r="Y83" s="16" t="str">
        <f t="shared" ref="Y83:Y85" si="90">IF(AA83&lt;=0.01,ROUND(G83,2)&amp;"***",IF(AND(AA83&lt;=0.05,AA83&gt;0.01),ROUND(G83,2)&amp;"**",IF(AND(AA83&gt;0.05,AA83&lt;=0.1),ROUND(G83,2)&amp;"*", ROUND(G83,2)&amp;"")))</f>
        <v>-1,15</v>
      </c>
      <c r="Z83" s="17" t="str">
        <f t="shared" ref="Z83:Z85" si="91">"("&amp;ROUND(H83,2)&amp;")"</f>
        <v>(1,16)</v>
      </c>
      <c r="AA83" s="17">
        <f t="shared" ref="AA83:AA85" si="92">ROUND(I83,2)</f>
        <v>0.32</v>
      </c>
      <c r="AB83" s="17"/>
      <c r="AC83" s="17"/>
      <c r="AD83" s="17"/>
      <c r="AE83" s="16" t="str">
        <f t="shared" si="84"/>
        <v>-1,16</v>
      </c>
      <c r="AF83" s="17" t="str">
        <f t="shared" si="88"/>
        <v>(1,16)</v>
      </c>
      <c r="AG83" s="17">
        <f t="shared" si="85"/>
        <v>0.32</v>
      </c>
      <c r="AH83" s="16" t="str">
        <f t="shared" si="86"/>
        <v>-1,1</v>
      </c>
      <c r="AI83" s="17" t="str">
        <f t="shared" si="89"/>
        <v>(1,15)</v>
      </c>
      <c r="AJ83" s="15">
        <f t="shared" si="87"/>
        <v>0.34</v>
      </c>
    </row>
    <row r="84" spans="1:36" x14ac:dyDescent="0.25">
      <c r="A84" s="19" t="s">
        <v>45</v>
      </c>
      <c r="C84" s="3" t="s">
        <v>17</v>
      </c>
      <c r="D84" s="8">
        <f t="array" ref="D84">INDEX(df_values_310!$C:$C,MATCH(1,($A84=df_values_310!$B:$B)*($C84=df_values_310!$A:$A),0))</f>
        <v>-4.5596926828346141E-3</v>
      </c>
      <c r="E84" s="8">
        <f t="array" ref="E84">INDEX(df_values_310!$D:$D,MATCH(1,($A84=df_values_310!$B:$B)*($C84=df_values_310!$A:$A),0))</f>
        <v>2.032017173852042E-2</v>
      </c>
      <c r="F84" s="8">
        <f t="array" ref="F84">INDEX(df_values_310!$E:$E,MATCH(1,($A84=df_values_310!$B:$B)*($C84=df_values_310!$A:$A),0))</f>
        <v>0.82246618538043426</v>
      </c>
      <c r="G84" s="8">
        <f t="array" ref="G84">INDEX(df_values_312!$C:$C,MATCH(1,($A84=df_values_312!$B:$B)*($C84=df_values_312!$A:$A),0))</f>
        <v>-4.7841274349542887E-3</v>
      </c>
      <c r="H84" s="8">
        <f t="array" ref="H84">INDEX(df_values_312!$D:$D,MATCH(1,($A84=df_values_312!$B:$B)*($C84=df_values_312!$A:$A),0))</f>
        <v>2.0324567810796671E-2</v>
      </c>
      <c r="I84" s="8">
        <f t="array" ref="I84">INDEX(df_values_312!$E:$E,MATCH(1,($A84=df_values_312!$B:$B)*($C84=df_values_312!$A:$A),0))</f>
        <v>0.81392378219654238</v>
      </c>
      <c r="J84" s="8">
        <f t="array" ref="J84">INDEX(df_values_313!$C:$C,MATCH(1,($A84=df_values_313!$B:$B)*($C84=df_values_313!$A:$A),0))</f>
        <v>-4.7131065222453094E-3</v>
      </c>
      <c r="K84" s="8">
        <f t="array" ref="K84">INDEX(df_values_313!$D:$D,MATCH(1,($A84=df_values_313!$B:$B)*($C84=df_values_313!$A:$A),0))</f>
        <v>2.032701013069493E-2</v>
      </c>
      <c r="L84" s="8">
        <f t="array" ref="L84">INDEX(df_values_313!$E:$E,MATCH(1,($A84=df_values_313!$B:$B)*($C84=df_values_313!$A:$A),0))</f>
        <v>0.81665819793966787</v>
      </c>
      <c r="M84" s="8">
        <f t="array" ref="M84">INDEX(df_values_311!$C:$C,MATCH(1,($A84=df_values_311!$B:$B)*($C84=df_values_311!$A:$A),0))</f>
        <v>-4.8055668061461583E-3</v>
      </c>
      <c r="N84" s="8">
        <f t="array" ref="N84">INDEX(df_values_311!$D:$D,MATCH(1,($A84=df_values_311!$B:$B)*($C84=df_values_311!$A:$A),0))</f>
        <v>2.032720445201712E-2</v>
      </c>
      <c r="O84" s="8">
        <f t="array" ref="O84">INDEX(df_values_311!$E:$E,MATCH(1,($A84=df_values_311!$B:$B)*($C84=df_values_311!$A:$A),0))</f>
        <v>0.81312910065893074</v>
      </c>
      <c r="P84" s="8">
        <f t="array" ref="P84">INDEX(df_values_321!$C:$C,MATCH(1,($A84=df_values_321!$B:$B)*($C84=df_values_321!$A:$A),0))</f>
        <v>-1.224058275837714E-2</v>
      </c>
      <c r="Q84" s="8">
        <f t="array" ref="Q84">INDEX(df_values_321!$D:$D,MATCH(1,($A84=df_values_321!$B:$B)*($C84=df_values_321!$A:$A),0))</f>
        <v>2.2013785701829328E-2</v>
      </c>
      <c r="R84" s="8">
        <f t="array" ref="R84">INDEX(df_values_321!$E:$E,MATCH(1,($A84=df_values_321!$B:$B)*($C84=df_values_321!$A:$A),0))</f>
        <v>0.57822108078996637</v>
      </c>
      <c r="U84" s="3" t="s">
        <v>17</v>
      </c>
      <c r="V84" s="16" t="str">
        <f>IF(X84&lt;=0.01,ROUND(D84,3)&amp;"***",IF(AND(X84&lt;=0.05,X84&gt;0.01),ROUND(D84,3)&amp;"**",IF(AND(X84&gt;0.05,X84&lt;=0.1),ROUND(D84,3)&amp;"*", ROUND(D84,3)&amp;"")))</f>
        <v>-0,005</v>
      </c>
      <c r="W84" s="17" t="str">
        <f>"("&amp;ROUND(E84,2)&amp;")"</f>
        <v>(0,02)</v>
      </c>
      <c r="X84" s="17">
        <f t="shared" ref="X84:X94" si="93">ROUND(F84,2)</f>
        <v>0.82</v>
      </c>
      <c r="Y84" s="16" t="str">
        <f>IF(AA84&lt;=0.01,ROUND(G84,3)&amp;"***",IF(AND(AA84&lt;=0.05,AA84&gt;0.01),ROUND(G84,3)&amp;"**",IF(AND(AA84&gt;0.05,AA84&lt;=0.1),ROUND(G84,3)&amp;"*", ROUND(G84,3)&amp;"")))</f>
        <v>-0,005</v>
      </c>
      <c r="Z84" s="17" t="str">
        <f t="shared" si="91"/>
        <v>(0,02)</v>
      </c>
      <c r="AA84" s="17">
        <f t="shared" si="92"/>
        <v>0.81</v>
      </c>
      <c r="AB84" s="16" t="str">
        <f>IF(AD84&lt;=0.01,ROUND(J84,3)&amp;"***",IF(AND(AD84&lt;=0.05,AD84&gt;0.01),ROUND(J84,3)&amp;"**",IF(AND(AD84&gt;0.05,AD84&lt;=0.1),ROUND(J84,3)&amp;"*", ROUND(J84,3)&amp;"")))</f>
        <v>-0,005</v>
      </c>
      <c r="AC84" s="17" t="str">
        <f t="shared" ref="AC84:AC85" si="94">"("&amp;ROUND(K84,2)&amp;")"</f>
        <v>(0,02)</v>
      </c>
      <c r="AD84" s="17">
        <f t="shared" ref="AD84:AD94" si="95">ROUND(L84,2)</f>
        <v>0.82</v>
      </c>
      <c r="AE84" s="16" t="str">
        <f>IF(AG84&lt;=0.01,ROUND(M84,3)&amp;"***",IF(AND(AG84&lt;=0.05,AG84&gt;0.01),ROUND(M84,3)&amp;"**",IF(AND(AG84&gt;0.05,AG84&lt;=0.1),ROUND(M84,3)&amp;"*", ROUND(M84,3)&amp;"")))</f>
        <v>-0,005</v>
      </c>
      <c r="AF84" s="17" t="str">
        <f t="shared" si="88"/>
        <v>(0,02)</v>
      </c>
      <c r="AG84" s="17">
        <f t="shared" si="85"/>
        <v>0.81</v>
      </c>
      <c r="AH84" s="16" t="str">
        <f>IF(AJ84&lt;=0.01,ROUND(P84,3)&amp;"***",IF(AND(AJ84&lt;=0.05,AJ84&gt;0.01),ROUND(P84,3)&amp;"**",IF(AND(AJ84&gt;0.05,AJ84&lt;=0.1),ROUND(P84,3)&amp;"*", ROUND(P84,3)&amp;"")))</f>
        <v>-0,012</v>
      </c>
      <c r="AI84" s="17" t="str">
        <f t="shared" si="89"/>
        <v>(0,02)</v>
      </c>
      <c r="AJ84" s="15">
        <f t="shared" si="87"/>
        <v>0.57999999999999996</v>
      </c>
    </row>
    <row r="85" spans="1:36" x14ac:dyDescent="0.25">
      <c r="A85" s="19" t="s">
        <v>45</v>
      </c>
      <c r="C85" s="3" t="s">
        <v>19</v>
      </c>
      <c r="D85" s="8"/>
      <c r="E85" s="8"/>
      <c r="F85" s="8"/>
      <c r="G85" s="8">
        <f t="array" ref="G85">INDEX(df_values_312!$C:$C,MATCH(1,($A85=df_values_312!$B:$B)*($C85=df_values_312!$A:$A),0))</f>
        <v>9.2533527679663372</v>
      </c>
      <c r="H85" s="8">
        <f t="array" ref="H85">INDEX(df_values_312!$D:$D,MATCH(1,($A85=df_values_312!$B:$B)*($C85=df_values_312!$A:$A),0))</f>
        <v>11.47852176233121</v>
      </c>
      <c r="I85" s="8">
        <f t="array" ref="I85">INDEX(df_values_312!$E:$E,MATCH(1,($A85=df_values_312!$B:$B)*($C85=df_values_312!$A:$A),0))</f>
        <v>0.42021876739268438</v>
      </c>
      <c r="J85" s="8">
        <f t="array" ref="J85">INDEX(df_values_313!$C:$C,MATCH(1,($A85=df_values_313!$B:$B)*($C85=df_values_313!$A:$A),0))</f>
        <v>5.3371708247831151</v>
      </c>
      <c r="K85" s="8">
        <f t="array" ref="K85">INDEX(df_values_313!$D:$D,MATCH(1,($A85=df_values_313!$B:$B)*($C85=df_values_313!$A:$A),0))</f>
        <v>10.79465780183504</v>
      </c>
      <c r="L85" s="8">
        <f t="array" ref="L85">INDEX(df_values_313!$E:$E,MATCH(1,($A85=df_values_313!$B:$B)*($C85=df_values_313!$A:$A),0))</f>
        <v>0.62103833195456737</v>
      </c>
      <c r="M85" s="8">
        <f t="array" ref="M85">INDEX(df_values_311!$C:$C,MATCH(1,($A85=df_values_311!$B:$B)*($C85=df_values_311!$A:$A),0))</f>
        <v>9.2535219039697729</v>
      </c>
      <c r="N85" s="8">
        <f t="array" ref="N85">INDEX(df_values_311!$D:$D,MATCH(1,($A85=df_values_311!$B:$B)*($C85=df_values_311!$A:$A),0))</f>
        <v>11.47997612651892</v>
      </c>
      <c r="O85" s="8">
        <f t="array" ref="O85">INDEX(df_values_311!$E:$E,MATCH(1,($A85=df_values_311!$B:$B)*($C85=df_values_311!$A:$A),0))</f>
        <v>0.42026916622290073</v>
      </c>
      <c r="P85" s="8">
        <f t="array" ref="P85">INDEX(df_values_321!$C:$C,MATCH(1,($A85=df_values_321!$B:$B)*($C85=df_values_321!$A:$A),0))</f>
        <v>7.2644353654579339</v>
      </c>
      <c r="Q85" s="8">
        <f t="array" ref="Q85">INDEX(df_values_321!$D:$D,MATCH(1,($A85=df_values_321!$B:$B)*($C85=df_values_321!$A:$A),0))</f>
        <v>11.46331892173084</v>
      </c>
      <c r="R85" s="8">
        <f t="array" ref="R85">INDEX(df_values_321!$E:$E,MATCH(1,($A85=df_values_321!$B:$B)*($C85=df_values_321!$A:$A),0))</f>
        <v>0.5263143352679116</v>
      </c>
      <c r="U85" s="3" t="s">
        <v>19</v>
      </c>
      <c r="V85" s="17"/>
      <c r="W85" s="17"/>
      <c r="X85" s="17"/>
      <c r="Y85" s="16" t="str">
        <f t="shared" si="90"/>
        <v>9,25</v>
      </c>
      <c r="Z85" s="17" t="str">
        <f t="shared" si="91"/>
        <v>(11,48)</v>
      </c>
      <c r="AA85" s="17">
        <f t="shared" si="92"/>
        <v>0.42</v>
      </c>
      <c r="AB85" s="16" t="str">
        <f t="shared" ref="AB84:AB85" si="96">IF(AD85&lt;=0.01,ROUND(J85,2)&amp;"***",IF(AND(AD85&lt;=0.05,AD85&gt;0.01),ROUND(J85,2)&amp;"**",IF(AND(AD85&gt;0.05,AD85&lt;=0.1),ROUND(J85,2)&amp;"*", ROUND(J85,2)&amp;"")))</f>
        <v>5,34</v>
      </c>
      <c r="AC85" s="17" t="str">
        <f t="shared" si="94"/>
        <v>(10,79)</v>
      </c>
      <c r="AD85" s="17">
        <f t="shared" si="95"/>
        <v>0.62</v>
      </c>
      <c r="AE85" s="16" t="str">
        <f t="shared" si="84"/>
        <v>9,25</v>
      </c>
      <c r="AF85" s="17" t="str">
        <f t="shared" si="88"/>
        <v>(11,48)</v>
      </c>
      <c r="AG85" s="17">
        <f t="shared" si="85"/>
        <v>0.42</v>
      </c>
      <c r="AH85" s="16" t="str">
        <f t="shared" si="86"/>
        <v>7,26</v>
      </c>
      <c r="AI85" s="17" t="str">
        <f t="shared" si="89"/>
        <v>(11,46)</v>
      </c>
      <c r="AJ85" s="15">
        <f t="shared" si="87"/>
        <v>0.53</v>
      </c>
    </row>
    <row r="86" spans="1:36" x14ac:dyDescent="0.25">
      <c r="A86" s="19" t="s">
        <v>45</v>
      </c>
      <c r="C86" s="3" t="s">
        <v>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f t="array" ref="P86">INDEX(df_values_321!$C:$C,MATCH(1,($A86=df_values_321!$B:$B)*($C86=df_values_321!$A:$A),0))</f>
        <v>1.5258625305360209</v>
      </c>
      <c r="Q86" s="8">
        <f t="array" ref="Q86">INDEX(df_values_321!$D:$D,MATCH(1,($A86=df_values_321!$B:$B)*($C86=df_values_321!$A:$A),0))</f>
        <v>0.68488384650051659</v>
      </c>
      <c r="R86" s="8">
        <f t="array" ref="R86">INDEX(df_values_321!$E:$E,MATCH(1,($A86=df_values_321!$B:$B)*($C86=df_values_321!$A:$A),0))</f>
        <v>2.5955226915937379E-2</v>
      </c>
      <c r="U86" s="3" t="s">
        <v>20</v>
      </c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6" t="str">
        <f t="shared" si="86"/>
        <v>1,53**</v>
      </c>
      <c r="AI86" s="17" t="str">
        <f t="shared" si="89"/>
        <v>(0,68)</v>
      </c>
      <c r="AJ86" s="15">
        <f t="shared" si="87"/>
        <v>0.03</v>
      </c>
    </row>
    <row r="87" spans="1:36" x14ac:dyDescent="0.25">
      <c r="A87" s="19" t="s">
        <v>45</v>
      </c>
      <c r="C87" s="3" t="s">
        <v>22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>
        <f t="array" ref="P87">INDEX(df_values_321!$C:$C,MATCH(1,($A87=df_values_321!$B:$B)*($C87=df_values_321!$A:$A),0))</f>
        <v>0.24626555633832289</v>
      </c>
      <c r="Q87" s="8">
        <f t="array" ref="Q87">INDEX(df_values_321!$D:$D,MATCH(1,($A87=df_values_321!$B:$B)*($C87=df_values_321!$A:$A),0))</f>
        <v>0.88982955375760153</v>
      </c>
      <c r="R87" s="8">
        <f t="array" ref="R87">INDEX(df_values_321!$E:$E,MATCH(1,($A87=df_values_321!$B:$B)*($C87=df_values_321!$A:$A),0))</f>
        <v>0.78198537267139934</v>
      </c>
      <c r="U87" s="3" t="s">
        <v>22</v>
      </c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6" t="str">
        <f t="shared" si="86"/>
        <v>0,25</v>
      </c>
      <c r="AI87" s="17" t="str">
        <f t="shared" si="89"/>
        <v>(0,89)</v>
      </c>
      <c r="AJ87" s="15">
        <f t="shared" si="87"/>
        <v>0.78</v>
      </c>
    </row>
    <row r="88" spans="1:36" x14ac:dyDescent="0.25">
      <c r="A88" s="19" t="s">
        <v>45</v>
      </c>
      <c r="C88" s="3" t="s">
        <v>23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f t="array" ref="P88">INDEX(df_values_321!$C:$C,MATCH(1,($A88=df_values_321!$B:$B)*($C88=df_values_321!$A:$A),0))</f>
        <v>0.25969089446755861</v>
      </c>
      <c r="Q88" s="8">
        <f t="array" ref="Q88">INDEX(df_values_321!$D:$D,MATCH(1,($A88=df_values_321!$B:$B)*($C88=df_values_321!$A:$A),0))</f>
        <v>1.3086753482452671</v>
      </c>
      <c r="R88" s="8">
        <f t="array" ref="R88">INDEX(df_values_321!$E:$E,MATCH(1,($A88=df_values_321!$B:$B)*($C88=df_values_321!$A:$A),0))</f>
        <v>0.84271496176383054</v>
      </c>
      <c r="U88" s="3" t="s">
        <v>23</v>
      </c>
      <c r="V88" s="16"/>
      <c r="W88" s="17"/>
      <c r="X88" s="17"/>
      <c r="Y88" s="17"/>
      <c r="Z88" s="18"/>
      <c r="AA88" s="17"/>
      <c r="AB88" s="17"/>
      <c r="AC88" s="17"/>
      <c r="AD88" s="17"/>
      <c r="AE88" s="17"/>
      <c r="AF88" s="17"/>
      <c r="AG88" s="17"/>
      <c r="AH88" s="16" t="str">
        <f t="shared" si="86"/>
        <v>0,26</v>
      </c>
      <c r="AI88" s="17" t="str">
        <f t="shared" si="89"/>
        <v>(1,31)</v>
      </c>
      <c r="AJ88" s="15">
        <f t="shared" si="87"/>
        <v>0.84</v>
      </c>
    </row>
    <row r="89" spans="1:36" x14ac:dyDescent="0.25">
      <c r="A89" s="19" t="s">
        <v>45</v>
      </c>
      <c r="C89" s="3" t="s">
        <v>25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>
        <f t="array" ref="P89">INDEX(df_values_321!$C:$C,MATCH(1,($A89=df_values_321!$B:$B)*($C89=df_values_321!$A:$A),0))</f>
        <v>-0.13726115662886859</v>
      </c>
      <c r="Q89" s="8">
        <f t="array" ref="Q89">INDEX(df_values_321!$D:$D,MATCH(1,($A89=df_values_321!$B:$B)*($C89=df_values_321!$A:$A),0))</f>
        <v>2.754083345124775</v>
      </c>
      <c r="R89" s="8">
        <f t="array" ref="R89">INDEX(df_values_321!$E:$E,MATCH(1,($A89=df_values_321!$B:$B)*($C89=df_values_321!$A:$A),0))</f>
        <v>0.96025367178692056</v>
      </c>
      <c r="U89" s="3" t="s">
        <v>25</v>
      </c>
      <c r="V89" s="17"/>
      <c r="W89" s="17"/>
      <c r="X89" s="17"/>
      <c r="Y89" s="17"/>
      <c r="Z89" s="18"/>
      <c r="AA89" s="17"/>
      <c r="AB89" s="17"/>
      <c r="AC89" s="17"/>
      <c r="AD89" s="17"/>
      <c r="AE89" s="17"/>
      <c r="AF89" s="17"/>
      <c r="AG89" s="17"/>
      <c r="AH89" s="16" t="str">
        <f t="shared" si="86"/>
        <v>-0,14</v>
      </c>
      <c r="AI89" s="17" t="str">
        <f t="shared" si="89"/>
        <v>(2,75)</v>
      </c>
      <c r="AJ89" s="15">
        <f t="shared" si="87"/>
        <v>0.96</v>
      </c>
    </row>
    <row r="90" spans="1:36" x14ac:dyDescent="0.25">
      <c r="A90" s="19" t="s">
        <v>45</v>
      </c>
      <c r="C90" s="3" t="s">
        <v>26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f t="array" ref="P90">INDEX(df_values_321!$C:$C,MATCH(1,($A90=df_values_321!$B:$B)*($C90=df_values_321!$A:$A),0))</f>
        <v>0.25969089446752841</v>
      </c>
      <c r="Q90" s="8">
        <f t="array" ref="Q90">INDEX(df_values_321!$D:$D,MATCH(1,($A90=df_values_321!$B:$B)*($C90=df_values_321!$A:$A),0))</f>
        <v>1.308675348245264</v>
      </c>
      <c r="R90" s="8">
        <f t="array" ref="R90">INDEX(df_values_321!$E:$E,MATCH(1,($A90=df_values_321!$B:$B)*($C90=df_values_321!$A:$A),0))</f>
        <v>0.84271496176384808</v>
      </c>
      <c r="U90" s="3" t="s">
        <v>26</v>
      </c>
      <c r="V90" s="17"/>
      <c r="W90" s="17"/>
      <c r="X90" s="17"/>
      <c r="Y90" s="17"/>
      <c r="Z90" s="18"/>
      <c r="AA90" s="17"/>
      <c r="AB90" s="17"/>
      <c r="AC90" s="17"/>
      <c r="AD90" s="17"/>
      <c r="AE90" s="17"/>
      <c r="AF90" s="17"/>
      <c r="AG90" s="17"/>
      <c r="AH90" s="16" t="str">
        <f t="shared" si="86"/>
        <v>0,26</v>
      </c>
      <c r="AI90" s="17" t="str">
        <f t="shared" si="89"/>
        <v>(1,31)</v>
      </c>
      <c r="AJ90" s="15">
        <f t="shared" si="87"/>
        <v>0.84</v>
      </c>
    </row>
    <row r="91" spans="1:36" x14ac:dyDescent="0.25">
      <c r="A91" s="19" t="s">
        <v>45</v>
      </c>
      <c r="C91" s="3" t="s">
        <v>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>
        <f t="array" ref="P91">INDEX(df_values_321!$C:$C,MATCH(1,($A91=df_values_321!$B:$B)*($C91=df_values_321!$A:$A),0))</f>
        <v>-4.3804049742019702</v>
      </c>
      <c r="Q91" s="8">
        <f t="array" ref="Q91">INDEX(df_values_321!$D:$D,MATCH(1,($A91=df_values_321!$B:$B)*($C91=df_values_321!$A:$A),0))</f>
        <v>6.7788773808576197</v>
      </c>
      <c r="R91" s="8">
        <f t="array" ref="R91">INDEX(df_values_321!$E:$E,MATCH(1,($A91=df_values_321!$B:$B)*($C91=df_values_321!$A:$A),0))</f>
        <v>0.51820609002884588</v>
      </c>
      <c r="U91" s="3" t="s">
        <v>28</v>
      </c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6" t="str">
        <f t="shared" si="86"/>
        <v>-4,38</v>
      </c>
      <c r="AI91" s="17" t="str">
        <f t="shared" si="89"/>
        <v>(6,78)</v>
      </c>
      <c r="AJ91" s="15">
        <f t="shared" si="87"/>
        <v>0.52</v>
      </c>
    </row>
    <row r="92" spans="1:36" x14ac:dyDescent="0.25">
      <c r="A92" s="19" t="s">
        <v>45</v>
      </c>
      <c r="C92" s="11" t="s">
        <v>56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>
        <f t="array" ref="P92">INDEX(df_values_321!$C:$C,MATCH(1,($A92=df_values_321!$B:$B)*($C92=df_values_321!$A:$A),0))</f>
        <v>9.8913076405973323E-3</v>
      </c>
      <c r="Q92" s="8">
        <f t="array" ref="Q92">INDEX(df_values_321!$D:$D,MATCH(1,($A92=df_values_321!$B:$B)*($C92=df_values_321!$A:$A),0))</f>
        <v>2.019108641448933E-3</v>
      </c>
      <c r="R92" s="8">
        <f t="array" ref="R92">INDEX(df_values_321!$E:$E,MATCH(1,($A92=df_values_321!$B:$B)*($C92=df_values_321!$A:$A),0))</f>
        <v>1.0116710016637301E-6</v>
      </c>
      <c r="U92" s="11" t="s">
        <v>56</v>
      </c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6" t="str">
        <f t="shared" si="86"/>
        <v>0,01***</v>
      </c>
      <c r="AI92" s="17" t="str">
        <f t="shared" si="89"/>
        <v>(0)</v>
      </c>
      <c r="AJ92" s="15">
        <f t="shared" si="87"/>
        <v>0</v>
      </c>
    </row>
    <row r="93" spans="1:36" x14ac:dyDescent="0.25">
      <c r="A93" s="19" t="s">
        <v>45</v>
      </c>
      <c r="C93" s="3" t="s">
        <v>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>
        <f t="array" ref="P93">INDEX(df_values_321!$C:$C,MATCH(1,($A93=df_values_321!$B:$B)*($C93=df_values_321!$A:$A),0))</f>
        <v>0.16520803574606499</v>
      </c>
      <c r="Q93" s="8">
        <f t="array" ref="Q93">INDEX(df_values_321!$D:$D,MATCH(1,($A93=df_values_321!$B:$B)*($C93=df_values_321!$A:$A),0))</f>
        <v>0.71027033854006572</v>
      </c>
      <c r="R93" s="8">
        <f t="array" ref="R93">INDEX(df_values_321!$E:$E,MATCH(1,($A93=df_values_321!$B:$B)*($C93=df_values_321!$A:$A),0))</f>
        <v>0.81608777055440362</v>
      </c>
      <c r="U93" s="3" t="s">
        <v>30</v>
      </c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6" t="str">
        <f t="shared" si="86"/>
        <v>0,17</v>
      </c>
      <c r="AI93" s="17" t="str">
        <f t="shared" si="89"/>
        <v>(0,71)</v>
      </c>
      <c r="AJ93" s="15">
        <f t="shared" si="87"/>
        <v>0.82</v>
      </c>
    </row>
    <row r="94" spans="1:36" x14ac:dyDescent="0.25">
      <c r="A94" s="19" t="s">
        <v>45</v>
      </c>
      <c r="C94" s="3" t="s">
        <v>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>
        <f t="array" ref="P94">INDEX(df_values_321!$C:$C,MATCH(1,($A94=df_values_321!$B:$B)*($C94=df_values_321!$A:$A),0))</f>
        <v>0.45927085633768239</v>
      </c>
      <c r="Q94" s="8">
        <f t="array" ref="Q94">INDEX(df_values_321!$D:$D,MATCH(1,($A94=df_values_321!$B:$B)*($C94=df_values_321!$A:$A),0))</f>
        <v>0.66152000547422929</v>
      </c>
      <c r="R94" s="8">
        <f t="array" ref="R94">INDEX(df_values_321!$E:$E,MATCH(1,($A94=df_values_321!$B:$B)*($C94=df_values_321!$A:$A),0))</f>
        <v>0.48756561108549529</v>
      </c>
      <c r="U94" s="3" t="s">
        <v>31</v>
      </c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6" t="str">
        <f t="shared" si="86"/>
        <v>0,46</v>
      </c>
      <c r="AI94" s="17" t="str">
        <f t="shared" si="89"/>
        <v>(0,66)</v>
      </c>
      <c r="AJ94" s="15">
        <f t="shared" si="87"/>
        <v>0.49</v>
      </c>
    </row>
  </sheetData>
  <mergeCells count="2">
    <mergeCell ref="C1:R1"/>
    <mergeCell ref="U1:A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df_values_310</vt:lpstr>
      <vt:lpstr>df_values_312</vt:lpstr>
      <vt:lpstr>df_values_313</vt:lpstr>
      <vt:lpstr>df_values_311</vt:lpstr>
      <vt:lpstr>df_values_321</vt:lpstr>
      <vt:lpstr>summary_reg_main</vt:lpstr>
      <vt:lpstr>summary_reg_appendix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</cp:lastModifiedBy>
  <dcterms:created xsi:type="dcterms:W3CDTF">2023-05-30T00:50:21Z</dcterms:created>
  <dcterms:modified xsi:type="dcterms:W3CDTF">2023-06-11T22:27:02Z</dcterms:modified>
</cp:coreProperties>
</file>