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outputs\"/>
    </mc:Choice>
  </mc:AlternateContent>
  <bookViews>
    <workbookView xWindow="240" yWindow="15" windowWidth="16095" windowHeight="9660" activeTab="5"/>
  </bookViews>
  <sheets>
    <sheet name="df_values_r310" sheetId="1" r:id="rId1"/>
    <sheet name="df_values_r311" sheetId="2" r:id="rId2"/>
    <sheet name="df_values_r312" sheetId="3" r:id="rId3"/>
    <sheet name="df_values_r313" sheetId="4" r:id="rId4"/>
    <sheet name="df_values_r321" sheetId="5" r:id="rId5"/>
    <sheet name="summary" sheetId="6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AN7" i="6" l="1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6" i="6"/>
  <c r="AB6" i="6"/>
  <c r="Z6" i="6"/>
  <c r="X6" i="6"/>
  <c r="V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6" i="6"/>
  <c r="D37" i="6" a="1"/>
  <c r="D37" i="6" s="1"/>
  <c r="E37" i="6" a="1"/>
  <c r="E37" i="6"/>
  <c r="F37" i="6" a="1"/>
  <c r="F37" i="6" s="1"/>
  <c r="G37" i="6" a="1"/>
  <c r="G37" i="6" s="1"/>
  <c r="H37" i="6" a="1"/>
  <c r="H37" i="6" s="1"/>
  <c r="I37" i="6" a="1"/>
  <c r="I37" i="6" s="1"/>
  <c r="J37" i="6" a="1"/>
  <c r="J37" i="6" s="1"/>
  <c r="K37" i="6" a="1"/>
  <c r="K37" i="6"/>
  <c r="L37" i="6" a="1"/>
  <c r="L37" i="6" s="1"/>
  <c r="M37" i="6" a="1"/>
  <c r="M37" i="6"/>
  <c r="N37" i="6" a="1"/>
  <c r="N37" i="6" s="1"/>
  <c r="O37" i="6" a="1"/>
  <c r="O37" i="6" s="1"/>
  <c r="P37" i="6" a="1"/>
  <c r="P37" i="6" s="1"/>
  <c r="Q37" i="6" a="1"/>
  <c r="Q37" i="6" s="1"/>
  <c r="R37" i="6" a="1"/>
  <c r="R37" i="6" s="1"/>
  <c r="D38" i="6" a="1"/>
  <c r="D38" i="6"/>
  <c r="E38" i="6" a="1"/>
  <c r="E38" i="6" s="1"/>
  <c r="F38" i="6" a="1"/>
  <c r="F38" i="6"/>
  <c r="G38" i="6" a="1"/>
  <c r="G38" i="6" s="1"/>
  <c r="H38" i="6" a="1"/>
  <c r="H38" i="6" s="1"/>
  <c r="I38" i="6" a="1"/>
  <c r="I38" i="6" s="1"/>
  <c r="J38" i="6" a="1"/>
  <c r="J38" i="6" s="1"/>
  <c r="K38" i="6" a="1"/>
  <c r="K38" i="6" s="1"/>
  <c r="L38" i="6" a="1"/>
  <c r="L38" i="6"/>
  <c r="M38" i="6" a="1"/>
  <c r="M38" i="6" s="1"/>
  <c r="N38" i="6" a="1"/>
  <c r="N38" i="6" s="1"/>
  <c r="O38" i="6" a="1"/>
  <c r="O38" i="6" s="1"/>
  <c r="P38" i="6" a="1"/>
  <c r="P38" i="6" s="1"/>
  <c r="Q38" i="6" a="1"/>
  <c r="Q38" i="6" s="1"/>
  <c r="R38" i="6" a="1"/>
  <c r="R38" i="6" s="1"/>
  <c r="D39" i="6" a="1"/>
  <c r="D39" i="6" s="1"/>
  <c r="E39" i="6" a="1"/>
  <c r="E39" i="6"/>
  <c r="F39" i="6" a="1"/>
  <c r="F39" i="6" s="1"/>
  <c r="G39" i="6" a="1"/>
  <c r="G39" i="6" s="1"/>
  <c r="H39" i="6" a="1"/>
  <c r="H39" i="6" s="1"/>
  <c r="I39" i="6" a="1"/>
  <c r="I39" i="6" s="1"/>
  <c r="J39" i="6" a="1"/>
  <c r="J39" i="6" s="1"/>
  <c r="K39" i="6" a="1"/>
  <c r="K39" i="6" s="1"/>
  <c r="L39" i="6" a="1"/>
  <c r="L39" i="6" s="1"/>
  <c r="M39" i="6" a="1"/>
  <c r="M39" i="6"/>
  <c r="N39" i="6" a="1"/>
  <c r="N39" i="6" s="1"/>
  <c r="O39" i="6" a="1"/>
  <c r="O39" i="6" s="1"/>
  <c r="P39" i="6" a="1"/>
  <c r="P39" i="6" s="1"/>
  <c r="Q39" i="6" a="1"/>
  <c r="Q39" i="6" s="1"/>
  <c r="R39" i="6" a="1"/>
  <c r="R39" i="6" s="1"/>
  <c r="D40" i="6" a="1"/>
  <c r="D40" i="6" s="1"/>
  <c r="E40" i="6" a="1"/>
  <c r="E40" i="6" s="1"/>
  <c r="F40" i="6" a="1"/>
  <c r="F40" i="6"/>
  <c r="G40" i="6" a="1"/>
  <c r="G40" i="6" s="1"/>
  <c r="H40" i="6" a="1"/>
  <c r="H40" i="6" s="1"/>
  <c r="I40" i="6" a="1"/>
  <c r="I40" i="6" s="1"/>
  <c r="J40" i="6" a="1"/>
  <c r="J40" i="6" s="1"/>
  <c r="K40" i="6" a="1"/>
  <c r="K40" i="6" s="1"/>
  <c r="L40" i="6" a="1"/>
  <c r="L40" i="6" s="1"/>
  <c r="M40" i="6" a="1"/>
  <c r="M40" i="6" s="1"/>
  <c r="N40" i="6" a="1"/>
  <c r="N40" i="6"/>
  <c r="O40" i="6" a="1"/>
  <c r="O40" i="6" s="1"/>
  <c r="P40" i="6" a="1"/>
  <c r="P40" i="6" s="1"/>
  <c r="Q40" i="6" a="1"/>
  <c r="Q40" i="6" s="1"/>
  <c r="R40" i="6" a="1"/>
  <c r="R40" i="6" s="1"/>
  <c r="D41" i="6" a="1"/>
  <c r="D41" i="6" s="1"/>
  <c r="E41" i="6" a="1"/>
  <c r="E41" i="6" s="1"/>
  <c r="F41" i="6" a="1"/>
  <c r="F41" i="6" s="1"/>
  <c r="G41" i="6" a="1"/>
  <c r="G41" i="6"/>
  <c r="H41" i="6" a="1"/>
  <c r="H41" i="6" s="1"/>
  <c r="I41" i="6" a="1"/>
  <c r="I41" i="6"/>
  <c r="J41" i="6" a="1"/>
  <c r="J41" i="6" s="1"/>
  <c r="K41" i="6" a="1"/>
  <c r="K41" i="6" s="1"/>
  <c r="L41" i="6" a="1"/>
  <c r="L41" i="6" s="1"/>
  <c r="M41" i="6" a="1"/>
  <c r="M41" i="6" s="1"/>
  <c r="N41" i="6" a="1"/>
  <c r="N41" i="6" s="1"/>
  <c r="O41" i="6" a="1"/>
  <c r="O41" i="6"/>
  <c r="P41" i="6" a="1"/>
  <c r="P41" i="6" s="1"/>
  <c r="Q41" i="6" a="1"/>
  <c r="Q41" i="6"/>
  <c r="R41" i="6" a="1"/>
  <c r="R41" i="6" s="1"/>
  <c r="D42" i="6" a="1"/>
  <c r="D42" i="6" s="1"/>
  <c r="E42" i="6" a="1"/>
  <c r="E42" i="6" s="1"/>
  <c r="F42" i="6" a="1"/>
  <c r="F42" i="6" s="1"/>
  <c r="G42" i="6" a="1"/>
  <c r="G42" i="6" s="1"/>
  <c r="H42" i="6" a="1"/>
  <c r="H42" i="6"/>
  <c r="I42" i="6" a="1"/>
  <c r="I42" i="6" s="1"/>
  <c r="J42" i="6" a="1"/>
  <c r="J42" i="6"/>
  <c r="K42" i="6" a="1"/>
  <c r="K42" i="6" s="1"/>
  <c r="L42" i="6" a="1"/>
  <c r="L42" i="6" s="1"/>
  <c r="M42" i="6" a="1"/>
  <c r="M42" i="6" s="1"/>
  <c r="N42" i="6" a="1"/>
  <c r="N42" i="6" s="1"/>
  <c r="O42" i="6" a="1"/>
  <c r="O42" i="6" s="1"/>
  <c r="P42" i="6" a="1"/>
  <c r="P42" i="6"/>
  <c r="Q42" i="6" a="1"/>
  <c r="Q42" i="6" s="1"/>
  <c r="R42" i="6" a="1"/>
  <c r="R42" i="6"/>
  <c r="D43" i="6" a="1"/>
  <c r="D43" i="6" s="1"/>
  <c r="E43" i="6" a="1"/>
  <c r="E43" i="6" s="1"/>
  <c r="F43" i="6" a="1"/>
  <c r="F43" i="6" s="1"/>
  <c r="G43" i="6" a="1"/>
  <c r="G43" i="6" s="1"/>
  <c r="H43" i="6" a="1"/>
  <c r="H43" i="6" s="1"/>
  <c r="I43" i="6" a="1"/>
  <c r="I43" i="6"/>
  <c r="J43" i="6" a="1"/>
  <c r="J43" i="6" s="1"/>
  <c r="K43" i="6" a="1"/>
  <c r="K43" i="6"/>
  <c r="L43" i="6" a="1"/>
  <c r="L43" i="6" s="1"/>
  <c r="M43" i="6" a="1"/>
  <c r="M43" i="6" s="1"/>
  <c r="N43" i="6" a="1"/>
  <c r="N43" i="6" s="1"/>
  <c r="O43" i="6" a="1"/>
  <c r="O43" i="6" s="1"/>
  <c r="P43" i="6" a="1"/>
  <c r="P43" i="6" s="1"/>
  <c r="Q43" i="6" a="1"/>
  <c r="Q43" i="6"/>
  <c r="R43" i="6" a="1"/>
  <c r="R43" i="6" s="1"/>
  <c r="D44" i="6" a="1"/>
  <c r="D44" i="6"/>
  <c r="E44" i="6" a="1"/>
  <c r="E44" i="6" s="1"/>
  <c r="F44" i="6" a="1"/>
  <c r="F44" i="6" s="1"/>
  <c r="G44" i="6" a="1"/>
  <c r="G44" i="6" s="1"/>
  <c r="H44" i="6" a="1"/>
  <c r="H44" i="6" s="1"/>
  <c r="I44" i="6" a="1"/>
  <c r="I44" i="6" s="1"/>
  <c r="J44" i="6" a="1"/>
  <c r="J44" i="6"/>
  <c r="K44" i="6" a="1"/>
  <c r="K44" i="6" s="1"/>
  <c r="L44" i="6" a="1"/>
  <c r="L44" i="6"/>
  <c r="M44" i="6" a="1"/>
  <c r="M44" i="6" s="1"/>
  <c r="N44" i="6" a="1"/>
  <c r="N44" i="6" s="1"/>
  <c r="O44" i="6" a="1"/>
  <c r="O44" i="6" s="1"/>
  <c r="P44" i="6" a="1"/>
  <c r="P44" i="6" s="1"/>
  <c r="Q44" i="6" a="1"/>
  <c r="Q44" i="6" s="1"/>
  <c r="R44" i="6" a="1"/>
  <c r="R44" i="6"/>
  <c r="D45" i="6" a="1"/>
  <c r="D45" i="6" s="1"/>
  <c r="E45" i="6" a="1"/>
  <c r="E45" i="6"/>
  <c r="F45" i="6" a="1"/>
  <c r="F45" i="6" s="1"/>
  <c r="G45" i="6" a="1"/>
  <c r="G45" i="6" s="1"/>
  <c r="H45" i="6" a="1"/>
  <c r="H45" i="6" s="1"/>
  <c r="I45" i="6" a="1"/>
  <c r="I45" i="6" s="1"/>
  <c r="J45" i="6" a="1"/>
  <c r="J45" i="6" s="1"/>
  <c r="K45" i="6" a="1"/>
  <c r="K45" i="6"/>
  <c r="L45" i="6" a="1"/>
  <c r="L45" i="6" s="1"/>
  <c r="M45" i="6" a="1"/>
  <c r="M45" i="6"/>
  <c r="N45" i="6" a="1"/>
  <c r="N45" i="6" s="1"/>
  <c r="O45" i="6" a="1"/>
  <c r="O45" i="6" s="1"/>
  <c r="P45" i="6" a="1"/>
  <c r="P45" i="6" s="1"/>
  <c r="Q45" i="6" a="1"/>
  <c r="Q45" i="6" s="1"/>
  <c r="R45" i="6" a="1"/>
  <c r="R45" i="6" s="1"/>
  <c r="D46" i="6" a="1"/>
  <c r="D46" i="6"/>
  <c r="E46" i="6" a="1"/>
  <c r="E46" i="6" s="1"/>
  <c r="F46" i="6" a="1"/>
  <c r="F46" i="6"/>
  <c r="G46" i="6" a="1"/>
  <c r="G46" i="6" s="1"/>
  <c r="H46" i="6" a="1"/>
  <c r="H46" i="6" s="1"/>
  <c r="I46" i="6" a="1"/>
  <c r="I46" i="6" s="1"/>
  <c r="J46" i="6" a="1"/>
  <c r="J46" i="6" s="1"/>
  <c r="K46" i="6" a="1"/>
  <c r="K46" i="6" s="1"/>
  <c r="L46" i="6" a="1"/>
  <c r="L46" i="6"/>
  <c r="M46" i="6" a="1"/>
  <c r="M46" i="6" s="1"/>
  <c r="N46" i="6" a="1"/>
  <c r="N46" i="6"/>
  <c r="O46" i="6" a="1"/>
  <c r="O46" i="6" s="1"/>
  <c r="P46" i="6" a="1"/>
  <c r="P46" i="6" s="1"/>
  <c r="Q46" i="6" a="1"/>
  <c r="Q46" i="6" s="1"/>
  <c r="R46" i="6" a="1"/>
  <c r="R46" i="6" s="1"/>
  <c r="D47" i="6" a="1"/>
  <c r="D47" i="6" s="1"/>
  <c r="E47" i="6" a="1"/>
  <c r="E47" i="6" s="1"/>
  <c r="F47" i="6" a="1"/>
  <c r="F47" i="6" s="1"/>
  <c r="G47" i="6" a="1"/>
  <c r="G47" i="6"/>
  <c r="H47" i="6" a="1"/>
  <c r="H47" i="6" s="1"/>
  <c r="I47" i="6" a="1"/>
  <c r="I47" i="6" s="1"/>
  <c r="J47" i="6" a="1"/>
  <c r="J47" i="6" s="1"/>
  <c r="K47" i="6" a="1"/>
  <c r="K47" i="6" s="1"/>
  <c r="L47" i="6" a="1"/>
  <c r="L47" i="6" s="1"/>
  <c r="M47" i="6" a="1"/>
  <c r="M47" i="6" s="1"/>
  <c r="N47" i="6" a="1"/>
  <c r="N47" i="6" s="1"/>
  <c r="O47" i="6" a="1"/>
  <c r="O47" i="6"/>
  <c r="P47" i="6" a="1"/>
  <c r="P47" i="6" s="1"/>
  <c r="Q47" i="6" a="1"/>
  <c r="Q47" i="6" s="1"/>
  <c r="R47" i="6" a="1"/>
  <c r="R47" i="6" s="1"/>
  <c r="D48" i="6" a="1"/>
  <c r="D48" i="6" s="1"/>
  <c r="E48" i="6" a="1"/>
  <c r="E48" i="6" s="1"/>
  <c r="F48" i="6" a="1"/>
  <c r="F48" i="6"/>
  <c r="G48" i="6" a="1"/>
  <c r="G48" i="6" s="1"/>
  <c r="H48" i="6" a="1"/>
  <c r="H48" i="6"/>
  <c r="I48" i="6" a="1"/>
  <c r="I48" i="6" s="1"/>
  <c r="J48" i="6" a="1"/>
  <c r="J48" i="6"/>
  <c r="K48" i="6" a="1"/>
  <c r="K48" i="6" s="1"/>
  <c r="L48" i="6" a="1"/>
  <c r="L48" i="6" s="1"/>
  <c r="M48" i="6" a="1"/>
  <c r="M48" i="6" s="1"/>
  <c r="N48" i="6" a="1"/>
  <c r="N48" i="6" s="1"/>
  <c r="O48" i="6" a="1"/>
  <c r="O48" i="6" s="1"/>
  <c r="P48" i="6" a="1"/>
  <c r="P48" i="6"/>
  <c r="Q48" i="6" a="1"/>
  <c r="Q48" i="6" s="1"/>
  <c r="R48" i="6" a="1"/>
  <c r="R48" i="6" s="1"/>
  <c r="D49" i="6" a="1"/>
  <c r="D49" i="6" s="1"/>
  <c r="E49" i="6" a="1"/>
  <c r="E49" i="6" s="1"/>
  <c r="F49" i="6" a="1"/>
  <c r="F49" i="6" s="1"/>
  <c r="G49" i="6" a="1"/>
  <c r="G49" i="6" s="1"/>
  <c r="H49" i="6" a="1"/>
  <c r="H49" i="6" s="1"/>
  <c r="I49" i="6" a="1"/>
  <c r="I49" i="6"/>
  <c r="J49" i="6" a="1"/>
  <c r="J49" i="6" s="1"/>
  <c r="K49" i="6" a="1"/>
  <c r="K49" i="6" s="1"/>
  <c r="L49" i="6" a="1"/>
  <c r="L49" i="6" s="1"/>
  <c r="M49" i="6" a="1"/>
  <c r="M49" i="6" s="1"/>
  <c r="N49" i="6" a="1"/>
  <c r="N49" i="6" s="1"/>
  <c r="O49" i="6" a="1"/>
  <c r="O49" i="6" s="1"/>
  <c r="P49" i="6" a="1"/>
  <c r="P49" i="6" s="1"/>
  <c r="Q49" i="6" a="1"/>
  <c r="Q49" i="6"/>
  <c r="R49" i="6" a="1"/>
  <c r="R49" i="6" s="1"/>
  <c r="D50" i="6" a="1"/>
  <c r="D50" i="6" s="1"/>
  <c r="E50" i="6" a="1"/>
  <c r="E50" i="6" s="1"/>
  <c r="F50" i="6" a="1"/>
  <c r="F50" i="6" s="1"/>
  <c r="G50" i="6" a="1"/>
  <c r="G50" i="6" s="1"/>
  <c r="H50" i="6" a="1"/>
  <c r="H50" i="6" s="1"/>
  <c r="I50" i="6" a="1"/>
  <c r="I50" i="6" s="1"/>
  <c r="J50" i="6" a="1"/>
  <c r="J50" i="6"/>
  <c r="K50" i="6" a="1"/>
  <c r="K50" i="6" s="1"/>
  <c r="L50" i="6" a="1"/>
  <c r="L50" i="6" s="1"/>
  <c r="M50" i="6" a="1"/>
  <c r="M50" i="6" s="1"/>
  <c r="N50" i="6" a="1"/>
  <c r="N50" i="6" s="1"/>
  <c r="O50" i="6" a="1"/>
  <c r="O50" i="6" s="1"/>
  <c r="P50" i="6" a="1"/>
  <c r="P50" i="6" s="1"/>
  <c r="Q50" i="6" a="1"/>
  <c r="Q50" i="6" s="1"/>
  <c r="R50" i="6" a="1"/>
  <c r="R50" i="6"/>
  <c r="D51" i="6" a="1"/>
  <c r="D51" i="6" s="1"/>
  <c r="E51" i="6" a="1"/>
  <c r="E51" i="6" s="1"/>
  <c r="F51" i="6" a="1"/>
  <c r="F51" i="6" s="1"/>
  <c r="G51" i="6" a="1"/>
  <c r="G51" i="6" s="1"/>
  <c r="H51" i="6" a="1"/>
  <c r="H51" i="6" s="1"/>
  <c r="I51" i="6" a="1"/>
  <c r="I51" i="6" s="1"/>
  <c r="J51" i="6" a="1"/>
  <c r="J51" i="6" s="1"/>
  <c r="K51" i="6" a="1"/>
  <c r="K51" i="6"/>
  <c r="L51" i="6" a="1"/>
  <c r="L51" i="6" s="1"/>
  <c r="M51" i="6" a="1"/>
  <c r="M51" i="6" s="1"/>
  <c r="N51" i="6" a="1"/>
  <c r="N51" i="6" s="1"/>
  <c r="O51" i="6" a="1"/>
  <c r="O51" i="6" s="1"/>
  <c r="P51" i="6" a="1"/>
  <c r="P51" i="6" s="1"/>
  <c r="Q51" i="6" a="1"/>
  <c r="Q51" i="6" s="1"/>
  <c r="R51" i="6" a="1"/>
  <c r="R51" i="6" s="1"/>
  <c r="D52" i="6" a="1"/>
  <c r="D52" i="6"/>
  <c r="E52" i="6" a="1"/>
  <c r="E52" i="6" s="1"/>
  <c r="F52" i="6" a="1"/>
  <c r="F52" i="6" s="1"/>
  <c r="G52" i="6" a="1"/>
  <c r="G52" i="6" s="1"/>
  <c r="H52" i="6" a="1"/>
  <c r="H52" i="6" s="1"/>
  <c r="I52" i="6" a="1"/>
  <c r="I52" i="6" s="1"/>
  <c r="J52" i="6" a="1"/>
  <c r="J52" i="6" s="1"/>
  <c r="K52" i="6" a="1"/>
  <c r="K52" i="6" s="1"/>
  <c r="L52" i="6" a="1"/>
  <c r="L52" i="6"/>
  <c r="M52" i="6" a="1"/>
  <c r="M52" i="6" s="1"/>
  <c r="N52" i="6" a="1"/>
  <c r="N52" i="6" s="1"/>
  <c r="O52" i="6" a="1"/>
  <c r="O52" i="6" s="1"/>
  <c r="P52" i="6" a="1"/>
  <c r="P52" i="6" s="1"/>
  <c r="Q52" i="6" a="1"/>
  <c r="Q52" i="6" s="1"/>
  <c r="R52" i="6" a="1"/>
  <c r="R52" i="6" s="1"/>
  <c r="D53" i="6" a="1"/>
  <c r="D53" i="6" s="1"/>
  <c r="E53" i="6" a="1"/>
  <c r="E53" i="6"/>
  <c r="F53" i="6" a="1"/>
  <c r="F53" i="6" s="1"/>
  <c r="G53" i="6" a="1"/>
  <c r="G53" i="6" s="1"/>
  <c r="H53" i="6" a="1"/>
  <c r="H53" i="6" s="1"/>
  <c r="I53" i="6" a="1"/>
  <c r="I53" i="6" s="1"/>
  <c r="J53" i="6" a="1"/>
  <c r="J53" i="6" s="1"/>
  <c r="K53" i="6" a="1"/>
  <c r="K53" i="6"/>
  <c r="L53" i="6" a="1"/>
  <c r="L53" i="6" s="1"/>
  <c r="M53" i="6" a="1"/>
  <c r="M53" i="6"/>
  <c r="N53" i="6" a="1"/>
  <c r="N53" i="6" s="1"/>
  <c r="O53" i="6" a="1"/>
  <c r="O53" i="6" s="1"/>
  <c r="P53" i="6" a="1"/>
  <c r="P53" i="6" s="1"/>
  <c r="Q53" i="6" a="1"/>
  <c r="Q53" i="6" s="1"/>
  <c r="R53" i="6" a="1"/>
  <c r="R53" i="6" s="1"/>
  <c r="D54" i="6" a="1"/>
  <c r="D54" i="6" s="1"/>
  <c r="E54" i="6" a="1"/>
  <c r="E54" i="6" s="1"/>
  <c r="F54" i="6" a="1"/>
  <c r="F54" i="6"/>
  <c r="G54" i="6" a="1"/>
  <c r="G54" i="6" s="1"/>
  <c r="H54" i="6" a="1"/>
  <c r="H54" i="6" s="1"/>
  <c r="I54" i="6" a="1"/>
  <c r="I54" i="6" s="1"/>
  <c r="J54" i="6" a="1"/>
  <c r="J54" i="6" s="1"/>
  <c r="K54" i="6" a="1"/>
  <c r="K54" i="6" s="1"/>
  <c r="L54" i="6" a="1"/>
  <c r="L54" i="6"/>
  <c r="M54" i="6" a="1"/>
  <c r="M54" i="6" s="1"/>
  <c r="N54" i="6" a="1"/>
  <c r="N54" i="6"/>
  <c r="O54" i="6" a="1"/>
  <c r="O54" i="6" s="1"/>
  <c r="P54" i="6" a="1"/>
  <c r="P54" i="6" s="1"/>
  <c r="Q54" i="6" a="1"/>
  <c r="Q54" i="6" s="1"/>
  <c r="R54" i="6" a="1"/>
  <c r="R54" i="6" s="1"/>
  <c r="D55" i="6" a="1"/>
  <c r="D55" i="6" s="1"/>
  <c r="E55" i="6" a="1"/>
  <c r="E55" i="6" s="1"/>
  <c r="F55" i="6" a="1"/>
  <c r="F55" i="6" s="1"/>
  <c r="G55" i="6" a="1"/>
  <c r="G55" i="6"/>
  <c r="H55" i="6" a="1"/>
  <c r="H55" i="6" s="1"/>
  <c r="I55" i="6" a="1"/>
  <c r="I55" i="6" s="1"/>
  <c r="J55" i="6" a="1"/>
  <c r="J55" i="6" s="1"/>
  <c r="K55" i="6" a="1"/>
  <c r="K55" i="6" s="1"/>
  <c r="L55" i="6" a="1"/>
  <c r="L55" i="6" s="1"/>
  <c r="M55" i="6" a="1"/>
  <c r="M55" i="6" s="1"/>
  <c r="N55" i="6" a="1"/>
  <c r="N55" i="6" s="1"/>
  <c r="O55" i="6" a="1"/>
  <c r="O55" i="6"/>
  <c r="P55" i="6" a="1"/>
  <c r="P55" i="6" s="1"/>
  <c r="Q55" i="6" a="1"/>
  <c r="Q55" i="6" s="1"/>
  <c r="R55" i="6" a="1"/>
  <c r="R55" i="6" s="1"/>
  <c r="D56" i="6" a="1"/>
  <c r="D56" i="6" s="1"/>
  <c r="E56" i="6" a="1"/>
  <c r="E56" i="6" s="1"/>
  <c r="F56" i="6" a="1"/>
  <c r="F56" i="6"/>
  <c r="G56" i="6" a="1"/>
  <c r="G56" i="6" s="1"/>
  <c r="H56" i="6" a="1"/>
  <c r="H56" i="6"/>
  <c r="I56" i="6" a="1"/>
  <c r="I56" i="6" s="1"/>
  <c r="J56" i="6" a="1"/>
  <c r="J56" i="6" s="1"/>
  <c r="K56" i="6" a="1"/>
  <c r="K56" i="6" s="1"/>
  <c r="L56" i="6" a="1"/>
  <c r="L56" i="6" s="1"/>
  <c r="M56" i="6" a="1"/>
  <c r="M56" i="6" s="1"/>
  <c r="N56" i="6" a="1"/>
  <c r="N56" i="6" s="1"/>
  <c r="O56" i="6" a="1"/>
  <c r="O56" i="6" s="1"/>
  <c r="P56" i="6" a="1"/>
  <c r="P56" i="6"/>
  <c r="Q56" i="6" a="1"/>
  <c r="Q56" i="6" s="1"/>
  <c r="R56" i="6" a="1"/>
  <c r="R56" i="6" s="1"/>
  <c r="D57" i="6" a="1"/>
  <c r="D57" i="6" s="1"/>
  <c r="E57" i="6" a="1"/>
  <c r="E57" i="6" s="1"/>
  <c r="F57" i="6" a="1"/>
  <c r="F57" i="6" s="1"/>
  <c r="G57" i="6" a="1"/>
  <c r="G57" i="6" s="1"/>
  <c r="H57" i="6" a="1"/>
  <c r="H57" i="6" s="1"/>
  <c r="I57" i="6" a="1"/>
  <c r="I57" i="6" s="1"/>
  <c r="J57" i="6" a="1"/>
  <c r="J57" i="6" s="1"/>
  <c r="K57" i="6" a="1"/>
  <c r="K57" i="6" s="1"/>
  <c r="L57" i="6" a="1"/>
  <c r="L57" i="6" s="1"/>
  <c r="M57" i="6" a="1"/>
  <c r="M57" i="6" s="1"/>
  <c r="N57" i="6" a="1"/>
  <c r="N57" i="6" s="1"/>
  <c r="O57" i="6" a="1"/>
  <c r="O57" i="6" s="1"/>
  <c r="P57" i="6" a="1"/>
  <c r="P57" i="6" s="1"/>
  <c r="Q57" i="6" a="1"/>
  <c r="Q57" i="6" s="1"/>
  <c r="R57" i="6" a="1"/>
  <c r="R57" i="6" s="1"/>
  <c r="D58" i="6" a="1"/>
  <c r="D58" i="6" s="1"/>
  <c r="E58" i="6" a="1"/>
  <c r="E58" i="6" s="1"/>
  <c r="F58" i="6" a="1"/>
  <c r="F58" i="6" s="1"/>
  <c r="G58" i="6" a="1"/>
  <c r="G58" i="6" s="1"/>
  <c r="H58" i="6" a="1"/>
  <c r="H58" i="6" s="1"/>
  <c r="I58" i="6" a="1"/>
  <c r="I58" i="6" s="1"/>
  <c r="J58" i="6" a="1"/>
  <c r="J58" i="6" s="1"/>
  <c r="K58" i="6" a="1"/>
  <c r="K58" i="6" s="1"/>
  <c r="L58" i="6" a="1"/>
  <c r="L58" i="6" s="1"/>
  <c r="M58" i="6" a="1"/>
  <c r="M58" i="6" s="1"/>
  <c r="N58" i="6" a="1"/>
  <c r="N58" i="6" s="1"/>
  <c r="O58" i="6" a="1"/>
  <c r="O58" i="6" s="1"/>
  <c r="P58" i="6" a="1"/>
  <c r="P58" i="6" s="1"/>
  <c r="Q58" i="6" a="1"/>
  <c r="Q58" i="6" s="1"/>
  <c r="R58" i="6" a="1"/>
  <c r="R58" i="6" s="1"/>
  <c r="Q36" i="6" a="1"/>
  <c r="Q36" i="6" s="1"/>
  <c r="R36" i="6" a="1"/>
  <c r="R36" i="6" s="1"/>
  <c r="P36" i="6" a="1"/>
  <c r="P36" i="6" s="1"/>
  <c r="N36" i="6" a="1"/>
  <c r="N36" i="6" s="1"/>
  <c r="O36" i="6" a="1"/>
  <c r="O36" i="6" s="1"/>
  <c r="M36" i="6" a="1"/>
  <c r="M36" i="6" s="1"/>
  <c r="K36" i="6" a="1"/>
  <c r="K36" i="6" s="1"/>
  <c r="L36" i="6" a="1"/>
  <c r="L36" i="6" s="1"/>
  <c r="J36" i="6" a="1"/>
  <c r="J36" i="6" s="1"/>
  <c r="H36" i="6" a="1"/>
  <c r="H36" i="6" s="1"/>
  <c r="I36" i="6" a="1"/>
  <c r="I36" i="6" s="1"/>
  <c r="G36" i="6" a="1"/>
  <c r="G36" i="6" s="1"/>
  <c r="E36" i="6" a="1"/>
  <c r="E36" i="6" s="1"/>
  <c r="F36" i="6" a="1"/>
  <c r="F36" i="6" s="1"/>
  <c r="D36" i="6" a="1"/>
  <c r="D36" i="6" s="1"/>
  <c r="Q7" i="6" l="1" a="1"/>
  <c r="Q7" i="6" s="1"/>
  <c r="R7" i="6" a="1"/>
  <c r="R7" i="6" s="1"/>
  <c r="Q8" i="6" a="1"/>
  <c r="Q8" i="6" s="1"/>
  <c r="R8" i="6" a="1"/>
  <c r="R8" i="6" s="1"/>
  <c r="Q9" i="6" a="1"/>
  <c r="Q9" i="6" s="1"/>
  <c r="R9" i="6" a="1"/>
  <c r="R9" i="6" s="1"/>
  <c r="Q10" i="6" a="1"/>
  <c r="Q10" i="6" s="1"/>
  <c r="R10" i="6" a="1"/>
  <c r="R10" i="6" s="1"/>
  <c r="Q11" i="6" a="1"/>
  <c r="Q11" i="6" s="1"/>
  <c r="R11" i="6" a="1"/>
  <c r="R11" i="6" s="1"/>
  <c r="Q12" i="6" a="1"/>
  <c r="Q12" i="6" s="1"/>
  <c r="R12" i="6" a="1"/>
  <c r="R12" i="6" s="1"/>
  <c r="Q13" i="6" a="1"/>
  <c r="Q13" i="6" s="1"/>
  <c r="R13" i="6" a="1"/>
  <c r="R13" i="6" s="1"/>
  <c r="Q14" i="6" a="1"/>
  <c r="Q14" i="6" s="1"/>
  <c r="R14" i="6" a="1"/>
  <c r="R14" i="6" s="1"/>
  <c r="Q15" i="6" a="1"/>
  <c r="Q15" i="6" s="1"/>
  <c r="R15" i="6" a="1"/>
  <c r="R15" i="6" s="1"/>
  <c r="Q16" i="6" a="1"/>
  <c r="Q16" i="6" s="1"/>
  <c r="R16" i="6" a="1"/>
  <c r="R16" i="6" s="1"/>
  <c r="Q17" i="6" a="1"/>
  <c r="Q17" i="6" s="1"/>
  <c r="R17" i="6" a="1"/>
  <c r="R17" i="6" s="1"/>
  <c r="Q18" i="6" a="1"/>
  <c r="Q18" i="6" s="1"/>
  <c r="R18" i="6" a="1"/>
  <c r="R18" i="6" s="1"/>
  <c r="Q19" i="6" a="1"/>
  <c r="Q19" i="6" s="1"/>
  <c r="R19" i="6" a="1"/>
  <c r="R19" i="6" s="1"/>
  <c r="Q20" i="6" a="1"/>
  <c r="Q20" i="6" s="1"/>
  <c r="R20" i="6" a="1"/>
  <c r="R20" i="6" s="1"/>
  <c r="Q21" i="6" a="1"/>
  <c r="Q21" i="6" s="1"/>
  <c r="R21" i="6" a="1"/>
  <c r="R21" i="6" s="1"/>
  <c r="Q22" i="6" a="1"/>
  <c r="Q22" i="6" s="1"/>
  <c r="R22" i="6" a="1"/>
  <c r="R22" i="6" s="1"/>
  <c r="Q23" i="6" a="1"/>
  <c r="Q23" i="6" s="1"/>
  <c r="R23" i="6" a="1"/>
  <c r="R23" i="6" s="1"/>
  <c r="Q24" i="6" a="1"/>
  <c r="Q24" i="6" s="1"/>
  <c r="R24" i="6" a="1"/>
  <c r="R24" i="6" s="1"/>
  <c r="Q25" i="6" a="1"/>
  <c r="Q25" i="6" s="1"/>
  <c r="R25" i="6" a="1"/>
  <c r="R25" i="6" s="1"/>
  <c r="Q26" i="6" a="1"/>
  <c r="Q26" i="6" s="1"/>
  <c r="R26" i="6" a="1"/>
  <c r="R26" i="6" s="1"/>
  <c r="Q27" i="6" a="1"/>
  <c r="Q27" i="6" s="1"/>
  <c r="R27" i="6" a="1"/>
  <c r="R27" i="6" s="1"/>
  <c r="Q28" i="6" a="1"/>
  <c r="Q28" i="6" s="1"/>
  <c r="R28" i="6" a="1"/>
  <c r="R28" i="6" s="1"/>
  <c r="Q6" i="6" a="1"/>
  <c r="Q6" i="6" s="1"/>
  <c r="R6" i="6" a="1"/>
  <c r="R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 s="1"/>
  <c r="P22" i="6" a="1"/>
  <c r="P22" i="6" s="1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P28" i="6" a="1"/>
  <c r="P28" i="6" s="1"/>
  <c r="P6" i="6" a="1"/>
  <c r="P6" i="6" s="1"/>
  <c r="M7" i="6" a="1"/>
  <c r="M7" i="6" s="1"/>
  <c r="N7" i="6" a="1"/>
  <c r="N7" i="6" s="1"/>
  <c r="O7" i="6" a="1"/>
  <c r="O7" i="6" s="1"/>
  <c r="M8" i="6" a="1"/>
  <c r="M8" i="6" s="1"/>
  <c r="N8" i="6" a="1"/>
  <c r="N8" i="6" s="1"/>
  <c r="O8" i="6" a="1"/>
  <c r="O8" i="6" s="1"/>
  <c r="M9" i="6" a="1"/>
  <c r="M9" i="6" s="1"/>
  <c r="N9" i="6" a="1"/>
  <c r="N9" i="6" s="1"/>
  <c r="O9" i="6" a="1"/>
  <c r="O9" i="6" s="1"/>
  <c r="M10" i="6" a="1"/>
  <c r="M10" i="6" s="1"/>
  <c r="N10" i="6" a="1"/>
  <c r="N10" i="6" s="1"/>
  <c r="O10" i="6" a="1"/>
  <c r="O10" i="6" s="1"/>
  <c r="M11" i="6" a="1"/>
  <c r="M11" i="6" s="1"/>
  <c r="N11" i="6" a="1"/>
  <c r="N11" i="6" s="1"/>
  <c r="O11" i="6" a="1"/>
  <c r="O11" i="6" s="1"/>
  <c r="M12" i="6" a="1"/>
  <c r="M12" i="6" s="1"/>
  <c r="N12" i="6" a="1"/>
  <c r="N12" i="6" s="1"/>
  <c r="O12" i="6" a="1"/>
  <c r="O12" i="6" s="1"/>
  <c r="M13" i="6" a="1"/>
  <c r="M13" i="6" s="1"/>
  <c r="N13" i="6" a="1"/>
  <c r="N13" i="6" s="1"/>
  <c r="O13" i="6" a="1"/>
  <c r="O13" i="6" s="1"/>
  <c r="M14" i="6" a="1"/>
  <c r="M14" i="6" s="1"/>
  <c r="N14" i="6" a="1"/>
  <c r="N14" i="6" s="1"/>
  <c r="O14" i="6" a="1"/>
  <c r="O14" i="6" s="1"/>
  <c r="M15" i="6" a="1"/>
  <c r="M15" i="6" s="1"/>
  <c r="N15" i="6" a="1"/>
  <c r="N15" i="6" s="1"/>
  <c r="O15" i="6" a="1"/>
  <c r="O15" i="6" s="1"/>
  <c r="M16" i="6" a="1"/>
  <c r="M16" i="6" s="1"/>
  <c r="N16" i="6" a="1"/>
  <c r="N16" i="6" s="1"/>
  <c r="O16" i="6" a="1"/>
  <c r="O16" i="6" s="1"/>
  <c r="M17" i="6" a="1"/>
  <c r="M17" i="6" s="1"/>
  <c r="N17" i="6" a="1"/>
  <c r="N17" i="6" s="1"/>
  <c r="O17" i="6" a="1"/>
  <c r="O17" i="6" s="1"/>
  <c r="M18" i="6" a="1"/>
  <c r="M18" i="6" s="1"/>
  <c r="N18" i="6" a="1"/>
  <c r="N18" i="6" s="1"/>
  <c r="O18" i="6" a="1"/>
  <c r="O18" i="6" s="1"/>
  <c r="M19" i="6" a="1"/>
  <c r="M19" i="6" s="1"/>
  <c r="N19" i="6" a="1"/>
  <c r="N19" i="6" s="1"/>
  <c r="O19" i="6" a="1"/>
  <c r="O19" i="6" s="1"/>
  <c r="M20" i="6" a="1"/>
  <c r="M20" i="6" s="1"/>
  <c r="N20" i="6" a="1"/>
  <c r="N20" i="6" s="1"/>
  <c r="O20" i="6" a="1"/>
  <c r="O20" i="6" s="1"/>
  <c r="M21" i="6" a="1"/>
  <c r="M21" i="6" s="1"/>
  <c r="N21" i="6" a="1"/>
  <c r="N21" i="6" s="1"/>
  <c r="O21" i="6" a="1"/>
  <c r="O21" i="6" s="1"/>
  <c r="M22" i="6" a="1"/>
  <c r="M22" i="6" s="1"/>
  <c r="N22" i="6" a="1"/>
  <c r="N22" i="6" s="1"/>
  <c r="O22" i="6" a="1"/>
  <c r="O22" i="6" s="1"/>
  <c r="M23" i="6" a="1"/>
  <c r="M23" i="6" s="1"/>
  <c r="N23" i="6" a="1"/>
  <c r="N23" i="6" s="1"/>
  <c r="O23" i="6" a="1"/>
  <c r="O23" i="6" s="1"/>
  <c r="M24" i="6" a="1"/>
  <c r="M24" i="6" s="1"/>
  <c r="N24" i="6" a="1"/>
  <c r="N24" i="6" s="1"/>
  <c r="O24" i="6" a="1"/>
  <c r="O24" i="6" s="1"/>
  <c r="M25" i="6" a="1"/>
  <c r="M25" i="6" s="1"/>
  <c r="N25" i="6" a="1"/>
  <c r="N25" i="6" s="1"/>
  <c r="O25" i="6" a="1"/>
  <c r="O25" i="6" s="1"/>
  <c r="M26" i="6" a="1"/>
  <c r="M26" i="6" s="1"/>
  <c r="N26" i="6" a="1"/>
  <c r="N26" i="6" s="1"/>
  <c r="O26" i="6" a="1"/>
  <c r="O26" i="6" s="1"/>
  <c r="M27" i="6" a="1"/>
  <c r="M27" i="6" s="1"/>
  <c r="N27" i="6" a="1"/>
  <c r="N27" i="6" s="1"/>
  <c r="O27" i="6" a="1"/>
  <c r="O27" i="6" s="1"/>
  <c r="M28" i="6" a="1"/>
  <c r="M28" i="6" s="1"/>
  <c r="N28" i="6" a="1"/>
  <c r="N28" i="6" s="1"/>
  <c r="O28" i="6" a="1"/>
  <c r="O28" i="6" s="1"/>
  <c r="N6" i="6" a="1"/>
  <c r="N6" i="6" s="1"/>
  <c r="O6" i="6" a="1"/>
  <c r="O6" i="6" s="1"/>
  <c r="M6" i="6" a="1"/>
  <c r="M6" i="6" s="1"/>
  <c r="J7" i="6" a="1"/>
  <c r="J7" i="6" s="1"/>
  <c r="K7" i="6" a="1"/>
  <c r="K7" i="6" s="1"/>
  <c r="L7" i="6" a="1"/>
  <c r="L7" i="6" s="1"/>
  <c r="J8" i="6" a="1"/>
  <c r="J8" i="6" s="1"/>
  <c r="K8" i="6" a="1"/>
  <c r="K8" i="6" s="1"/>
  <c r="L8" i="6" a="1"/>
  <c r="L8" i="6" s="1"/>
  <c r="J9" i="6" a="1"/>
  <c r="J9" i="6" s="1"/>
  <c r="K9" i="6" a="1"/>
  <c r="K9" i="6" s="1"/>
  <c r="L9" i="6" a="1"/>
  <c r="L9" i="6" s="1"/>
  <c r="J10" i="6" a="1"/>
  <c r="J10" i="6" s="1"/>
  <c r="K10" i="6" a="1"/>
  <c r="K10" i="6" s="1"/>
  <c r="L10" i="6" a="1"/>
  <c r="L10" i="6" s="1"/>
  <c r="J11" i="6" a="1"/>
  <c r="J11" i="6" s="1"/>
  <c r="K11" i="6" a="1"/>
  <c r="K11" i="6" s="1"/>
  <c r="L11" i="6" a="1"/>
  <c r="L11" i="6" s="1"/>
  <c r="J12" i="6" a="1"/>
  <c r="J12" i="6" s="1"/>
  <c r="K12" i="6" a="1"/>
  <c r="K12" i="6" s="1"/>
  <c r="L12" i="6" a="1"/>
  <c r="L12" i="6" s="1"/>
  <c r="J13" i="6" a="1"/>
  <c r="J13" i="6" s="1"/>
  <c r="K13" i="6" a="1"/>
  <c r="K13" i="6" s="1"/>
  <c r="L13" i="6" a="1"/>
  <c r="L13" i="6" s="1"/>
  <c r="J14" i="6" a="1"/>
  <c r="J14" i="6" s="1"/>
  <c r="K14" i="6" a="1"/>
  <c r="K14" i="6" s="1"/>
  <c r="L14" i="6" a="1"/>
  <c r="L14" i="6" s="1"/>
  <c r="J15" i="6" a="1"/>
  <c r="J15" i="6" s="1"/>
  <c r="K15" i="6" a="1"/>
  <c r="K15" i="6" s="1"/>
  <c r="L15" i="6" a="1"/>
  <c r="L15" i="6" s="1"/>
  <c r="J16" i="6" a="1"/>
  <c r="J16" i="6" s="1"/>
  <c r="K16" i="6" a="1"/>
  <c r="K16" i="6" s="1"/>
  <c r="L16" i="6" a="1"/>
  <c r="L16" i="6" s="1"/>
  <c r="J17" i="6" a="1"/>
  <c r="J17" i="6" s="1"/>
  <c r="K17" i="6" a="1"/>
  <c r="K17" i="6" s="1"/>
  <c r="L17" i="6" a="1"/>
  <c r="L17" i="6" s="1"/>
  <c r="J18" i="6" a="1"/>
  <c r="J18" i="6" s="1"/>
  <c r="K18" i="6" a="1"/>
  <c r="K18" i="6" s="1"/>
  <c r="L18" i="6" a="1"/>
  <c r="L18" i="6" s="1"/>
  <c r="J19" i="6" a="1"/>
  <c r="J19" i="6" s="1"/>
  <c r="K19" i="6" a="1"/>
  <c r="K19" i="6" s="1"/>
  <c r="L19" i="6" a="1"/>
  <c r="L19" i="6" s="1"/>
  <c r="J20" i="6" a="1"/>
  <c r="J20" i="6" s="1"/>
  <c r="K20" i="6" a="1"/>
  <c r="K20" i="6" s="1"/>
  <c r="L20" i="6" a="1"/>
  <c r="L20" i="6" s="1"/>
  <c r="J21" i="6" a="1"/>
  <c r="J21" i="6" s="1"/>
  <c r="K21" i="6" a="1"/>
  <c r="K21" i="6" s="1"/>
  <c r="L21" i="6" a="1"/>
  <c r="L21" i="6" s="1"/>
  <c r="J22" i="6" a="1"/>
  <c r="J22" i="6" s="1"/>
  <c r="K22" i="6" a="1"/>
  <c r="K22" i="6" s="1"/>
  <c r="L22" i="6" a="1"/>
  <c r="L22" i="6" s="1"/>
  <c r="J23" i="6" a="1"/>
  <c r="J23" i="6" s="1"/>
  <c r="K23" i="6" a="1"/>
  <c r="K23" i="6" s="1"/>
  <c r="L23" i="6" a="1"/>
  <c r="L23" i="6" s="1"/>
  <c r="J24" i="6" a="1"/>
  <c r="J24" i="6" s="1"/>
  <c r="K24" i="6" a="1"/>
  <c r="K24" i="6" s="1"/>
  <c r="L24" i="6" a="1"/>
  <c r="L24" i="6" s="1"/>
  <c r="J25" i="6" a="1"/>
  <c r="J25" i="6" s="1"/>
  <c r="K25" i="6" a="1"/>
  <c r="K25" i="6" s="1"/>
  <c r="L25" i="6" a="1"/>
  <c r="L25" i="6" s="1"/>
  <c r="J26" i="6" a="1"/>
  <c r="J26" i="6" s="1"/>
  <c r="K26" i="6" a="1"/>
  <c r="K26" i="6" s="1"/>
  <c r="L26" i="6" a="1"/>
  <c r="L26" i="6" s="1"/>
  <c r="J27" i="6" a="1"/>
  <c r="J27" i="6" s="1"/>
  <c r="K27" i="6" a="1"/>
  <c r="K27" i="6" s="1"/>
  <c r="L27" i="6" a="1"/>
  <c r="L27" i="6" s="1"/>
  <c r="J28" i="6" a="1"/>
  <c r="J28" i="6" s="1"/>
  <c r="K28" i="6" a="1"/>
  <c r="K28" i="6" s="1"/>
  <c r="L28" i="6" a="1"/>
  <c r="L28" i="6" s="1"/>
  <c r="K6" i="6" a="1"/>
  <c r="K6" i="6" s="1"/>
  <c r="L6" i="6" a="1"/>
  <c r="L6" i="6" s="1"/>
  <c r="J6" i="6" a="1"/>
  <c r="J6" i="6" s="1"/>
  <c r="G7" i="6" a="1"/>
  <c r="G7" i="6" s="1"/>
  <c r="H7" i="6" a="1"/>
  <c r="H7" i="6" s="1"/>
  <c r="I7" i="6" a="1"/>
  <c r="I7" i="6" s="1"/>
  <c r="G8" i="6" a="1"/>
  <c r="G8" i="6" s="1"/>
  <c r="H8" i="6" a="1"/>
  <c r="H8" i="6" s="1"/>
  <c r="I8" i="6" a="1"/>
  <c r="I8" i="6" s="1"/>
  <c r="G9" i="6" a="1"/>
  <c r="G9" i="6" s="1"/>
  <c r="H9" i="6" a="1"/>
  <c r="H9" i="6" s="1"/>
  <c r="I9" i="6" a="1"/>
  <c r="I9" i="6" s="1"/>
  <c r="G10" i="6" a="1"/>
  <c r="G10" i="6" s="1"/>
  <c r="H10" i="6" a="1"/>
  <c r="H10" i="6" s="1"/>
  <c r="I10" i="6" a="1"/>
  <c r="I10" i="6" s="1"/>
  <c r="G11" i="6" a="1"/>
  <c r="G11" i="6" s="1"/>
  <c r="H11" i="6" a="1"/>
  <c r="H11" i="6" s="1"/>
  <c r="I11" i="6" a="1"/>
  <c r="I11" i="6" s="1"/>
  <c r="G12" i="6" a="1"/>
  <c r="G12" i="6" s="1"/>
  <c r="H12" i="6" a="1"/>
  <c r="H12" i="6" s="1"/>
  <c r="I12" i="6" a="1"/>
  <c r="I12" i="6" s="1"/>
  <c r="G13" i="6" a="1"/>
  <c r="G13" i="6" s="1"/>
  <c r="H13" i="6" a="1"/>
  <c r="H13" i="6" s="1"/>
  <c r="I13" i="6" a="1"/>
  <c r="I13" i="6" s="1"/>
  <c r="G14" i="6" a="1"/>
  <c r="G14" i="6" s="1"/>
  <c r="H14" i="6" a="1"/>
  <c r="H14" i="6" s="1"/>
  <c r="I14" i="6" a="1"/>
  <c r="I14" i="6" s="1"/>
  <c r="G15" i="6" a="1"/>
  <c r="G15" i="6" s="1"/>
  <c r="H15" i="6" a="1"/>
  <c r="H15" i="6" s="1"/>
  <c r="I15" i="6" a="1"/>
  <c r="I15" i="6" s="1"/>
  <c r="G16" i="6" a="1"/>
  <c r="G16" i="6" s="1"/>
  <c r="H16" i="6" a="1"/>
  <c r="H16" i="6" s="1"/>
  <c r="I16" i="6" a="1"/>
  <c r="I16" i="6" s="1"/>
  <c r="G17" i="6" a="1"/>
  <c r="G17" i="6" s="1"/>
  <c r="H17" i="6" a="1"/>
  <c r="H17" i="6" s="1"/>
  <c r="I17" i="6" a="1"/>
  <c r="I17" i="6" s="1"/>
  <c r="G18" i="6" a="1"/>
  <c r="G18" i="6" s="1"/>
  <c r="H18" i="6" a="1"/>
  <c r="H18" i="6" s="1"/>
  <c r="I18" i="6" a="1"/>
  <c r="I18" i="6" s="1"/>
  <c r="G19" i="6" a="1"/>
  <c r="G19" i="6" s="1"/>
  <c r="H19" i="6" a="1"/>
  <c r="H19" i="6" s="1"/>
  <c r="I19" i="6" a="1"/>
  <c r="I19" i="6" s="1"/>
  <c r="G20" i="6" a="1"/>
  <c r="G20" i="6" s="1"/>
  <c r="H20" i="6" a="1"/>
  <c r="H20" i="6" s="1"/>
  <c r="I20" i="6" a="1"/>
  <c r="I20" i="6" s="1"/>
  <c r="G21" i="6" a="1"/>
  <c r="G21" i="6" s="1"/>
  <c r="H21" i="6" a="1"/>
  <c r="H21" i="6" s="1"/>
  <c r="I21" i="6" a="1"/>
  <c r="I21" i="6" s="1"/>
  <c r="G22" i="6" a="1"/>
  <c r="G22" i="6" s="1"/>
  <c r="H22" i="6" a="1"/>
  <c r="H22" i="6" s="1"/>
  <c r="I22" i="6" a="1"/>
  <c r="I22" i="6" s="1"/>
  <c r="G23" i="6" a="1"/>
  <c r="G23" i="6" s="1"/>
  <c r="H23" i="6" a="1"/>
  <c r="H23" i="6" s="1"/>
  <c r="I23" i="6" a="1"/>
  <c r="I23" i="6" s="1"/>
  <c r="G24" i="6" a="1"/>
  <c r="G24" i="6" s="1"/>
  <c r="H24" i="6" a="1"/>
  <c r="H24" i="6" s="1"/>
  <c r="I24" i="6" a="1"/>
  <c r="I24" i="6" s="1"/>
  <c r="G25" i="6" a="1"/>
  <c r="G25" i="6" s="1"/>
  <c r="H25" i="6" a="1"/>
  <c r="H25" i="6" s="1"/>
  <c r="I25" i="6" a="1"/>
  <c r="I25" i="6" s="1"/>
  <c r="G26" i="6" a="1"/>
  <c r="G26" i="6" s="1"/>
  <c r="H26" i="6" a="1"/>
  <c r="H26" i="6" s="1"/>
  <c r="I26" i="6" a="1"/>
  <c r="I26" i="6" s="1"/>
  <c r="G27" i="6" a="1"/>
  <c r="G27" i="6" s="1"/>
  <c r="H27" i="6" a="1"/>
  <c r="H27" i="6" s="1"/>
  <c r="I27" i="6" a="1"/>
  <c r="I27" i="6" s="1"/>
  <c r="G28" i="6" a="1"/>
  <c r="G28" i="6" s="1"/>
  <c r="H28" i="6" a="1"/>
  <c r="H28" i="6" s="1"/>
  <c r="I28" i="6" a="1"/>
  <c r="I28" i="6" s="1"/>
  <c r="H6" i="6" a="1"/>
  <c r="H6" i="6" s="1"/>
  <c r="I6" i="6" a="1"/>
  <c r="I6" i="6" s="1"/>
  <c r="G6" i="6" a="1"/>
  <c r="G6" i="6" s="1"/>
  <c r="D28" i="6" a="1"/>
  <c r="D28" i="6" s="1"/>
  <c r="E28" i="6" a="1"/>
  <c r="E28" i="6" s="1"/>
  <c r="F28" i="6" a="1"/>
  <c r="F28" i="6" s="1"/>
  <c r="D7" i="6" a="1"/>
  <c r="D7" i="6"/>
  <c r="E7" i="6" a="1"/>
  <c r="E7" i="6"/>
  <c r="F7" i="6" a="1"/>
  <c r="F7" i="6" s="1"/>
  <c r="D8" i="6" a="1"/>
  <c r="D8" i="6" s="1"/>
  <c r="E8" i="6" a="1"/>
  <c r="E8" i="6" s="1"/>
  <c r="F8" i="6" a="1"/>
  <c r="F8" i="6" s="1"/>
  <c r="D9" i="6" a="1"/>
  <c r="D9" i="6" s="1"/>
  <c r="E9" i="6" a="1"/>
  <c r="E9" i="6" s="1"/>
  <c r="F9" i="6" a="1"/>
  <c r="F9" i="6" s="1"/>
  <c r="D10" i="6" a="1"/>
  <c r="D10" i="6" s="1"/>
  <c r="E10" i="6" a="1"/>
  <c r="E10" i="6" s="1"/>
  <c r="F10" i="6" a="1"/>
  <c r="F10" i="6" s="1"/>
  <c r="D11" i="6" a="1"/>
  <c r="D11" i="6" s="1"/>
  <c r="E11" i="6" a="1"/>
  <c r="E11" i="6" s="1"/>
  <c r="F11" i="6" a="1"/>
  <c r="F11" i="6" s="1"/>
  <c r="D12" i="6" a="1"/>
  <c r="D12" i="6" s="1"/>
  <c r="E12" i="6" a="1"/>
  <c r="E12" i="6" s="1"/>
  <c r="F12" i="6" a="1"/>
  <c r="F12" i="6" s="1"/>
  <c r="D13" i="6" a="1"/>
  <c r="D13" i="6" s="1"/>
  <c r="E13" i="6" a="1"/>
  <c r="E13" i="6" s="1"/>
  <c r="F13" i="6" a="1"/>
  <c r="F13" i="6" s="1"/>
  <c r="D14" i="6" a="1"/>
  <c r="D14" i="6" s="1"/>
  <c r="E14" i="6" a="1"/>
  <c r="E14" i="6" s="1"/>
  <c r="F14" i="6" a="1"/>
  <c r="F14" i="6" s="1"/>
  <c r="D15" i="6" a="1"/>
  <c r="D15" i="6" s="1"/>
  <c r="E15" i="6" a="1"/>
  <c r="E15" i="6" s="1"/>
  <c r="F15" i="6" a="1"/>
  <c r="F15" i="6" s="1"/>
  <c r="D16" i="6" a="1"/>
  <c r="D16" i="6" s="1"/>
  <c r="E16" i="6" a="1"/>
  <c r="E16" i="6" s="1"/>
  <c r="F16" i="6" a="1"/>
  <c r="F16" i="6" s="1"/>
  <c r="D17" i="6" a="1"/>
  <c r="D17" i="6" s="1"/>
  <c r="E17" i="6" a="1"/>
  <c r="E17" i="6" s="1"/>
  <c r="F17" i="6" a="1"/>
  <c r="F17" i="6" s="1"/>
  <c r="D18" i="6" a="1"/>
  <c r="D18" i="6" s="1"/>
  <c r="E18" i="6" a="1"/>
  <c r="E18" i="6" s="1"/>
  <c r="F18" i="6" a="1"/>
  <c r="F18" i="6" s="1"/>
  <c r="D19" i="6" a="1"/>
  <c r="D19" i="6" s="1"/>
  <c r="E19" i="6" a="1"/>
  <c r="E19" i="6" s="1"/>
  <c r="F19" i="6" a="1"/>
  <c r="F19" i="6" s="1"/>
  <c r="D20" i="6" a="1"/>
  <c r="D20" i="6" s="1"/>
  <c r="E20" i="6" a="1"/>
  <c r="E20" i="6" s="1"/>
  <c r="F20" i="6" a="1"/>
  <c r="F20" i="6" s="1"/>
  <c r="D21" i="6" a="1"/>
  <c r="D21" i="6" s="1"/>
  <c r="E21" i="6" a="1"/>
  <c r="E21" i="6" s="1"/>
  <c r="F21" i="6" a="1"/>
  <c r="F21" i="6" s="1"/>
  <c r="D22" i="6" a="1"/>
  <c r="D22" i="6" s="1"/>
  <c r="E22" i="6" a="1"/>
  <c r="E22" i="6" s="1"/>
  <c r="F22" i="6" a="1"/>
  <c r="F22" i="6" s="1"/>
  <c r="D23" i="6" a="1"/>
  <c r="D23" i="6" s="1"/>
  <c r="E23" i="6" a="1"/>
  <c r="E23" i="6" s="1"/>
  <c r="F23" i="6" a="1"/>
  <c r="F23" i="6" s="1"/>
  <c r="D24" i="6" a="1"/>
  <c r="D24" i="6" s="1"/>
  <c r="E24" i="6" a="1"/>
  <c r="E24" i="6" s="1"/>
  <c r="F24" i="6" a="1"/>
  <c r="F24" i="6" s="1"/>
  <c r="D25" i="6" a="1"/>
  <c r="D25" i="6" s="1"/>
  <c r="E25" i="6" a="1"/>
  <c r="E25" i="6" s="1"/>
  <c r="F25" i="6" a="1"/>
  <c r="F25" i="6" s="1"/>
  <c r="D26" i="6" a="1"/>
  <c r="D26" i="6" s="1"/>
  <c r="E26" i="6" a="1"/>
  <c r="E26" i="6" s="1"/>
  <c r="F26" i="6" a="1"/>
  <c r="F26" i="6" s="1"/>
  <c r="D27" i="6" a="1"/>
  <c r="D27" i="6" s="1"/>
  <c r="E27" i="6" a="1"/>
  <c r="E27" i="6" s="1"/>
  <c r="F27" i="6" a="1"/>
  <c r="F27" i="6" s="1"/>
  <c r="E6" i="6" a="1"/>
  <c r="E6" i="6" s="1"/>
  <c r="F6" i="6" a="1"/>
  <c r="F6" i="6" s="1"/>
  <c r="D6" i="6" a="1"/>
  <c r="D6" i="6" s="1"/>
</calcChain>
</file>

<file path=xl/sharedStrings.xml><?xml version="1.0" encoding="utf-8"?>
<sst xmlns="http://schemas.openxmlformats.org/spreadsheetml/2006/main" count="1518" uniqueCount="79">
  <si>
    <t>variable</t>
  </si>
  <si>
    <t>tenor</t>
  </si>
  <si>
    <t>beta</t>
  </si>
  <si>
    <t>sd</t>
  </si>
  <si>
    <t>p-value</t>
  </si>
  <si>
    <t>const</t>
  </si>
  <si>
    <t>minutes_score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</si>
  <si>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</si>
  <si>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</si>
  <si>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</si>
  <si>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</si>
  <si>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</si>
  <si>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</si>
  <si>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</si>
  <si>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</si>
  <si>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</si>
  <si>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</si>
  <si>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</si>
  <si>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</si>
  <si>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</si>
  <si>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</si>
  <si>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</si>
  <si>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</si>
  <si>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</si>
  <si>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</si>
  <si>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</si>
  <si>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</si>
  <si>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</si>
  <si>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</si>
  <si>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</si>
  <si>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selic_surprise_v</t>
  </si>
  <si>
    <t>d_ato</t>
  </si>
  <si>
    <t>d_ata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</si>
  <si>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</si>
  <si>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</si>
  <si>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</si>
  <si>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</si>
  <si>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</si>
  <si>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</si>
  <si>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CDS</t>
  </si>
  <si>
    <t>d_inicio</t>
  </si>
  <si>
    <t>d_fim</t>
  </si>
  <si>
    <t>Regressão</t>
  </si>
  <si>
    <t>[1]</t>
  </si>
  <si>
    <t>[2]</t>
  </si>
  <si>
    <t>[3]</t>
  </si>
  <si>
    <t>[4]</t>
  </si>
  <si>
    <t>[5]</t>
  </si>
  <si>
    <t>x</t>
  </si>
  <si>
    <t>SD</t>
  </si>
  <si>
    <t>Vencimento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</si>
  <si>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</si>
  <si>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</si>
  <si>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</si>
  <si>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</si>
  <si>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</si>
  <si>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</si>
  <si>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</si>
  <si>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</si>
  <si>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</si>
  <si>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</si>
  <si>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</si>
  <si>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</si>
  <si>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13M</t>
  </si>
  <si>
    <t>14M</t>
  </si>
  <si>
    <t>2Y</t>
  </si>
  <si>
    <t>3Y</t>
  </si>
  <si>
    <t>5Y</t>
  </si>
  <si>
    <t>6Y</t>
  </si>
  <si>
    <t>7Y</t>
  </si>
  <si>
    <t>8Y</t>
  </si>
  <si>
    <t>9Y</t>
  </si>
  <si>
    <t>10Y</t>
  </si>
  <si>
    <t>11Y</t>
  </si>
  <si>
    <t>FÓRMULAS - UNCASED</t>
  </si>
  <si>
    <t>FÓRMULAS - MAIN</t>
  </si>
  <si>
    <t>Main</t>
  </si>
  <si>
    <t>Uncased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</si>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</sst>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distributed"/>
    </xf>
    <xf numFmtId="0" fontId="1" fillId="0" borderId="3" xfId="0" applyFont="1" applyBorder="1" applyAlignment="1">
      <alignment horizontal="center" vertical="distributed"/>
    </xf>
    <xf numFmtId="0" fontId="2" fillId="0" borderId="0" xfId="0" applyFont="1" applyAlignment="1">
      <alignment horizontal="centerContinuous" vertical="distributed"/>
    </xf>
    <xf numFmtId="0" fontId="2" fillId="0" borderId="0" xfId="0" applyFont="1" applyAlignment="1"/>
    <xf numFmtId="0" fontId="2" fillId="0" borderId="4" xfId="0" applyFont="1" applyBorder="1" applyAlignment="1"/>
    <xf numFmtId="0" fontId="0" fillId="0" borderId="4" xfId="0" applyFont="1" applyBorder="1" applyAlignment="1"/>
    <xf numFmtId="164" fontId="0" fillId="0" borderId="0" xfId="0" applyNumberFormat="1" applyFont="1" applyAlignment="1"/>
    <xf numFmtId="0" fontId="0" fillId="0" borderId="0" xfId="0" applyFont="1" applyAlignment="1">
      <alignment horizontal="left" indent="3"/>
    </xf>
    <xf numFmtId="0" fontId="0" fillId="0" borderId="0" xfId="0" applyFont="1" applyAlignment="1">
      <alignment horizontal="left"/>
    </xf>
    <xf numFmtId="0" fontId="2" fillId="0" borderId="4" xfId="0" applyFont="1" applyBorder="1" applyAlignment="1">
      <alignment horizontal="center" vertical="distributed"/>
    </xf>
    <xf numFmtId="0" fontId="0" fillId="0" borderId="4" xfId="0" applyFont="1" applyBorder="1" applyAlignment="1">
      <alignment horizontal="center" vertical="distributed"/>
    </xf>
    <xf numFmtId="164" fontId="0" fillId="0" borderId="0" xfId="0" applyNumberFormat="1"/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_202306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_values_310"/>
      <sheetName val="df_values_312"/>
      <sheetName val="df_values_313"/>
      <sheetName val="df_values_311"/>
      <sheetName val="df_values_321"/>
      <sheetName val="summary_reg_main"/>
      <sheetName val="summary_reg_appendix"/>
    </sheetNames>
    <sheetDataSet>
      <sheetData sheetId="0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1.9162361682813751</v>
          </cell>
          <cell r="D2">
            <v>0.17776013321262871</v>
          </cell>
          <cell r="E2">
            <v>6.6497085138962599E-27</v>
          </cell>
        </row>
        <row r="3">
          <cell r="A3" t="str">
            <v>minutes_score</v>
          </cell>
          <cell r="B3" t="str">
            <v>21D</v>
          </cell>
          <cell r="C3">
            <v>-1.516681953644182E-2</v>
          </cell>
          <cell r="D3">
            <v>3.3615499642295869E-3</v>
          </cell>
          <cell r="E3">
            <v>6.5213325327524943E-6</v>
          </cell>
        </row>
        <row r="4">
          <cell r="A4" t="str">
            <v>const</v>
          </cell>
          <cell r="B4" t="str">
            <v>42D</v>
          </cell>
          <cell r="C4">
            <v>1.848383765079441</v>
          </cell>
          <cell r="D4">
            <v>0.23791746666490809</v>
          </cell>
          <cell r="E4">
            <v>8.9279694473300946E-15</v>
          </cell>
        </row>
        <row r="5">
          <cell r="A5" t="str">
            <v>minutes_score</v>
          </cell>
          <cell r="B5" t="str">
            <v>42D</v>
          </cell>
          <cell r="C5">
            <v>-9.2982829334069018E-3</v>
          </cell>
          <cell r="D5">
            <v>4.4991609597882396E-3</v>
          </cell>
          <cell r="E5">
            <v>3.8798438358877321E-2</v>
          </cell>
        </row>
        <row r="6">
          <cell r="A6" t="str">
            <v>const</v>
          </cell>
          <cell r="B6" t="str">
            <v>63D</v>
          </cell>
          <cell r="C6">
            <v>1.856630434835411</v>
          </cell>
          <cell r="D6">
            <v>0.2559438885959508</v>
          </cell>
          <cell r="E6">
            <v>4.4368324306610701E-13</v>
          </cell>
        </row>
        <row r="7">
          <cell r="A7" t="str">
            <v>minutes_score</v>
          </cell>
          <cell r="B7" t="str">
            <v>63D</v>
          </cell>
          <cell r="C7">
            <v>-5.9940723279758249E-3</v>
          </cell>
          <cell r="D7">
            <v>4.840051332124993E-3</v>
          </cell>
          <cell r="E7">
            <v>0.2155936865333957</v>
          </cell>
        </row>
        <row r="8">
          <cell r="A8" t="str">
            <v>const</v>
          </cell>
          <cell r="B8" t="str">
            <v>84D</v>
          </cell>
          <cell r="C8">
            <v>5.8642738122788014</v>
          </cell>
          <cell r="D8">
            <v>3.1038248858905439</v>
          </cell>
          <cell r="E8">
            <v>5.8879645805231737E-2</v>
          </cell>
        </row>
        <row r="9">
          <cell r="A9" t="str">
            <v>minutes_score</v>
          </cell>
          <cell r="B9" t="str">
            <v>84D</v>
          </cell>
          <cell r="C9">
            <v>-6.0814544877231341E-2</v>
          </cell>
          <cell r="D9">
            <v>5.8695176728181142E-2</v>
          </cell>
          <cell r="E9">
            <v>0.3001841453441057</v>
          </cell>
        </row>
        <row r="10">
          <cell r="A10" t="str">
            <v>const</v>
          </cell>
          <cell r="B10" t="str">
            <v>105D</v>
          </cell>
          <cell r="C10">
            <v>3.491886190441059</v>
          </cell>
          <cell r="D10">
            <v>0.88807579503624889</v>
          </cell>
          <cell r="E10">
            <v>8.4988992926878732E-5</v>
          </cell>
        </row>
        <row r="11">
          <cell r="A11" t="str">
            <v>minutes_score</v>
          </cell>
          <cell r="B11" t="str">
            <v>105D</v>
          </cell>
          <cell r="C11">
            <v>-2.2864656986373012E-2</v>
          </cell>
          <cell r="D11">
            <v>1.6794042078413441E-2</v>
          </cell>
          <cell r="E11">
            <v>0.1734035201472873</v>
          </cell>
        </row>
        <row r="12">
          <cell r="A12" t="str">
            <v>const</v>
          </cell>
          <cell r="B12" t="str">
            <v>126D</v>
          </cell>
          <cell r="C12">
            <v>2.9298824903286742</v>
          </cell>
          <cell r="D12">
            <v>0.44991462341385291</v>
          </cell>
          <cell r="E12">
            <v>7.8748741762311535E-11</v>
          </cell>
        </row>
        <row r="13">
          <cell r="A13" t="str">
            <v>minutes_score</v>
          </cell>
          <cell r="B13" t="str">
            <v>126D</v>
          </cell>
          <cell r="C13">
            <v>-1.226450245279073E-2</v>
          </cell>
          <cell r="D13">
            <v>8.5081534251222005E-3</v>
          </cell>
          <cell r="E13">
            <v>0.14948400403422671</v>
          </cell>
        </row>
        <row r="14">
          <cell r="A14" t="str">
            <v>const</v>
          </cell>
          <cell r="B14" t="str">
            <v>147D</v>
          </cell>
          <cell r="C14">
            <v>3.1654377169960051</v>
          </cell>
          <cell r="D14">
            <v>0.50600867231256808</v>
          </cell>
          <cell r="E14">
            <v>4.1680273879034141E-10</v>
          </cell>
        </row>
        <row r="15">
          <cell r="A15" t="str">
            <v>minutes_score</v>
          </cell>
          <cell r="B15" t="str">
            <v>147D</v>
          </cell>
          <cell r="C15">
            <v>-1.425107754400686E-2</v>
          </cell>
          <cell r="D15">
            <v>9.5689252903379974E-3</v>
          </cell>
          <cell r="E15">
            <v>0.13644705803988161</v>
          </cell>
        </row>
        <row r="16">
          <cell r="A16" t="str">
            <v>const</v>
          </cell>
          <cell r="B16" t="str">
            <v>168D</v>
          </cell>
          <cell r="C16">
            <v>3.5376331522275328</v>
          </cell>
          <cell r="D16">
            <v>0.77032543609802062</v>
          </cell>
          <cell r="E16">
            <v>4.4513537614732506E-6</v>
          </cell>
        </row>
        <row r="17">
          <cell r="A17" t="str">
            <v>minutes_score</v>
          </cell>
          <cell r="B17" t="str">
            <v>168D</v>
          </cell>
          <cell r="C17">
            <v>-1.610181212472778E-2</v>
          </cell>
          <cell r="D17">
            <v>1.456731267782644E-2</v>
          </cell>
          <cell r="E17">
            <v>0.2690473211058369</v>
          </cell>
        </row>
        <row r="18">
          <cell r="A18" t="str">
            <v>const</v>
          </cell>
          <cell r="B18" t="str">
            <v>189D</v>
          </cell>
          <cell r="C18">
            <v>3.4566976945820138</v>
          </cell>
          <cell r="D18">
            <v>0.58514308834812767</v>
          </cell>
          <cell r="E18">
            <v>3.621843076922614E-9</v>
          </cell>
        </row>
        <row r="19">
          <cell r="A19" t="str">
            <v>minutes_score</v>
          </cell>
          <cell r="B19" t="str">
            <v>189D</v>
          </cell>
          <cell r="C19">
            <v>-1.375306637744304E-2</v>
          </cell>
          <cell r="D19">
            <v>1.1065404217226909E-2</v>
          </cell>
          <cell r="E19">
            <v>0.21394652673827319</v>
          </cell>
        </row>
        <row r="20">
          <cell r="A20" t="str">
            <v>const</v>
          </cell>
          <cell r="B20" t="str">
            <v>210D</v>
          </cell>
          <cell r="C20">
            <v>3.900038499310539</v>
          </cell>
          <cell r="D20">
            <v>0.76990254615863685</v>
          </cell>
          <cell r="E20">
            <v>4.1648020440106071E-7</v>
          </cell>
        </row>
        <row r="21">
          <cell r="A21" t="str">
            <v>minutes_score</v>
          </cell>
          <cell r="B21" t="str">
            <v>210D</v>
          </cell>
          <cell r="C21">
            <v>-1.807717429418379E-2</v>
          </cell>
          <cell r="D21">
            <v>1.455931557726785E-2</v>
          </cell>
          <cell r="E21">
            <v>0.21441353166830829</v>
          </cell>
        </row>
        <row r="22">
          <cell r="A22" t="str">
            <v>const</v>
          </cell>
          <cell r="B22" t="str">
            <v>231D</v>
          </cell>
          <cell r="C22">
            <v>3.8713564181121738</v>
          </cell>
          <cell r="D22">
            <v>0.93162880742424969</v>
          </cell>
          <cell r="E22">
            <v>3.2811743029548677E-5</v>
          </cell>
        </row>
        <row r="23">
          <cell r="A23" t="str">
            <v>minutes_score</v>
          </cell>
          <cell r="B23" t="str">
            <v>231D</v>
          </cell>
          <cell r="C23">
            <v>-1.4383432303079339E-2</v>
          </cell>
          <cell r="D23">
            <v>1.761765547579907E-2</v>
          </cell>
          <cell r="E23">
            <v>0.41428427228981851</v>
          </cell>
        </row>
        <row r="24">
          <cell r="A24" t="str">
            <v>const</v>
          </cell>
          <cell r="B24" t="str">
            <v>252D</v>
          </cell>
          <cell r="C24">
            <v>3.5365363951793891</v>
          </cell>
          <cell r="D24">
            <v>0.62974219752196414</v>
          </cell>
          <cell r="E24">
            <v>2.0238290505941579E-8</v>
          </cell>
        </row>
        <row r="25">
          <cell r="A25" t="str">
            <v>minutes_score</v>
          </cell>
          <cell r="B25" t="str">
            <v>252D</v>
          </cell>
          <cell r="C25">
            <v>-9.2341560530168881E-3</v>
          </cell>
          <cell r="D25">
            <v>1.190879992771871E-2</v>
          </cell>
          <cell r="E25">
            <v>0.43812345156585097</v>
          </cell>
        </row>
        <row r="26">
          <cell r="A26" t="str">
            <v>const</v>
          </cell>
          <cell r="B26" t="str">
            <v>273D</v>
          </cell>
          <cell r="C26">
            <v>5.0571450691735453</v>
          </cell>
          <cell r="D26">
            <v>1.060712290966958</v>
          </cell>
          <cell r="E26">
            <v>1.897597050141948E-6</v>
          </cell>
        </row>
        <row r="27">
          <cell r="A27" t="str">
            <v>minutes_score</v>
          </cell>
          <cell r="B27" t="str">
            <v>273D</v>
          </cell>
          <cell r="C27">
            <v>-3.250314556852877E-2</v>
          </cell>
          <cell r="D27">
            <v>2.005870101083243E-2</v>
          </cell>
          <cell r="E27">
            <v>0.10518688070753</v>
          </cell>
        </row>
        <row r="28">
          <cell r="A28" t="str">
            <v>const</v>
          </cell>
          <cell r="B28" t="str">
            <v>294D</v>
          </cell>
          <cell r="C28">
            <v>5.5794697256254366</v>
          </cell>
          <cell r="D28">
            <v>2.177073669608887</v>
          </cell>
          <cell r="E28">
            <v>1.040104824306755E-2</v>
          </cell>
        </row>
        <row r="29">
          <cell r="A29" t="str">
            <v>minutes_score</v>
          </cell>
          <cell r="B29" t="str">
            <v>294D</v>
          </cell>
          <cell r="C29">
            <v>-3.3740667223335657E-2</v>
          </cell>
          <cell r="D29">
            <v>4.116975940519272E-2</v>
          </cell>
          <cell r="E29">
            <v>0.41249807749666589</v>
          </cell>
        </row>
        <row r="30">
          <cell r="A30" t="str">
            <v>const</v>
          </cell>
          <cell r="B30" t="str">
            <v>504D</v>
          </cell>
          <cell r="C30">
            <v>2.677502268500962</v>
          </cell>
          <cell r="D30">
            <v>0.39422836085448559</v>
          </cell>
          <cell r="E30">
            <v>1.192603806892265E-11</v>
          </cell>
        </row>
        <row r="31">
          <cell r="A31" t="str">
            <v>minutes_score</v>
          </cell>
          <cell r="B31" t="str">
            <v>504D</v>
          </cell>
          <cell r="C31">
            <v>1.6530118961363829E-2</v>
          </cell>
          <cell r="D31">
            <v>7.4645653356502006E-3</v>
          </cell>
          <cell r="E31">
            <v>2.682588040438396E-2</v>
          </cell>
        </row>
        <row r="32">
          <cell r="A32" t="str">
            <v>const</v>
          </cell>
          <cell r="B32" t="str">
            <v>756D</v>
          </cell>
          <cell r="C32">
            <v>6.655568375828226</v>
          </cell>
          <cell r="D32">
            <v>0.62991686005446723</v>
          </cell>
          <cell r="E32">
            <v>6.5299396568962979E-26</v>
          </cell>
        </row>
        <row r="33">
          <cell r="A33" t="str">
            <v>minutes_score</v>
          </cell>
          <cell r="B33" t="str">
            <v>756D</v>
          </cell>
          <cell r="C33">
            <v>-3.7252969526161951E-2</v>
          </cell>
          <cell r="D33">
            <v>1.192723818172934E-2</v>
          </cell>
          <cell r="E33">
            <v>1.794855034037212E-3</v>
          </cell>
        </row>
        <row r="34">
          <cell r="A34" t="str">
            <v>const</v>
          </cell>
          <cell r="B34" t="str">
            <v>1260D</v>
          </cell>
          <cell r="C34">
            <v>8.0904277476049575</v>
          </cell>
          <cell r="D34">
            <v>0.68935820937935954</v>
          </cell>
          <cell r="E34">
            <v>3.5564969415937512E-31</v>
          </cell>
        </row>
        <row r="35">
          <cell r="A35" t="str">
            <v>minutes_score</v>
          </cell>
          <cell r="B35" t="str">
            <v>1260D</v>
          </cell>
          <cell r="C35">
            <v>-6.6886812539061188E-2</v>
          </cell>
          <cell r="D35">
            <v>1.2151378964180439E-2</v>
          </cell>
          <cell r="E35">
            <v>3.9931708631304498E-8</v>
          </cell>
        </row>
        <row r="36">
          <cell r="A36" t="str">
            <v>const</v>
          </cell>
          <cell r="B36" t="str">
            <v>1512D</v>
          </cell>
          <cell r="C36">
            <v>7.9613077925994444</v>
          </cell>
          <cell r="D36">
            <v>0.69492846792545815</v>
          </cell>
          <cell r="E36">
            <v>8.2021364940351213E-30</v>
          </cell>
        </row>
        <row r="37">
          <cell r="A37" t="str">
            <v>minutes_score</v>
          </cell>
          <cell r="B37" t="str">
            <v>1512D</v>
          </cell>
          <cell r="C37">
            <v>-6.538437571153255E-2</v>
          </cell>
          <cell r="D37">
            <v>1.224956641099862E-2</v>
          </cell>
          <cell r="E37">
            <v>1.006619052121056E-7</v>
          </cell>
        </row>
        <row r="38">
          <cell r="A38" t="str">
            <v>const</v>
          </cell>
          <cell r="B38" t="str">
            <v>1764D</v>
          </cell>
          <cell r="C38">
            <v>6.4999796057548069</v>
          </cell>
          <cell r="D38">
            <v>1.0555282871564819</v>
          </cell>
          <cell r="E38">
            <v>8.2750575633109768E-10</v>
          </cell>
        </row>
        <row r="39">
          <cell r="A39" t="str">
            <v>minutes_score</v>
          </cell>
          <cell r="B39" t="str">
            <v>1764D</v>
          </cell>
          <cell r="C39">
            <v>-3.7953258373238839E-2</v>
          </cell>
          <cell r="D39">
            <v>1.860455682569585E-2</v>
          </cell>
          <cell r="E39">
            <v>4.1431890770591361E-2</v>
          </cell>
        </row>
        <row r="40">
          <cell r="A40" t="str">
            <v>const</v>
          </cell>
          <cell r="B40" t="str">
            <v>2016D</v>
          </cell>
          <cell r="C40">
            <v>6.8723947463271227</v>
          </cell>
          <cell r="D40">
            <v>0.63150669864920972</v>
          </cell>
          <cell r="E40">
            <v>4.1153208556532741E-27</v>
          </cell>
        </row>
        <row r="41">
          <cell r="A41" t="str">
            <v>minutes_score</v>
          </cell>
          <cell r="B41" t="str">
            <v>2016D</v>
          </cell>
          <cell r="C41">
            <v>-4.8980880318330478E-2</v>
          </cell>
          <cell r="D41">
            <v>1.1131625197607759E-2</v>
          </cell>
          <cell r="E41">
            <v>1.116832224192036E-5</v>
          </cell>
        </row>
        <row r="42">
          <cell r="A42" t="str">
            <v>const</v>
          </cell>
          <cell r="B42" t="str">
            <v>2268D</v>
          </cell>
          <cell r="C42">
            <v>5.3285852479807838</v>
          </cell>
          <cell r="D42">
            <v>1.150407063423952</v>
          </cell>
          <cell r="E42">
            <v>3.7663926182812769E-6</v>
          </cell>
        </row>
        <row r="43">
          <cell r="A43" t="str">
            <v>minutes_score</v>
          </cell>
          <cell r="B43" t="str">
            <v>2268D</v>
          </cell>
          <cell r="C43">
            <v>-1.8785941028301861E-2</v>
          </cell>
          <cell r="D43">
            <v>2.0276873528240969E-2</v>
          </cell>
          <cell r="E43">
            <v>0.35427048232833142</v>
          </cell>
        </row>
        <row r="44">
          <cell r="A44" t="str">
            <v>const</v>
          </cell>
          <cell r="B44" t="str">
            <v>2520D</v>
          </cell>
          <cell r="C44">
            <v>5.0958680431845549</v>
          </cell>
          <cell r="D44">
            <v>1.054644288210248</v>
          </cell>
          <cell r="E44">
            <v>1.415952771789916E-6</v>
          </cell>
        </row>
        <row r="45">
          <cell r="A45" t="str">
            <v>minutes_score</v>
          </cell>
          <cell r="B45" t="str">
            <v>2520D</v>
          </cell>
          <cell r="C45">
            <v>-1.455268378128124E-2</v>
          </cell>
          <cell r="D45">
            <v>1.8588975615008101E-2</v>
          </cell>
          <cell r="E45">
            <v>0.43376310748436531</v>
          </cell>
        </row>
        <row r="46">
          <cell r="A46" t="str">
            <v>const</v>
          </cell>
          <cell r="B46" t="str">
            <v>2772D</v>
          </cell>
          <cell r="C46">
            <v>4.5403836236162274</v>
          </cell>
          <cell r="D46">
            <v>1.152863584488194</v>
          </cell>
          <cell r="E46">
            <v>8.3779921319688711E-5</v>
          </cell>
        </row>
        <row r="47">
          <cell r="A47" t="str">
            <v>minutes_score</v>
          </cell>
          <cell r="B47" t="str">
            <v>2772D</v>
          </cell>
          <cell r="C47">
            <v>-4.5596926828346141E-3</v>
          </cell>
          <cell r="D47">
            <v>2.032017173852042E-2</v>
          </cell>
          <cell r="E47">
            <v>0.82246618538043426</v>
          </cell>
        </row>
      </sheetData>
      <sheetData sheetId="1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1.9087148950654329</v>
          </cell>
          <cell r="D2">
            <v>0.17775863465725081</v>
          </cell>
          <cell r="E2">
            <v>1.044402042880683E-26</v>
          </cell>
        </row>
        <row r="3">
          <cell r="A3" t="str">
            <v>minutes_score</v>
          </cell>
          <cell r="B3" t="str">
            <v>21D</v>
          </cell>
          <cell r="C3">
            <v>-1.5148705891869939E-2</v>
          </cell>
          <cell r="D3">
            <v>3.3606195429562611E-3</v>
          </cell>
          <cell r="E3">
            <v>6.649554056266923E-6</v>
          </cell>
        </row>
        <row r="4">
          <cell r="A4" t="str">
            <v>selic_surprise_v</v>
          </cell>
          <cell r="B4" t="str">
            <v>21D</v>
          </cell>
          <cell r="C4">
            <v>3.060895478021048</v>
          </cell>
          <cell r="D4">
            <v>1.5868668275864879</v>
          </cell>
          <cell r="E4">
            <v>5.3780785394618578E-2</v>
          </cell>
        </row>
        <row r="5">
          <cell r="A5" t="str">
            <v>d_ato</v>
          </cell>
          <cell r="B5" t="str">
            <v>21D</v>
          </cell>
          <cell r="C5">
            <v>0.1525936244140392</v>
          </cell>
          <cell r="D5">
            <v>0.17810726876588381</v>
          </cell>
          <cell r="E5">
            <v>0.39160893736587288</v>
          </cell>
        </row>
        <row r="6">
          <cell r="A6" t="str">
            <v>const</v>
          </cell>
          <cell r="B6" t="str">
            <v>42D</v>
          </cell>
          <cell r="C6">
            <v>1.84890660358598</v>
          </cell>
          <cell r="D6">
            <v>0.23797784406488159</v>
          </cell>
          <cell r="E6">
            <v>8.9124620503352108E-15</v>
          </cell>
        </row>
        <row r="7">
          <cell r="A7" t="str">
            <v>minutes_score</v>
          </cell>
          <cell r="B7" t="str">
            <v>42D</v>
          </cell>
          <cell r="C7">
            <v>-9.2815539957186478E-3</v>
          </cell>
          <cell r="D7">
            <v>4.499095051540533E-3</v>
          </cell>
          <cell r="E7">
            <v>3.9147624161964038E-2</v>
          </cell>
        </row>
        <row r="8">
          <cell r="A8" t="str">
            <v>selic_surprise_v</v>
          </cell>
          <cell r="B8" t="str">
            <v>42D</v>
          </cell>
          <cell r="C8">
            <v>3.159318573042651</v>
          </cell>
          <cell r="D8">
            <v>2.1244489595414811</v>
          </cell>
          <cell r="E8">
            <v>0.1370229133379674</v>
          </cell>
        </row>
        <row r="9">
          <cell r="A9" t="str">
            <v>d_ato</v>
          </cell>
          <cell r="B9" t="str">
            <v>42D</v>
          </cell>
          <cell r="C9">
            <v>-0.17909228620496859</v>
          </cell>
          <cell r="D9">
            <v>0.23844458478720951</v>
          </cell>
          <cell r="E9">
            <v>0.4526240281067434</v>
          </cell>
        </row>
        <row r="10">
          <cell r="A10" t="str">
            <v>const</v>
          </cell>
          <cell r="B10" t="str">
            <v>63D</v>
          </cell>
          <cell r="C10">
            <v>1.855916264248793</v>
          </cell>
          <cell r="D10">
            <v>0.25602773264129669</v>
          </cell>
          <cell r="E10">
            <v>4.6082483693278353E-13</v>
          </cell>
        </row>
        <row r="11">
          <cell r="A11" t="str">
            <v>minutes_score</v>
          </cell>
          <cell r="B11" t="str">
            <v>63D</v>
          </cell>
          <cell r="C11">
            <v>-5.9809049732027766E-3</v>
          </cell>
          <cell r="D11">
            <v>4.8403375932322161E-3</v>
          </cell>
          <cell r="E11">
            <v>0.2166307145709177</v>
          </cell>
        </row>
        <row r="12">
          <cell r="A12" t="str">
            <v>selic_surprise_v</v>
          </cell>
          <cell r="B12" t="str">
            <v>63D</v>
          </cell>
          <cell r="C12">
            <v>2.436601912925346</v>
          </cell>
          <cell r="D12">
            <v>2.2855818883512322</v>
          </cell>
          <cell r="E12">
            <v>0.28642299997699278</v>
          </cell>
        </row>
        <row r="13">
          <cell r="A13" t="str">
            <v>d_ato</v>
          </cell>
          <cell r="B13" t="str">
            <v>63D</v>
          </cell>
          <cell r="C13">
            <v>-9.2732330613109287E-2</v>
          </cell>
          <cell r="D13">
            <v>0.25652987421392309</v>
          </cell>
          <cell r="E13">
            <v>0.71774496459350934</v>
          </cell>
        </row>
        <row r="14">
          <cell r="A14" t="str">
            <v>const</v>
          </cell>
          <cell r="B14" t="str">
            <v>84D</v>
          </cell>
          <cell r="C14">
            <v>5.8825568508478048</v>
          </cell>
          <cell r="D14">
            <v>3.1050529884175759</v>
          </cell>
          <cell r="E14">
            <v>5.8194516535108619E-2</v>
          </cell>
        </row>
        <row r="15">
          <cell r="A15" t="str">
            <v>minutes_score</v>
          </cell>
          <cell r="B15" t="str">
            <v>84D</v>
          </cell>
          <cell r="C15">
            <v>-6.0801866694425707E-2</v>
          </cell>
          <cell r="D15">
            <v>5.8702643474456973E-2</v>
          </cell>
          <cell r="E15">
            <v>0.30034639461549939</v>
          </cell>
        </row>
        <row r="16">
          <cell r="A16" t="str">
            <v>selic_surprise_v</v>
          </cell>
          <cell r="B16" t="str">
            <v>84D</v>
          </cell>
          <cell r="C16">
            <v>3.1903727142138911</v>
          </cell>
          <cell r="D16">
            <v>27.719078708715529</v>
          </cell>
          <cell r="E16">
            <v>0.90837151607819466</v>
          </cell>
        </row>
        <row r="17">
          <cell r="A17" t="str">
            <v>d_ato</v>
          </cell>
          <cell r="B17" t="str">
            <v>84D</v>
          </cell>
          <cell r="C17">
            <v>-0.90209951122027587</v>
          </cell>
          <cell r="D17">
            <v>3.1111428606927669</v>
          </cell>
          <cell r="E17">
            <v>0.77185645482651866</v>
          </cell>
        </row>
        <row r="18">
          <cell r="A18" t="str">
            <v>const</v>
          </cell>
          <cell r="B18" t="str">
            <v>105D</v>
          </cell>
          <cell r="C18">
            <v>3.499466245793708</v>
          </cell>
          <cell r="D18">
            <v>0.88841126811721971</v>
          </cell>
          <cell r="E18">
            <v>8.2536170139596636E-5</v>
          </cell>
        </row>
        <row r="19">
          <cell r="A19" t="str">
            <v>minutes_score</v>
          </cell>
          <cell r="B19" t="str">
            <v>105D</v>
          </cell>
          <cell r="C19">
            <v>-2.2848082708729019E-2</v>
          </cell>
          <cell r="D19">
            <v>1.679587759871163E-2</v>
          </cell>
          <cell r="E19">
            <v>0.17376243084713791</v>
          </cell>
        </row>
        <row r="20">
          <cell r="A20" t="str">
            <v>selic_surprise_v</v>
          </cell>
          <cell r="B20" t="str">
            <v>105D</v>
          </cell>
          <cell r="C20">
            <v>3.444407575011192</v>
          </cell>
          <cell r="D20">
            <v>7.9309248371961187</v>
          </cell>
          <cell r="E20">
            <v>0.66408209386225725</v>
          </cell>
        </row>
        <row r="21">
          <cell r="A21" t="str">
            <v>d_ato</v>
          </cell>
          <cell r="B21" t="str">
            <v>105D</v>
          </cell>
          <cell r="C21">
            <v>-0.48001516366213098</v>
          </cell>
          <cell r="D21">
            <v>0.89015368963815866</v>
          </cell>
          <cell r="E21">
            <v>0.58973006236828129</v>
          </cell>
        </row>
        <row r="22">
          <cell r="A22" t="str">
            <v>const</v>
          </cell>
          <cell r="B22" t="str">
            <v>126D</v>
          </cell>
          <cell r="C22">
            <v>2.935402389416661</v>
          </cell>
          <cell r="D22">
            <v>0.45004690716968959</v>
          </cell>
          <cell r="E22">
            <v>7.3528555036164701E-11</v>
          </cell>
        </row>
        <row r="23">
          <cell r="A23" t="str">
            <v>minutes_score</v>
          </cell>
          <cell r="B23" t="str">
            <v>126D</v>
          </cell>
          <cell r="C23">
            <v>-1.2242019566114251E-2</v>
          </cell>
          <cell r="D23">
            <v>8.5083711089349798E-3</v>
          </cell>
          <cell r="E23">
            <v>0.15024185307865071</v>
          </cell>
        </row>
        <row r="24">
          <cell r="A24" t="str">
            <v>selic_surprise_v</v>
          </cell>
          <cell r="B24" t="str">
            <v>126D</v>
          </cell>
          <cell r="C24">
            <v>4.460363182089826</v>
          </cell>
          <cell r="D24">
            <v>4.0176079728701106</v>
          </cell>
          <cell r="E24">
            <v>0.26694580289528791</v>
          </cell>
        </row>
        <row r="25">
          <cell r="A25" t="str">
            <v>d_ato</v>
          </cell>
          <cell r="B25" t="str">
            <v>126D</v>
          </cell>
          <cell r="C25">
            <v>-0.44708903770397029</v>
          </cell>
          <cell r="D25">
            <v>0.45092957429090519</v>
          </cell>
          <cell r="E25">
            <v>0.32148079434043431</v>
          </cell>
        </row>
        <row r="26">
          <cell r="A26" t="str">
            <v>const</v>
          </cell>
          <cell r="B26" t="str">
            <v>147D</v>
          </cell>
          <cell r="C26">
            <v>3.172753109088672</v>
          </cell>
          <cell r="D26">
            <v>0.50612898712296672</v>
          </cell>
          <cell r="E26">
            <v>3.8370405388758967E-10</v>
          </cell>
        </row>
        <row r="27">
          <cell r="A27" t="str">
            <v>minutes_score</v>
          </cell>
          <cell r="B27" t="str">
            <v>147D</v>
          </cell>
          <cell r="C27">
            <v>-1.421937872002027E-2</v>
          </cell>
          <cell r="D27">
            <v>9.56863203107821E-3</v>
          </cell>
          <cell r="E27">
            <v>0.13730908559280919</v>
          </cell>
        </row>
        <row r="28">
          <cell r="A28" t="str">
            <v>selic_surprise_v</v>
          </cell>
          <cell r="B28" t="str">
            <v>147D</v>
          </cell>
          <cell r="C28">
            <v>6.2679150018165224</v>
          </cell>
          <cell r="D28">
            <v>4.5182575895343353</v>
          </cell>
          <cell r="E28">
            <v>0.16540809577508619</v>
          </cell>
        </row>
        <row r="29">
          <cell r="A29" t="str">
            <v>d_ato</v>
          </cell>
          <cell r="B29" t="str">
            <v>147D</v>
          </cell>
          <cell r="C29">
            <v>-0.61033890982049899</v>
          </cell>
          <cell r="D29">
            <v>0.50712164679668181</v>
          </cell>
          <cell r="E29">
            <v>0.22880601909308201</v>
          </cell>
        </row>
        <row r="30">
          <cell r="A30" t="str">
            <v>const</v>
          </cell>
          <cell r="B30" t="str">
            <v>168D</v>
          </cell>
          <cell r="C30">
            <v>3.5451070324047929</v>
          </cell>
          <cell r="D30">
            <v>0.77057403036193262</v>
          </cell>
          <cell r="E30">
            <v>4.2797705516387794E-6</v>
          </cell>
        </row>
        <row r="31">
          <cell r="A31" t="str">
            <v>minutes_score</v>
          </cell>
          <cell r="B31" t="str">
            <v>168D</v>
          </cell>
          <cell r="C31">
            <v>-1.6068060781568132E-2</v>
          </cell>
          <cell r="D31">
            <v>1.4568103263856E-2</v>
          </cell>
          <cell r="E31">
            <v>0.27007811365626938</v>
          </cell>
        </row>
        <row r="32">
          <cell r="A32" t="str">
            <v>selic_surprise_v</v>
          </cell>
          <cell r="B32" t="str">
            <v>168D</v>
          </cell>
          <cell r="C32">
            <v>6.6597390394313578</v>
          </cell>
          <cell r="D32">
            <v>6.8789815433649082</v>
          </cell>
          <cell r="E32">
            <v>0.33301042139873838</v>
          </cell>
        </row>
        <row r="33">
          <cell r="A33" t="str">
            <v>d_ato</v>
          </cell>
          <cell r="B33" t="str">
            <v>168D</v>
          </cell>
          <cell r="C33">
            <v>-0.6363542801827814</v>
          </cell>
          <cell r="D33">
            <v>0.77208534029480269</v>
          </cell>
          <cell r="E33">
            <v>0.40985022497893953</v>
          </cell>
        </row>
        <row r="34">
          <cell r="A34" t="str">
            <v>const</v>
          </cell>
          <cell r="B34" t="str">
            <v>189D</v>
          </cell>
          <cell r="C34">
            <v>3.463780789115777</v>
          </cell>
          <cell r="D34">
            <v>0.58531411954799761</v>
          </cell>
          <cell r="E34">
            <v>3.4016716410842032E-9</v>
          </cell>
        </row>
        <row r="35">
          <cell r="A35" t="str">
            <v>minutes_score</v>
          </cell>
          <cell r="B35" t="str">
            <v>189D</v>
          </cell>
          <cell r="C35">
            <v>-1.372338218396856E-2</v>
          </cell>
          <cell r="D35">
            <v>1.1065668189418679E-2</v>
          </cell>
          <cell r="E35">
            <v>0.21494774849411269</v>
          </cell>
        </row>
        <row r="36">
          <cell r="A36" t="str">
            <v>selic_surprise_v</v>
          </cell>
          <cell r="B36" t="str">
            <v>189D</v>
          </cell>
          <cell r="C36">
            <v>5.8799087735391504</v>
          </cell>
          <cell r="D36">
            <v>5.2251501696084999</v>
          </cell>
          <cell r="E36">
            <v>0.2604930388189805</v>
          </cell>
        </row>
        <row r="37">
          <cell r="A37" t="str">
            <v>d_ato</v>
          </cell>
          <cell r="B37" t="str">
            <v>189D</v>
          </cell>
          <cell r="C37">
            <v>-0.58151600239433521</v>
          </cell>
          <cell r="D37">
            <v>0.58646208328394989</v>
          </cell>
          <cell r="E37">
            <v>0.32144020574649362</v>
          </cell>
        </row>
        <row r="38">
          <cell r="A38" t="str">
            <v>const</v>
          </cell>
          <cell r="B38" t="str">
            <v>210D</v>
          </cell>
          <cell r="C38">
            <v>3.91009801256976</v>
          </cell>
          <cell r="D38">
            <v>0.77011661654542674</v>
          </cell>
          <cell r="E38">
            <v>3.9181819673235331E-7</v>
          </cell>
        </row>
        <row r="39">
          <cell r="A39" t="str">
            <v>minutes_score</v>
          </cell>
          <cell r="B39" t="str">
            <v>210D</v>
          </cell>
          <cell r="C39">
            <v>-1.803584264114081E-2</v>
          </cell>
          <cell r="D39">
            <v>1.455945561749029E-2</v>
          </cell>
          <cell r="E39">
            <v>0.2154676495458927</v>
          </cell>
        </row>
        <row r="40">
          <cell r="A40" t="str">
            <v>selic_surprise_v</v>
          </cell>
          <cell r="B40" t="str">
            <v>210D</v>
          </cell>
          <cell r="C40">
            <v>8.1958371867974851</v>
          </cell>
          <cell r="D40">
            <v>6.8748981703501881</v>
          </cell>
          <cell r="E40">
            <v>0.2332431791874531</v>
          </cell>
        </row>
        <row r="41">
          <cell r="A41" t="str">
            <v>d_ato</v>
          </cell>
          <cell r="B41" t="str">
            <v>210D</v>
          </cell>
          <cell r="C41">
            <v>-0.81813823196266411</v>
          </cell>
          <cell r="D41">
            <v>0.77162702936261807</v>
          </cell>
          <cell r="E41">
            <v>0.28905182529298201</v>
          </cell>
        </row>
        <row r="42">
          <cell r="A42" t="str">
            <v>const</v>
          </cell>
          <cell r="B42" t="str">
            <v>231D</v>
          </cell>
          <cell r="C42">
            <v>3.8786853282897189</v>
          </cell>
          <cell r="D42">
            <v>0.9319369107199923</v>
          </cell>
          <cell r="E42">
            <v>3.189482706968338E-5</v>
          </cell>
        </row>
        <row r="43">
          <cell r="A43" t="str">
            <v>minutes_score</v>
          </cell>
          <cell r="B43" t="str">
            <v>231D</v>
          </cell>
          <cell r="C43">
            <v>-1.4343243833645179E-2</v>
          </cell>
          <cell r="D43">
            <v>1.76187525349005E-2</v>
          </cell>
          <cell r="E43">
            <v>0.41561868293648679</v>
          </cell>
        </row>
        <row r="44">
          <cell r="A44" t="str">
            <v>selic_surprise_v</v>
          </cell>
          <cell r="B44" t="str">
            <v>231D</v>
          </cell>
          <cell r="C44">
            <v>7.8600073554806507</v>
          </cell>
          <cell r="D44">
            <v>8.3194820430325773</v>
          </cell>
          <cell r="E44">
            <v>0.34480521106443018</v>
          </cell>
        </row>
        <row r="45">
          <cell r="A45" t="str">
            <v>d_ato</v>
          </cell>
          <cell r="B45" t="str">
            <v>231D</v>
          </cell>
          <cell r="C45">
            <v>-0.69043601180809711</v>
          </cell>
          <cell r="D45">
            <v>0.9337646981284492</v>
          </cell>
          <cell r="E45">
            <v>0.45967984070624601</v>
          </cell>
        </row>
        <row r="46">
          <cell r="A46" t="str">
            <v>const</v>
          </cell>
          <cell r="B46" t="str">
            <v>252D</v>
          </cell>
          <cell r="C46">
            <v>3.5395995120732922</v>
          </cell>
          <cell r="D46">
            <v>0.62991860478333939</v>
          </cell>
          <cell r="E46">
            <v>1.9858412318414661E-8</v>
          </cell>
        </row>
        <row r="47">
          <cell r="A47" t="str">
            <v>minutes_score</v>
          </cell>
          <cell r="B47" t="str">
            <v>252D</v>
          </cell>
          <cell r="C47">
            <v>-9.1952574715343238E-3</v>
          </cell>
          <cell r="D47">
            <v>1.1908939207304389E-2</v>
          </cell>
          <cell r="E47">
            <v>0.44006063372376109</v>
          </cell>
        </row>
        <row r="48">
          <cell r="A48" t="str">
            <v>selic_surprise_v</v>
          </cell>
          <cell r="B48" t="str">
            <v>252D</v>
          </cell>
          <cell r="C48">
            <v>7.4283521950417448</v>
          </cell>
          <cell r="D48">
            <v>5.6233382976733539</v>
          </cell>
          <cell r="E48">
            <v>0.18654507877314841</v>
          </cell>
        </row>
        <row r="49">
          <cell r="A49" t="str">
            <v>d_ato</v>
          </cell>
          <cell r="B49" t="str">
            <v>252D</v>
          </cell>
          <cell r="C49">
            <v>-0.49558337128269359</v>
          </cell>
          <cell r="D49">
            <v>0.63115405031718586</v>
          </cell>
          <cell r="E49">
            <v>0.43235925833342098</v>
          </cell>
        </row>
        <row r="50">
          <cell r="A50" t="str">
            <v>const</v>
          </cell>
          <cell r="B50" t="str">
            <v>273D</v>
          </cell>
          <cell r="C50">
            <v>5.0661846876716403</v>
          </cell>
          <cell r="D50">
            <v>1.0610720491950349</v>
          </cell>
          <cell r="E50">
            <v>1.8338517412116201E-6</v>
          </cell>
        </row>
        <row r="51">
          <cell r="A51" t="str">
            <v>minutes_score</v>
          </cell>
          <cell r="B51" t="str">
            <v>273D</v>
          </cell>
          <cell r="C51">
            <v>-3.2461693802964917E-2</v>
          </cell>
          <cell r="D51">
            <v>2.0060119565415591E-2</v>
          </cell>
          <cell r="E51">
            <v>0.1056559217223861</v>
          </cell>
        </row>
        <row r="52">
          <cell r="A52" t="str">
            <v>selic_surprise_v</v>
          </cell>
          <cell r="B52" t="str">
            <v>273D</v>
          </cell>
          <cell r="C52">
            <v>8.1729632946031163</v>
          </cell>
          <cell r="D52">
            <v>9.4722826814766865</v>
          </cell>
          <cell r="E52">
            <v>0.38825808353572411</v>
          </cell>
        </row>
        <row r="53">
          <cell r="A53" t="str">
            <v>d_ato</v>
          </cell>
          <cell r="B53" t="str">
            <v>273D</v>
          </cell>
          <cell r="C53">
            <v>-0.77556514167836932</v>
          </cell>
          <cell r="D53">
            <v>1.0631531065162709</v>
          </cell>
          <cell r="E53">
            <v>0.46572087831978531</v>
          </cell>
        </row>
        <row r="54">
          <cell r="A54" t="str">
            <v>const</v>
          </cell>
          <cell r="B54" t="str">
            <v>294D</v>
          </cell>
          <cell r="C54">
            <v>5.5963236363288127</v>
          </cell>
          <cell r="D54">
            <v>2.177894235941948</v>
          </cell>
          <cell r="E54">
            <v>1.020008764425351E-2</v>
          </cell>
        </row>
        <row r="55">
          <cell r="A55" t="str">
            <v>minutes_score</v>
          </cell>
          <cell r="B55" t="str">
            <v>294D</v>
          </cell>
          <cell r="C55">
            <v>-3.3695418393346513E-2</v>
          </cell>
          <cell r="D55">
            <v>4.117422450904136E-2</v>
          </cell>
          <cell r="E55">
            <v>0.41317577481056128</v>
          </cell>
        </row>
        <row r="56">
          <cell r="A56" t="str">
            <v>selic_surprise_v</v>
          </cell>
          <cell r="B56" t="str">
            <v>294D</v>
          </cell>
          <cell r="C56">
            <v>9.2325464068535474</v>
          </cell>
          <cell r="D56">
            <v>19.442251700863441</v>
          </cell>
          <cell r="E56">
            <v>0.63489289383519054</v>
          </cell>
        </row>
        <row r="57">
          <cell r="A57" t="str">
            <v>d_ato</v>
          </cell>
          <cell r="B57" t="str">
            <v>294D</v>
          </cell>
          <cell r="C57">
            <v>-1.1459391158415779</v>
          </cell>
          <cell r="D57">
            <v>2.182165692105575</v>
          </cell>
          <cell r="E57">
            <v>0.59950200951074173</v>
          </cell>
        </row>
        <row r="58">
          <cell r="A58" t="str">
            <v>const</v>
          </cell>
          <cell r="B58" t="str">
            <v>504D</v>
          </cell>
          <cell r="C58">
            <v>2.6851221529235341</v>
          </cell>
          <cell r="D58">
            <v>0.39419097254097168</v>
          </cell>
          <cell r="E58">
            <v>1.039071083878792E-11</v>
          </cell>
        </row>
        <row r="59">
          <cell r="A59" t="str">
            <v>minutes_score</v>
          </cell>
          <cell r="B59" t="str">
            <v>504D</v>
          </cell>
          <cell r="C59">
            <v>1.655598448512666E-2</v>
          </cell>
          <cell r="D59">
            <v>7.461717159812177E-3</v>
          </cell>
          <cell r="E59">
            <v>2.6530877691791879E-2</v>
          </cell>
        </row>
        <row r="60">
          <cell r="A60" t="str">
            <v>selic_surprise_v</v>
          </cell>
          <cell r="B60" t="str">
            <v>504D</v>
          </cell>
          <cell r="C60">
            <v>9.1249246505595405</v>
          </cell>
          <cell r="D60">
            <v>3.5079731890748751</v>
          </cell>
          <cell r="E60">
            <v>9.3082205497446412E-3</v>
          </cell>
        </row>
        <row r="61">
          <cell r="A61" t="str">
            <v>d_ato</v>
          </cell>
          <cell r="B61" t="str">
            <v>504D</v>
          </cell>
          <cell r="C61">
            <v>-0.74012295137035111</v>
          </cell>
          <cell r="D61">
            <v>0.4023068171526753</v>
          </cell>
          <cell r="E61">
            <v>6.5852187521417666E-2</v>
          </cell>
        </row>
        <row r="62">
          <cell r="A62" t="str">
            <v>const</v>
          </cell>
          <cell r="B62" t="str">
            <v>756D</v>
          </cell>
          <cell r="C62">
            <v>6.651709790321652</v>
          </cell>
          <cell r="D62">
            <v>0.63004566537879403</v>
          </cell>
          <cell r="E62">
            <v>7.1240748022994369E-26</v>
          </cell>
        </row>
        <row r="63">
          <cell r="A63" t="str">
            <v>minutes_score</v>
          </cell>
          <cell r="B63" t="str">
            <v>756D</v>
          </cell>
          <cell r="C63">
            <v>-3.7214506887205102E-2</v>
          </cell>
          <cell r="D63">
            <v>1.192625625726015E-2</v>
          </cell>
          <cell r="E63">
            <v>1.813017735111825E-3</v>
          </cell>
        </row>
        <row r="64">
          <cell r="A64" t="str">
            <v>selic_surprise_v</v>
          </cell>
          <cell r="B64" t="str">
            <v>756D</v>
          </cell>
          <cell r="C64">
            <v>10.10279975297999</v>
          </cell>
          <cell r="D64">
            <v>5.6068846219250386</v>
          </cell>
          <cell r="E64">
            <v>7.1608245231310028E-2</v>
          </cell>
        </row>
        <row r="65">
          <cell r="A65" t="str">
            <v>d_ato</v>
          </cell>
          <cell r="B65" t="str">
            <v>756D</v>
          </cell>
          <cell r="C65">
            <v>-0.32912141153266111</v>
          </cell>
          <cell r="D65">
            <v>0.64301743052483695</v>
          </cell>
          <cell r="E65">
            <v>0.60877877488431187</v>
          </cell>
        </row>
        <row r="66">
          <cell r="A66" t="str">
            <v>const</v>
          </cell>
          <cell r="B66" t="str">
            <v>1260D</v>
          </cell>
          <cell r="C66">
            <v>8.116743113267141</v>
          </cell>
          <cell r="D66">
            <v>0.6894115104699996</v>
          </cell>
          <cell r="E66">
            <v>2.3318660946069662E-31</v>
          </cell>
        </row>
        <row r="67">
          <cell r="A67" t="str">
            <v>minutes_score</v>
          </cell>
          <cell r="B67" t="str">
            <v>1260D</v>
          </cell>
          <cell r="C67">
            <v>-6.7175980958763593E-2</v>
          </cell>
          <cell r="D67">
            <v>1.214981156680859E-2</v>
          </cell>
          <cell r="E67">
            <v>3.4782662023462918E-8</v>
          </cell>
        </row>
        <row r="68">
          <cell r="A68" t="str">
            <v>selic_surprise_v</v>
          </cell>
          <cell r="B68" t="str">
            <v>1260D</v>
          </cell>
          <cell r="C68">
            <v>11.81493748812361</v>
          </cell>
          <cell r="D68">
            <v>6.8605638118453891</v>
          </cell>
          <cell r="E68">
            <v>8.5137977196458298E-2</v>
          </cell>
        </row>
        <row r="69">
          <cell r="A69" t="str">
            <v>d_ato</v>
          </cell>
          <cell r="B69" t="str">
            <v>1260D</v>
          </cell>
          <cell r="C69">
            <v>-0.86211520680930598</v>
          </cell>
          <cell r="D69">
            <v>0.69117829625409666</v>
          </cell>
          <cell r="E69">
            <v>0.21237376638344091</v>
          </cell>
        </row>
        <row r="70">
          <cell r="A70" t="str">
            <v>const</v>
          </cell>
          <cell r="B70" t="str">
            <v>1512D</v>
          </cell>
          <cell r="C70">
            <v>7.9827605610765771</v>
          </cell>
          <cell r="D70">
            <v>0.69513691057006577</v>
          </cell>
          <cell r="E70">
            <v>6.053958611767738E-30</v>
          </cell>
        </row>
        <row r="71">
          <cell r="A71" t="str">
            <v>minutes_score</v>
          </cell>
          <cell r="B71" t="str">
            <v>1512D</v>
          </cell>
          <cell r="C71">
            <v>-6.5597639889931572E-2</v>
          </cell>
          <cell r="D71">
            <v>1.2250712888158689E-2</v>
          </cell>
          <cell r="E71">
            <v>9.1767942684241294E-8</v>
          </cell>
        </row>
        <row r="72">
          <cell r="A72" t="str">
            <v>selic_surprise_v</v>
          </cell>
          <cell r="B72" t="str">
            <v>1512D</v>
          </cell>
          <cell r="C72">
            <v>8.7395779387411867</v>
          </cell>
          <cell r="D72">
            <v>6.9175391772669377</v>
          </cell>
          <cell r="E72">
            <v>0.20653911829952981</v>
          </cell>
        </row>
        <row r="73">
          <cell r="A73" t="str">
            <v>d_ato</v>
          </cell>
          <cell r="B73" t="str">
            <v>1512D</v>
          </cell>
          <cell r="C73">
            <v>-0.72950860141028184</v>
          </cell>
          <cell r="D73">
            <v>0.69691836909366811</v>
          </cell>
          <cell r="E73">
            <v>0.29528735678735779</v>
          </cell>
        </row>
        <row r="74">
          <cell r="A74" t="str">
            <v>const</v>
          </cell>
          <cell r="B74" t="str">
            <v>1764D</v>
          </cell>
          <cell r="C74">
            <v>6.5224392529560609</v>
          </cell>
          <cell r="D74">
            <v>1.056052237989207</v>
          </cell>
          <cell r="E74">
            <v>7.385583691214231E-10</v>
          </cell>
        </row>
        <row r="75">
          <cell r="A75" t="str">
            <v>minutes_score</v>
          </cell>
          <cell r="B75" t="str">
            <v>1764D</v>
          </cell>
          <cell r="C75">
            <v>-3.8111568797630897E-2</v>
          </cell>
          <cell r="D75">
            <v>1.860992615077239E-2</v>
          </cell>
          <cell r="E75">
            <v>4.0649136840252391E-2</v>
          </cell>
        </row>
        <row r="76">
          <cell r="A76" t="str">
            <v>selic_surprise_v</v>
          </cell>
          <cell r="B76" t="str">
            <v>1764D</v>
          </cell>
          <cell r="C76">
            <v>6.5334307003323717</v>
          </cell>
          <cell r="D76">
            <v>10.51015914855237</v>
          </cell>
          <cell r="E76">
            <v>0.5342291533764274</v>
          </cell>
        </row>
        <row r="77">
          <cell r="A77" t="str">
            <v>d_ato</v>
          </cell>
          <cell r="B77" t="str">
            <v>1764D</v>
          </cell>
          <cell r="C77">
            <v>-0.8401951038422808</v>
          </cell>
          <cell r="D77">
            <v>1.0588531170304001</v>
          </cell>
          <cell r="E77">
            <v>0.42754768226541379</v>
          </cell>
        </row>
        <row r="78">
          <cell r="A78" t="str">
            <v>const</v>
          </cell>
          <cell r="B78" t="str">
            <v>2016D</v>
          </cell>
          <cell r="C78">
            <v>6.8915594166268734</v>
          </cell>
          <cell r="D78">
            <v>0.63170677869264458</v>
          </cell>
          <cell r="E78">
            <v>3.0970583312808041E-27</v>
          </cell>
        </row>
        <row r="79">
          <cell r="A79" t="str">
            <v>minutes_score</v>
          </cell>
          <cell r="B79" t="str">
            <v>2016D</v>
          </cell>
          <cell r="C79">
            <v>-4.9167314832326017E-2</v>
          </cell>
          <cell r="D79">
            <v>1.1132854920508729E-2</v>
          </cell>
          <cell r="E79">
            <v>1.036559622785249E-5</v>
          </cell>
        </row>
        <row r="80">
          <cell r="A80" t="str">
            <v>selic_surprise_v</v>
          </cell>
          <cell r="B80" t="str">
            <v>2016D</v>
          </cell>
          <cell r="C80">
            <v>7.6453114154591386</v>
          </cell>
          <cell r="D80">
            <v>6.2863247853834228</v>
          </cell>
          <cell r="E80">
            <v>0.22400501981922949</v>
          </cell>
        </row>
        <row r="81">
          <cell r="A81" t="str">
            <v>d_ato</v>
          </cell>
          <cell r="B81" t="str">
            <v>2016D</v>
          </cell>
          <cell r="C81">
            <v>-0.65655230917160201</v>
          </cell>
          <cell r="D81">
            <v>0.6333256819737213</v>
          </cell>
          <cell r="E81">
            <v>0.29996567410899999</v>
          </cell>
        </row>
        <row r="82">
          <cell r="A82" t="str">
            <v>const</v>
          </cell>
          <cell r="B82" t="str">
            <v>2268D</v>
          </cell>
          <cell r="C82">
            <v>5.358412125307547</v>
          </cell>
          <cell r="D82">
            <v>1.150912683131339</v>
          </cell>
          <cell r="E82">
            <v>3.3577270957681282E-6</v>
          </cell>
        </row>
        <row r="83">
          <cell r="A83" t="str">
            <v>minutes_score</v>
          </cell>
          <cell r="B83" t="str">
            <v>2268D</v>
          </cell>
          <cell r="C83">
            <v>-1.8992097484165912E-2</v>
          </cell>
          <cell r="D83">
            <v>2.0281572509939061E-2</v>
          </cell>
          <cell r="E83">
            <v>0.34912649291579512</v>
          </cell>
        </row>
        <row r="84">
          <cell r="A84" t="str">
            <v>selic_surprise_v</v>
          </cell>
          <cell r="B84" t="str">
            <v>2268D</v>
          </cell>
          <cell r="C84">
            <v>8.5137004517070451</v>
          </cell>
          <cell r="D84">
            <v>11.454239696352429</v>
          </cell>
          <cell r="E84">
            <v>0.45736674736033872</v>
          </cell>
        </row>
        <row r="85">
          <cell r="A85" t="str">
            <v>d_ato</v>
          </cell>
          <cell r="B85" t="str">
            <v>2268D</v>
          </cell>
          <cell r="C85">
            <v>-1.1206331347803999</v>
          </cell>
          <cell r="D85">
            <v>1.153965152598724</v>
          </cell>
          <cell r="E85">
            <v>0.33156381768796328</v>
          </cell>
        </row>
        <row r="86">
          <cell r="A86" t="str">
            <v>const</v>
          </cell>
          <cell r="B86" t="str">
            <v>2520D</v>
          </cell>
          <cell r="C86">
            <v>5.1274986881577194</v>
          </cell>
          <cell r="D86">
            <v>1.0550237499487181</v>
          </cell>
          <cell r="E86">
            <v>1.229472418649019E-6</v>
          </cell>
        </row>
        <row r="87">
          <cell r="A87" t="str">
            <v>minutes_score</v>
          </cell>
          <cell r="B87" t="str">
            <v>2520D</v>
          </cell>
          <cell r="C87">
            <v>-1.4815495068644321E-2</v>
          </cell>
          <cell r="D87">
            <v>1.8591801965441461E-2</v>
          </cell>
          <cell r="E87">
            <v>0.42557758899151138</v>
          </cell>
        </row>
        <row r="88">
          <cell r="A88" t="str">
            <v>selic_surprise_v</v>
          </cell>
          <cell r="B88" t="str">
            <v>2520D</v>
          </cell>
          <cell r="C88">
            <v>10.79074459675936</v>
          </cell>
          <cell r="D88">
            <v>10.49992331683962</v>
          </cell>
          <cell r="E88">
            <v>0.30416932729454838</v>
          </cell>
        </row>
        <row r="89">
          <cell r="A89" t="str">
            <v>d_ato</v>
          </cell>
          <cell r="B89" t="str">
            <v>2520D</v>
          </cell>
          <cell r="C89">
            <v>-1.1360604266232961</v>
          </cell>
          <cell r="D89">
            <v>1.057821901217086</v>
          </cell>
          <cell r="E89">
            <v>0.28292020188188521</v>
          </cell>
        </row>
        <row r="90">
          <cell r="A90" t="str">
            <v>const</v>
          </cell>
          <cell r="B90" t="str">
            <v>2772D</v>
          </cell>
          <cell r="C90">
            <v>4.5713047066142627</v>
          </cell>
          <cell r="D90">
            <v>1.1533525253599339</v>
          </cell>
          <cell r="E90">
            <v>7.5464253879789595E-5</v>
          </cell>
        </row>
        <row r="91">
          <cell r="A91" t="str">
            <v>minutes_score</v>
          </cell>
          <cell r="B91" t="str">
            <v>2772D</v>
          </cell>
          <cell r="C91">
            <v>-4.7841274349542887E-3</v>
          </cell>
          <cell r="D91">
            <v>2.0324567810796671E-2</v>
          </cell>
          <cell r="E91">
            <v>0.81392378219654238</v>
          </cell>
        </row>
        <row r="92">
          <cell r="A92" t="str">
            <v>selic_surprise_v</v>
          </cell>
          <cell r="B92" t="str">
            <v>2772D</v>
          </cell>
          <cell r="C92">
            <v>9.2533527679663372</v>
          </cell>
          <cell r="D92">
            <v>11.47852176233121</v>
          </cell>
          <cell r="E92">
            <v>0.42021876739268438</v>
          </cell>
        </row>
        <row r="93">
          <cell r="A93" t="str">
            <v>d_ato</v>
          </cell>
          <cell r="B93" t="str">
            <v>2772D</v>
          </cell>
          <cell r="C93">
            <v>-1.149050863507197</v>
          </cell>
          <cell r="D93">
            <v>1.156411465816837</v>
          </cell>
          <cell r="E93">
            <v>0.32047525380250169</v>
          </cell>
        </row>
      </sheetData>
      <sheetData sheetId="2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1.919905628937816</v>
          </cell>
          <cell r="D2">
            <v>0.1777371864521394</v>
          </cell>
          <cell r="E2">
            <v>5.2510901858699562E-27</v>
          </cell>
        </row>
        <row r="3">
          <cell r="A3" t="str">
            <v>minutes_score</v>
          </cell>
          <cell r="B3" t="str">
            <v>21D</v>
          </cell>
          <cell r="C3">
            <v>-1.515227358024689E-2</v>
          </cell>
          <cell r="D3">
            <v>3.3599990077296331E-3</v>
          </cell>
          <cell r="E3">
            <v>6.5906111398388056E-6</v>
          </cell>
        </row>
        <row r="4">
          <cell r="A4" t="str">
            <v>selic_surprise_v</v>
          </cell>
          <cell r="B4" t="str">
            <v>21D</v>
          </cell>
          <cell r="C4">
            <v>3.502915012720023</v>
          </cell>
          <cell r="D4">
            <v>1.4904502425916999</v>
          </cell>
          <cell r="E4">
            <v>1.8786339746795611E-2</v>
          </cell>
        </row>
        <row r="5">
          <cell r="A5" t="str">
            <v>d_ata</v>
          </cell>
          <cell r="B5" t="str">
            <v>21D</v>
          </cell>
          <cell r="C5">
            <v>-0.31704712444647931</v>
          </cell>
          <cell r="D5">
            <v>0.16728568102081651</v>
          </cell>
          <cell r="E5">
            <v>5.809740781056888E-2</v>
          </cell>
        </row>
        <row r="6">
          <cell r="A6" t="str">
            <v>const</v>
          </cell>
          <cell r="B6" t="str">
            <v>42D</v>
          </cell>
          <cell r="C6">
            <v>1.850645408117241</v>
          </cell>
          <cell r="D6">
            <v>0.23798738315853099</v>
          </cell>
          <cell r="E6">
            <v>8.4370903855856495E-15</v>
          </cell>
        </row>
        <row r="7">
          <cell r="A7" t="str">
            <v>minutes_score</v>
          </cell>
          <cell r="B7" t="str">
            <v>42D</v>
          </cell>
          <cell r="C7">
            <v>-9.287208140487252E-3</v>
          </cell>
          <cell r="D7">
            <v>4.4989874501032484E-3</v>
          </cell>
          <cell r="E7">
            <v>3.902366003541298E-2</v>
          </cell>
        </row>
        <row r="8">
          <cell r="A8" t="str">
            <v>selic_surprise_v</v>
          </cell>
          <cell r="B8" t="str">
            <v>42D</v>
          </cell>
          <cell r="C8">
            <v>2.5957056458023731</v>
          </cell>
          <cell r="D8">
            <v>1.9956901537760721</v>
          </cell>
          <cell r="E8">
            <v>0.19341513191827411</v>
          </cell>
        </row>
        <row r="9">
          <cell r="A9" t="str">
            <v>d_ata</v>
          </cell>
          <cell r="B9" t="str">
            <v>42D</v>
          </cell>
          <cell r="C9">
            <v>-0.21675587603425731</v>
          </cell>
          <cell r="D9">
            <v>0.22399297671316129</v>
          </cell>
          <cell r="E9">
            <v>0.33322924190327308</v>
          </cell>
        </row>
        <row r="10">
          <cell r="A10" t="str">
            <v>const</v>
          </cell>
          <cell r="B10" t="str">
            <v>63D</v>
          </cell>
          <cell r="C10">
            <v>1.8563536474772291</v>
          </cell>
          <cell r="D10">
            <v>0.25604381064035059</v>
          </cell>
          <cell r="E10">
            <v>4.5661003195031404E-13</v>
          </cell>
        </row>
        <row r="11">
          <cell r="A11" t="str">
            <v>minutes_score</v>
          </cell>
          <cell r="B11" t="str">
            <v>63D</v>
          </cell>
          <cell r="C11">
            <v>-5.983526300506338E-3</v>
          </cell>
          <cell r="D11">
            <v>4.8403317665802774E-3</v>
          </cell>
          <cell r="E11">
            <v>0.21642884689515629</v>
          </cell>
        </row>
        <row r="12">
          <cell r="A12" t="str">
            <v>selic_surprise_v</v>
          </cell>
          <cell r="B12" t="str">
            <v>63D</v>
          </cell>
          <cell r="C12">
            <v>2.146163927898439</v>
          </cell>
          <cell r="D12">
            <v>2.1471058887599508</v>
          </cell>
          <cell r="E12">
            <v>0.31755415740842718</v>
          </cell>
        </row>
        <row r="13">
          <cell r="A13" t="str">
            <v>d_ata</v>
          </cell>
          <cell r="B13" t="str">
            <v>63D</v>
          </cell>
          <cell r="C13">
            <v>-9.3904512224195213E-2</v>
          </cell>
          <cell r="D13">
            <v>0.24098762948332059</v>
          </cell>
          <cell r="E13">
            <v>0.69679480971226626</v>
          </cell>
        </row>
        <row r="14">
          <cell r="A14" t="str">
            <v>const</v>
          </cell>
          <cell r="B14" t="str">
            <v>84D</v>
          </cell>
          <cell r="C14">
            <v>5.8853391940906219</v>
          </cell>
          <cell r="D14">
            <v>3.1052519204000699</v>
          </cell>
          <cell r="E14">
            <v>5.8091854256872577E-2</v>
          </cell>
        </row>
        <row r="15">
          <cell r="A15" t="str">
            <v>minutes_score</v>
          </cell>
          <cell r="B15" t="str">
            <v>84D</v>
          </cell>
          <cell r="C15">
            <v>-6.0826392583841073E-2</v>
          </cell>
          <cell r="D15">
            <v>5.8702647316319009E-2</v>
          </cell>
          <cell r="E15">
            <v>0.30015151820677533</v>
          </cell>
        </row>
        <row r="16">
          <cell r="A16" t="str">
            <v>selic_surprise_v</v>
          </cell>
          <cell r="B16" t="str">
            <v>84D</v>
          </cell>
          <cell r="C16">
            <v>0.36943280219709901</v>
          </cell>
          <cell r="D16">
            <v>26.03970261065713</v>
          </cell>
          <cell r="E16">
            <v>0.98868092657129214</v>
          </cell>
        </row>
        <row r="17">
          <cell r="A17" t="str">
            <v>d_ata</v>
          </cell>
          <cell r="B17" t="str">
            <v>84D</v>
          </cell>
          <cell r="C17">
            <v>-0.85520123584694197</v>
          </cell>
          <cell r="D17">
            <v>2.9226533434814099</v>
          </cell>
          <cell r="E17">
            <v>0.7698271715773195</v>
          </cell>
        </row>
        <row r="18">
          <cell r="A18" t="str">
            <v>const</v>
          </cell>
          <cell r="B18" t="str">
            <v>105D</v>
          </cell>
          <cell r="C18">
            <v>3.5032123357264648</v>
          </cell>
          <cell r="D18">
            <v>0.88846059600435012</v>
          </cell>
          <cell r="E18">
            <v>8.1174589406940198E-5</v>
          </cell>
        </row>
        <row r="19">
          <cell r="A19" t="str">
            <v>minutes_score</v>
          </cell>
          <cell r="B19" t="str">
            <v>105D</v>
          </cell>
          <cell r="C19">
            <v>-2.2862632287612719E-2</v>
          </cell>
          <cell r="D19">
            <v>1.6795735212030871E-2</v>
          </cell>
          <cell r="E19">
            <v>0.17348495697740801</v>
          </cell>
        </row>
        <row r="20">
          <cell r="A20" t="str">
            <v>selic_surprise_v</v>
          </cell>
          <cell r="B20" t="str">
            <v>105D</v>
          </cell>
          <cell r="C20">
            <v>1.9365307674933741</v>
          </cell>
          <cell r="D20">
            <v>7.4503616113245306</v>
          </cell>
          <cell r="E20">
            <v>0.79492901330419208</v>
          </cell>
        </row>
        <row r="21">
          <cell r="A21" t="str">
            <v>d_ata</v>
          </cell>
          <cell r="B21" t="str">
            <v>105D</v>
          </cell>
          <cell r="C21">
            <v>-0.5447610624708068</v>
          </cell>
          <cell r="D21">
            <v>0.836216319328145</v>
          </cell>
          <cell r="E21">
            <v>0.51476928390739551</v>
          </cell>
        </row>
        <row r="22">
          <cell r="A22" t="str">
            <v>const</v>
          </cell>
          <cell r="B22" t="str">
            <v>126D</v>
          </cell>
          <cell r="C22">
            <v>2.9396636273006669</v>
          </cell>
          <cell r="D22">
            <v>0.45005744961827748</v>
          </cell>
          <cell r="E22">
            <v>6.9120086967507849E-11</v>
          </cell>
        </row>
        <row r="23">
          <cell r="A23" t="str">
            <v>minutes_score</v>
          </cell>
          <cell r="B23" t="str">
            <v>126D</v>
          </cell>
          <cell r="C23">
            <v>-1.225608203565114E-2</v>
          </cell>
          <cell r="D23">
            <v>8.5080258910587691E-3</v>
          </cell>
          <cell r="E23">
            <v>0.14975749992291021</v>
          </cell>
        </row>
        <row r="24">
          <cell r="A24" t="str">
            <v>selic_surprise_v</v>
          </cell>
          <cell r="B24" t="str">
            <v>126D</v>
          </cell>
          <cell r="C24">
            <v>3.0535900426943492</v>
          </cell>
          <cell r="D24">
            <v>3.7740455351721889</v>
          </cell>
          <cell r="E24">
            <v>0.41848104046382378</v>
          </cell>
        </row>
        <row r="25">
          <cell r="A25" t="str">
            <v>d_ata</v>
          </cell>
          <cell r="B25" t="str">
            <v>126D</v>
          </cell>
          <cell r="C25">
            <v>-0.53796371203426674</v>
          </cell>
          <cell r="D25">
            <v>0.42359265644254351</v>
          </cell>
          <cell r="E25">
            <v>0.20412198942305501</v>
          </cell>
        </row>
        <row r="26">
          <cell r="A26" t="str">
            <v>const</v>
          </cell>
          <cell r="B26" t="str">
            <v>147D</v>
          </cell>
          <cell r="C26">
            <v>3.1719811400836981</v>
          </cell>
          <cell r="D26">
            <v>0.50617654500758635</v>
          </cell>
          <cell r="E26">
            <v>3.8892052169908893E-10</v>
          </cell>
        </row>
        <row r="27">
          <cell r="A27" t="str">
            <v>minutes_score</v>
          </cell>
          <cell r="B27" t="str">
            <v>147D</v>
          </cell>
          <cell r="C27">
            <v>-1.4234215908034319E-2</v>
          </cell>
          <cell r="D27">
            <v>9.5689187103199617E-3</v>
          </cell>
          <cell r="E27">
            <v>0.13691120494191589</v>
          </cell>
        </row>
        <row r="28">
          <cell r="A28" t="str">
            <v>selic_surprise_v</v>
          </cell>
          <cell r="B28" t="str">
            <v>147D</v>
          </cell>
          <cell r="C28">
            <v>4.3673364934007184</v>
          </cell>
          <cell r="D28">
            <v>4.2446432812411876</v>
          </cell>
          <cell r="E28">
            <v>0.30355631667025562</v>
          </cell>
        </row>
        <row r="29">
          <cell r="A29" t="str">
            <v>d_ata</v>
          </cell>
          <cell r="B29" t="str">
            <v>147D</v>
          </cell>
          <cell r="C29">
            <v>-0.47351186213826368</v>
          </cell>
          <cell r="D29">
            <v>0.47641177256487871</v>
          </cell>
          <cell r="E29">
            <v>0.3202963313116573</v>
          </cell>
        </row>
        <row r="30">
          <cell r="A30" t="str">
            <v>const</v>
          </cell>
          <cell r="B30" t="str">
            <v>168D</v>
          </cell>
          <cell r="C30">
            <v>3.5527279078076588</v>
          </cell>
          <cell r="D30">
            <v>0.77059248262030944</v>
          </cell>
          <cell r="E30">
            <v>4.0838097805613466E-6</v>
          </cell>
        </row>
        <row r="31">
          <cell r="A31" t="str">
            <v>minutes_score</v>
          </cell>
          <cell r="B31" t="str">
            <v>168D</v>
          </cell>
          <cell r="C31">
            <v>-1.6089105717698528E-2</v>
          </cell>
          <cell r="D31">
            <v>1.4567519766975521E-2</v>
          </cell>
          <cell r="E31">
            <v>0.26943210982756949</v>
          </cell>
        </row>
        <row r="32">
          <cell r="A32" t="str">
            <v>selic_surprise_v</v>
          </cell>
          <cell r="B32" t="str">
            <v>168D</v>
          </cell>
          <cell r="C32">
            <v>4.6527498587653371</v>
          </cell>
          <cell r="D32">
            <v>6.4619552924567856</v>
          </cell>
          <cell r="E32">
            <v>0.47153323377992368</v>
          </cell>
        </row>
        <row r="33">
          <cell r="A33" t="str">
            <v>d_ata</v>
          </cell>
          <cell r="B33" t="str">
            <v>168D</v>
          </cell>
          <cell r="C33">
            <v>-0.82729486163980892</v>
          </cell>
          <cell r="D33">
            <v>0.72527922162969816</v>
          </cell>
          <cell r="E33">
            <v>0.254048006815845</v>
          </cell>
        </row>
        <row r="34">
          <cell r="A34" t="str">
            <v>const</v>
          </cell>
          <cell r="B34" t="str">
            <v>189D</v>
          </cell>
          <cell r="C34">
            <v>3.4697013853826069</v>
          </cell>
          <cell r="D34">
            <v>0.58532518478302198</v>
          </cell>
          <cell r="E34">
            <v>3.2017297196228841E-9</v>
          </cell>
        </row>
        <row r="35">
          <cell r="A35" t="str">
            <v>minutes_score</v>
          </cell>
          <cell r="B35" t="str">
            <v>189D</v>
          </cell>
          <cell r="C35">
            <v>-1.374192304397362E-2</v>
          </cell>
          <cell r="D35">
            <v>1.106516919350304E-2</v>
          </cell>
          <cell r="E35">
            <v>0.21430816144274401</v>
          </cell>
        </row>
        <row r="36">
          <cell r="A36" t="str">
            <v>selic_surprise_v</v>
          </cell>
          <cell r="B36" t="str">
            <v>189D</v>
          </cell>
          <cell r="C36">
            <v>4.049019076600632</v>
          </cell>
          <cell r="D36">
            <v>4.9083598152365484</v>
          </cell>
          <cell r="E36">
            <v>0.40944074575806311</v>
          </cell>
        </row>
        <row r="37">
          <cell r="A37" t="str">
            <v>d_ata</v>
          </cell>
          <cell r="B37" t="str">
            <v>189D</v>
          </cell>
          <cell r="C37">
            <v>-0.71468518293979699</v>
          </cell>
          <cell r="D37">
            <v>0.55090622345048668</v>
          </cell>
          <cell r="E37">
            <v>0.1945701143567875</v>
          </cell>
        </row>
        <row r="38">
          <cell r="A38" t="str">
            <v>const</v>
          </cell>
          <cell r="B38" t="str">
            <v>210D</v>
          </cell>
          <cell r="C38">
            <v>3.9095102919023068</v>
          </cell>
          <cell r="D38">
            <v>0.77018168176598212</v>
          </cell>
          <cell r="E38">
            <v>3.9427473146433542E-7</v>
          </cell>
        </row>
        <row r="39">
          <cell r="A39" t="str">
            <v>minutes_score</v>
          </cell>
          <cell r="B39" t="str">
            <v>210D</v>
          </cell>
          <cell r="C39">
            <v>-1.805602721038083E-2</v>
          </cell>
          <cell r="D39">
            <v>1.4559753859961539E-2</v>
          </cell>
          <cell r="E39">
            <v>0.2149639542433682</v>
          </cell>
        </row>
        <row r="40">
          <cell r="A40" t="str">
            <v>selic_surprise_v</v>
          </cell>
          <cell r="B40" t="str">
            <v>210D</v>
          </cell>
          <cell r="C40">
            <v>5.6468296087280487</v>
          </cell>
          <cell r="D40">
            <v>6.4585104408463216</v>
          </cell>
          <cell r="E40">
            <v>0.38196908946965891</v>
          </cell>
        </row>
        <row r="41">
          <cell r="A41" t="str">
            <v>d_ata</v>
          </cell>
          <cell r="B41" t="str">
            <v>210D</v>
          </cell>
          <cell r="C41">
            <v>-0.65242737759429392</v>
          </cell>
          <cell r="D41">
            <v>0.72489257715730693</v>
          </cell>
          <cell r="E41">
            <v>0.36813062994125689</v>
          </cell>
        </row>
        <row r="42">
          <cell r="A42" t="str">
            <v>const</v>
          </cell>
          <cell r="B42" t="str">
            <v>231D</v>
          </cell>
          <cell r="C42">
            <v>3.8816257874710289</v>
          </cell>
          <cell r="D42">
            <v>0.93199273016183437</v>
          </cell>
          <cell r="E42">
            <v>3.1492220121848113E-5</v>
          </cell>
        </row>
        <row r="43">
          <cell r="A43" t="str">
            <v>minutes_score</v>
          </cell>
          <cell r="B43" t="str">
            <v>231D</v>
          </cell>
          <cell r="C43">
            <v>-1.436255171313649E-2</v>
          </cell>
          <cell r="D43">
            <v>1.7618680204540289E-2</v>
          </cell>
          <cell r="E43">
            <v>0.41498933582039549</v>
          </cell>
        </row>
        <row r="44">
          <cell r="A44" t="str">
            <v>selic_surprise_v</v>
          </cell>
          <cell r="B44" t="str">
            <v>231D</v>
          </cell>
          <cell r="C44">
            <v>5.6985121263718908</v>
          </cell>
          <cell r="D44">
            <v>7.8154089107146811</v>
          </cell>
          <cell r="E44">
            <v>0.46593930624876317</v>
          </cell>
        </row>
        <row r="45">
          <cell r="A45" t="str">
            <v>d_ata</v>
          </cell>
          <cell r="B45" t="str">
            <v>231D</v>
          </cell>
          <cell r="C45">
            <v>-0.68664950566352401</v>
          </cell>
          <cell r="D45">
            <v>0.87718862711689949</v>
          </cell>
          <cell r="E45">
            <v>0.4337777577433013</v>
          </cell>
        </row>
        <row r="46">
          <cell r="A46" t="str">
            <v>const</v>
          </cell>
          <cell r="B46" t="str">
            <v>252D</v>
          </cell>
          <cell r="C46">
            <v>3.541142871420297</v>
          </cell>
          <cell r="D46">
            <v>0.62995849888514521</v>
          </cell>
          <cell r="E46">
            <v>1.9620126406180029E-8</v>
          </cell>
        </row>
        <row r="47">
          <cell r="A47" t="str">
            <v>minutes_score</v>
          </cell>
          <cell r="B47" t="str">
            <v>252D</v>
          </cell>
          <cell r="C47">
            <v>-9.2087409917016184E-3</v>
          </cell>
          <cell r="D47">
            <v>1.1908931233897449E-2</v>
          </cell>
          <cell r="E47">
            <v>0.43939014280903632</v>
          </cell>
        </row>
        <row r="48">
          <cell r="A48" t="str">
            <v>selic_surprise_v</v>
          </cell>
          <cell r="B48" t="str">
            <v>252D</v>
          </cell>
          <cell r="C48">
            <v>5.8785772194565631</v>
          </cell>
          <cell r="D48">
            <v>5.2826412763031918</v>
          </cell>
          <cell r="E48">
            <v>0.26582455246494308</v>
          </cell>
        </row>
        <row r="49">
          <cell r="A49" t="str">
            <v>d_ata</v>
          </cell>
          <cell r="B49" t="str">
            <v>252D</v>
          </cell>
          <cell r="C49">
            <v>-0.47040629743282347</v>
          </cell>
          <cell r="D49">
            <v>0.59291495834064012</v>
          </cell>
          <cell r="E49">
            <v>0.42758137645029998</v>
          </cell>
        </row>
        <row r="50">
          <cell r="A50" t="str">
            <v>const</v>
          </cell>
          <cell r="B50" t="str">
            <v>273D</v>
          </cell>
          <cell r="C50">
            <v>5.0684194702604124</v>
          </cell>
          <cell r="D50">
            <v>1.061140091056944</v>
          </cell>
          <cell r="E50">
            <v>1.817569688915935E-6</v>
          </cell>
        </row>
        <row r="51">
          <cell r="A51" t="str">
            <v>minutes_score</v>
          </cell>
          <cell r="B51" t="str">
            <v>273D</v>
          </cell>
          <cell r="C51">
            <v>-3.248267545142261E-2</v>
          </cell>
          <cell r="D51">
            <v>2.0060122049774622E-2</v>
          </cell>
          <cell r="E51">
            <v>0.10543082232345211</v>
          </cell>
        </row>
        <row r="52">
          <cell r="A52" t="str">
            <v>selic_surprise_v</v>
          </cell>
          <cell r="B52" t="str">
            <v>273D</v>
          </cell>
          <cell r="C52">
            <v>5.7481809954874601</v>
          </cell>
          <cell r="D52">
            <v>8.8983995848583071</v>
          </cell>
          <cell r="E52">
            <v>0.5183120079511363</v>
          </cell>
        </row>
        <row r="53">
          <cell r="A53" t="str">
            <v>d_ata</v>
          </cell>
          <cell r="B53" t="str">
            <v>273D</v>
          </cell>
          <cell r="C53">
            <v>-0.72901751784939528</v>
          </cell>
          <cell r="D53">
            <v>0.99874171710686166</v>
          </cell>
          <cell r="E53">
            <v>0.46545143751795293</v>
          </cell>
        </row>
        <row r="54">
          <cell r="A54" t="str">
            <v>const</v>
          </cell>
          <cell r="B54" t="str">
            <v>294D</v>
          </cell>
          <cell r="C54">
            <v>5.6016815923687906</v>
          </cell>
          <cell r="D54">
            <v>2.1780278363826722</v>
          </cell>
          <cell r="E54">
            <v>1.013256427446056E-2</v>
          </cell>
        </row>
        <row r="55">
          <cell r="A55" t="str">
            <v>minutes_score</v>
          </cell>
          <cell r="B55" t="str">
            <v>294D</v>
          </cell>
          <cell r="C55">
            <v>-3.3727780324228483E-2</v>
          </cell>
          <cell r="D55">
            <v>4.1174115080436002E-2</v>
          </cell>
          <cell r="E55">
            <v>0.41272603986745282</v>
          </cell>
        </row>
        <row r="56">
          <cell r="A56" t="str">
            <v>selic_surprise_v</v>
          </cell>
          <cell r="B56" t="str">
            <v>294D</v>
          </cell>
          <cell r="C56">
            <v>5.6436027675327116</v>
          </cell>
          <cell r="D56">
            <v>18.264282122988199</v>
          </cell>
          <cell r="E56">
            <v>0.75733237141122856</v>
          </cell>
        </row>
        <row r="57">
          <cell r="A57" t="str">
            <v>d_ata</v>
          </cell>
          <cell r="B57" t="str">
            <v>294D</v>
          </cell>
          <cell r="C57">
            <v>-1.158563313572964</v>
          </cell>
          <cell r="D57">
            <v>2.049952951121361</v>
          </cell>
          <cell r="E57">
            <v>0.57197739545698423</v>
          </cell>
        </row>
        <row r="58">
          <cell r="A58" t="str">
            <v>const</v>
          </cell>
          <cell r="B58" t="str">
            <v>504D</v>
          </cell>
          <cell r="C58">
            <v>2.6820777947531478</v>
          </cell>
          <cell r="D58">
            <v>0.39425057006161512</v>
          </cell>
          <cell r="E58">
            <v>1.1038049502557689E-11</v>
          </cell>
        </row>
        <row r="59">
          <cell r="A59" t="str">
            <v>minutes_score</v>
          </cell>
          <cell r="B59" t="str">
            <v>504D</v>
          </cell>
          <cell r="C59">
            <v>1.6551410876370611E-2</v>
          </cell>
          <cell r="D59">
            <v>7.4624898217498358E-3</v>
          </cell>
          <cell r="E59">
            <v>2.6588308539713019E-2</v>
          </cell>
        </row>
        <row r="60">
          <cell r="A60" t="str">
            <v>selic_surprise_v</v>
          </cell>
          <cell r="B60" t="str">
            <v>504D</v>
          </cell>
          <cell r="C60">
            <v>6.8246068553145731</v>
          </cell>
          <cell r="D60">
            <v>3.2859249835190298</v>
          </cell>
          <cell r="E60">
            <v>3.7842864046800997E-2</v>
          </cell>
        </row>
        <row r="61">
          <cell r="A61" t="str">
            <v>d_ata</v>
          </cell>
          <cell r="B61" t="str">
            <v>504D</v>
          </cell>
          <cell r="C61">
            <v>-0.5110228590294158</v>
          </cell>
          <cell r="D61">
            <v>0.37684150171511821</v>
          </cell>
          <cell r="E61">
            <v>0.17511829584777899</v>
          </cell>
        </row>
        <row r="62">
          <cell r="A62" t="str">
            <v>const</v>
          </cell>
          <cell r="B62" t="str">
            <v>756D</v>
          </cell>
          <cell r="C62">
            <v>6.6340489689817774</v>
          </cell>
          <cell r="D62">
            <v>0.63006611052817074</v>
          </cell>
          <cell r="E62">
            <v>9.5912480209743526E-26</v>
          </cell>
        </row>
        <row r="63">
          <cell r="A63" t="str">
            <v>minutes_score</v>
          </cell>
          <cell r="B63" t="str">
            <v>756D</v>
          </cell>
          <cell r="C63">
            <v>-3.7204674093705647E-2</v>
          </cell>
          <cell r="D63">
            <v>1.192607517627978E-2</v>
          </cell>
          <cell r="E63">
            <v>1.817800736189705E-3</v>
          </cell>
        </row>
        <row r="64">
          <cell r="A64" t="str">
            <v>selic_surprise_v</v>
          </cell>
          <cell r="B64" t="str">
            <v>756D</v>
          </cell>
          <cell r="C64">
            <v>9.12886661942259</v>
          </cell>
          <cell r="D64">
            <v>5.2513556886667683</v>
          </cell>
          <cell r="E64">
            <v>8.2184487857350122E-2</v>
          </cell>
        </row>
        <row r="65">
          <cell r="A65" t="str">
            <v>d_ata</v>
          </cell>
          <cell r="B65" t="str">
            <v>756D</v>
          </cell>
          <cell r="C65">
            <v>0.42363109293304207</v>
          </cell>
          <cell r="D65">
            <v>0.60224404807869325</v>
          </cell>
          <cell r="E65">
            <v>0.48181531478510092</v>
          </cell>
        </row>
        <row r="66">
          <cell r="A66" t="str">
            <v>const</v>
          </cell>
          <cell r="B66" t="str">
            <v>1260D</v>
          </cell>
          <cell r="C66">
            <v>8.0971035970221656</v>
          </cell>
          <cell r="D66">
            <v>0.6895646318048082</v>
          </cell>
          <cell r="E66">
            <v>3.3191992960610129E-31</v>
          </cell>
        </row>
        <row r="67">
          <cell r="A67" t="str">
            <v>minutes_score</v>
          </cell>
          <cell r="B67" t="str">
            <v>1260D</v>
          </cell>
          <cell r="C67">
            <v>-6.7110764760034178E-2</v>
          </cell>
          <cell r="D67">
            <v>1.215265554852021E-2</v>
          </cell>
          <cell r="E67">
            <v>3.6114746229107458E-8</v>
          </cell>
        </row>
        <row r="68">
          <cell r="A68" t="str">
            <v>selic_surprise_v</v>
          </cell>
          <cell r="B68" t="str">
            <v>1260D</v>
          </cell>
          <cell r="C68">
            <v>8.899129740423847</v>
          </cell>
          <cell r="D68">
            <v>6.4525717093705559</v>
          </cell>
          <cell r="E68">
            <v>0.16794122430307981</v>
          </cell>
        </row>
        <row r="69">
          <cell r="A69" t="str">
            <v>d_ata</v>
          </cell>
          <cell r="B69" t="str">
            <v>1260D</v>
          </cell>
          <cell r="C69">
            <v>-3.7148753279401411E-2</v>
          </cell>
          <cell r="D69">
            <v>0.65007628729263245</v>
          </cell>
          <cell r="E69">
            <v>0.95443306172925679</v>
          </cell>
        </row>
        <row r="70">
          <cell r="A70" t="str">
            <v>const</v>
          </cell>
          <cell r="B70" t="str">
            <v>1512D</v>
          </cell>
          <cell r="C70">
            <v>7.9674891100468948</v>
          </cell>
          <cell r="D70">
            <v>0.69524009657020436</v>
          </cell>
          <cell r="E70">
            <v>7.8737669420082218E-30</v>
          </cell>
        </row>
        <row r="71">
          <cell r="A71" t="str">
            <v>minutes_score</v>
          </cell>
          <cell r="B71" t="str">
            <v>1512D</v>
          </cell>
          <cell r="C71">
            <v>-6.554479895246805E-2</v>
          </cell>
          <cell r="D71">
            <v>1.2252678033999339E-2</v>
          </cell>
          <cell r="E71">
            <v>9.4405184440975487E-8</v>
          </cell>
        </row>
        <row r="72">
          <cell r="A72" t="str">
            <v>selic_surprise_v</v>
          </cell>
          <cell r="B72" t="str">
            <v>1512D</v>
          </cell>
          <cell r="C72">
            <v>6.2680948272762276</v>
          </cell>
          <cell r="D72">
            <v>6.505679629489479</v>
          </cell>
          <cell r="E72">
            <v>0.33537888806529181</v>
          </cell>
        </row>
        <row r="73">
          <cell r="A73" t="str">
            <v>d_ata</v>
          </cell>
          <cell r="B73" t="str">
            <v>1512D</v>
          </cell>
          <cell r="C73">
            <v>-8.6451722169856859E-2</v>
          </cell>
          <cell r="D73">
            <v>0.65542674306309778</v>
          </cell>
          <cell r="E73">
            <v>0.89507050647887898</v>
          </cell>
        </row>
        <row r="74">
          <cell r="A74" t="str">
            <v>const</v>
          </cell>
          <cell r="B74" t="str">
            <v>1764D</v>
          </cell>
          <cell r="C74">
            <v>6.5077692919931609</v>
          </cell>
          <cell r="D74">
            <v>1.056127332368622</v>
          </cell>
          <cell r="E74">
            <v>8.0775177574175092E-10</v>
          </cell>
        </row>
        <row r="75">
          <cell r="A75" t="str">
            <v>minutes_score</v>
          </cell>
          <cell r="B75" t="str">
            <v>1764D</v>
          </cell>
          <cell r="C75">
            <v>-3.805504071261373E-2</v>
          </cell>
          <cell r="D75">
            <v>1.8611468361433719E-2</v>
          </cell>
          <cell r="E75">
            <v>4.096465817298215E-2</v>
          </cell>
        </row>
        <row r="76">
          <cell r="A76" t="str">
            <v>selic_surprise_v</v>
          </cell>
          <cell r="B76" t="str">
            <v>1764D</v>
          </cell>
          <cell r="C76">
            <v>3.677768450903105</v>
          </cell>
          <cell r="D76">
            <v>9.8836194235953769</v>
          </cell>
          <cell r="E76">
            <v>0.70983732626081997</v>
          </cell>
        </row>
        <row r="77">
          <cell r="A77" t="str">
            <v>d_ata</v>
          </cell>
          <cell r="B77" t="str">
            <v>1764D</v>
          </cell>
          <cell r="C77">
            <v>-0.22018504798297689</v>
          </cell>
          <cell r="D77">
            <v>0.99573493125892709</v>
          </cell>
          <cell r="E77">
            <v>0.82500664909012245</v>
          </cell>
        </row>
        <row r="78">
          <cell r="A78" t="str">
            <v>const</v>
          </cell>
          <cell r="B78" t="str">
            <v>2016D</v>
          </cell>
          <cell r="C78">
            <v>6.879028644823622</v>
          </cell>
          <cell r="D78">
            <v>0.6317957058506779</v>
          </cell>
          <cell r="E78">
            <v>3.8842030162643231E-27</v>
          </cell>
        </row>
        <row r="79">
          <cell r="A79" t="str">
            <v>minutes_score</v>
          </cell>
          <cell r="B79" t="str">
            <v>2016D</v>
          </cell>
          <cell r="C79">
            <v>-4.9121869614890568E-2</v>
          </cell>
          <cell r="D79">
            <v>1.1134555393512199E-2</v>
          </cell>
          <cell r="E79">
            <v>1.059455510569419E-5</v>
          </cell>
        </row>
        <row r="80">
          <cell r="A80" t="str">
            <v>selic_surprise_v</v>
          </cell>
          <cell r="B80" t="str">
            <v>2016D</v>
          </cell>
          <cell r="C80">
            <v>5.4172377408416956</v>
          </cell>
          <cell r="D80">
            <v>5.9120014421329241</v>
          </cell>
          <cell r="E80">
            <v>0.35957194832430872</v>
          </cell>
        </row>
        <row r="81">
          <cell r="A81" t="str">
            <v>d_ata</v>
          </cell>
          <cell r="B81" t="str">
            <v>2016D</v>
          </cell>
          <cell r="C81">
            <v>-0.1273594466532732</v>
          </cell>
          <cell r="D81">
            <v>0.59561553456108229</v>
          </cell>
          <cell r="E81">
            <v>0.83069451550950157</v>
          </cell>
        </row>
        <row r="82">
          <cell r="A82" t="str">
            <v>const</v>
          </cell>
          <cell r="B82" t="str">
            <v>2268D</v>
          </cell>
          <cell r="C82">
            <v>5.3406528103832027</v>
          </cell>
          <cell r="D82">
            <v>1.151038783292645</v>
          </cell>
          <cell r="E82">
            <v>3.6255182763232452E-6</v>
          </cell>
        </row>
        <row r="83">
          <cell r="A83" t="str">
            <v>minutes_score</v>
          </cell>
          <cell r="B83" t="str">
            <v>2268D</v>
          </cell>
          <cell r="C83">
            <v>-1.8919953055692738E-2</v>
          </cell>
          <cell r="D83">
            <v>2.0284033223521469E-2</v>
          </cell>
          <cell r="E83">
            <v>0.35101843732807819</v>
          </cell>
        </row>
        <row r="84">
          <cell r="A84" t="str">
            <v>selic_surprise_v</v>
          </cell>
          <cell r="B84" t="str">
            <v>2268D</v>
          </cell>
          <cell r="C84">
            <v>4.6993088365949767</v>
          </cell>
          <cell r="D84">
            <v>10.77183491724276</v>
          </cell>
          <cell r="E84">
            <v>0.66267813714268464</v>
          </cell>
        </row>
        <row r="85">
          <cell r="A85" t="str">
            <v>d_ata</v>
          </cell>
          <cell r="B85" t="str">
            <v>2268D</v>
          </cell>
          <cell r="C85">
            <v>-0.36727326556521001</v>
          </cell>
          <cell r="D85">
            <v>1.0852190722001169</v>
          </cell>
          <cell r="E85">
            <v>0.73505943991908662</v>
          </cell>
        </row>
        <row r="86">
          <cell r="A86" t="str">
            <v>const</v>
          </cell>
          <cell r="B86" t="str">
            <v>2520D</v>
          </cell>
          <cell r="C86">
            <v>5.1081439616445987</v>
          </cell>
          <cell r="D86">
            <v>1.055175880048397</v>
          </cell>
          <cell r="E86">
            <v>1.3524326432057429E-6</v>
          </cell>
        </row>
        <row r="87">
          <cell r="A87" t="str">
            <v>minutes_score</v>
          </cell>
          <cell r="B87" t="str">
            <v>2520D</v>
          </cell>
          <cell r="C87">
            <v>-1.473992684822429E-2</v>
          </cell>
          <cell r="D87">
            <v>1.8594701515038829E-2</v>
          </cell>
          <cell r="E87">
            <v>0.42801392727162579</v>
          </cell>
        </row>
        <row r="88">
          <cell r="A88" t="str">
            <v>selic_surprise_v</v>
          </cell>
          <cell r="B88" t="str">
            <v>2520D</v>
          </cell>
          <cell r="C88">
            <v>6.9280088150544454</v>
          </cell>
          <cell r="D88">
            <v>9.8747153905828924</v>
          </cell>
          <cell r="E88">
            <v>0.48298511914401498</v>
          </cell>
        </row>
        <row r="89">
          <cell r="A89" t="str">
            <v>d_ata</v>
          </cell>
          <cell r="B89" t="str">
            <v>2520D</v>
          </cell>
          <cell r="C89">
            <v>-0.3173132971456169</v>
          </cell>
          <cell r="D89">
            <v>0.99483788572129261</v>
          </cell>
          <cell r="E89">
            <v>0.74977767566906395</v>
          </cell>
        </row>
        <row r="90">
          <cell r="A90" t="str">
            <v>const</v>
          </cell>
          <cell r="B90" t="str">
            <v>2772D</v>
          </cell>
          <cell r="C90">
            <v>4.5547363094870921</v>
          </cell>
          <cell r="D90">
            <v>1.153477553057884</v>
          </cell>
          <cell r="E90">
            <v>8.0258337889682748E-5</v>
          </cell>
        </row>
        <row r="91">
          <cell r="A91" t="str">
            <v>minutes_score</v>
          </cell>
          <cell r="B91" t="str">
            <v>2772D</v>
          </cell>
          <cell r="C91">
            <v>-4.7131065222453094E-3</v>
          </cell>
          <cell r="D91">
            <v>2.032701013069493E-2</v>
          </cell>
          <cell r="E91">
            <v>0.81665819793966787</v>
          </cell>
        </row>
        <row r="92">
          <cell r="A92" t="str">
            <v>selic_surprise_v</v>
          </cell>
          <cell r="B92" t="str">
            <v>2772D</v>
          </cell>
          <cell r="C92">
            <v>5.3371708247831151</v>
          </cell>
          <cell r="D92">
            <v>10.79465780183504</v>
          </cell>
          <cell r="E92">
            <v>0.62103833195456737</v>
          </cell>
        </row>
        <row r="93">
          <cell r="A93" t="str">
            <v>d_ata</v>
          </cell>
          <cell r="B93" t="str">
            <v>2772D</v>
          </cell>
          <cell r="C93">
            <v>-0.44342702648957621</v>
          </cell>
          <cell r="D93">
            <v>1.0875183860897599</v>
          </cell>
          <cell r="E93">
            <v>0.68349012700335765</v>
          </cell>
        </row>
      </sheetData>
      <sheetData sheetId="3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1.9168053003993339</v>
          </cell>
          <cell r="D2">
            <v>0.17778201841028871</v>
          </cell>
          <cell r="E2">
            <v>6.5186469069074494E-27</v>
          </cell>
        </row>
        <row r="3">
          <cell r="A3" t="str">
            <v>minutes_score</v>
          </cell>
          <cell r="B3" t="str">
            <v>21D</v>
          </cell>
          <cell r="C3">
            <v>-1.515386265776953E-2</v>
          </cell>
          <cell r="D3">
            <v>3.3600733593470108E-3</v>
          </cell>
          <cell r="E3">
            <v>6.5790721156388187E-6</v>
          </cell>
        </row>
        <row r="4">
          <cell r="A4" t="str">
            <v>selic_surprise_v</v>
          </cell>
          <cell r="B4" t="str">
            <v>21D</v>
          </cell>
          <cell r="C4">
            <v>3.0608892674211599</v>
          </cell>
          <cell r="D4">
            <v>1.586608391453318</v>
          </cell>
          <cell r="E4">
            <v>5.3742268105508771E-2</v>
          </cell>
        </row>
        <row r="5">
          <cell r="A5" t="str">
            <v>d_ato</v>
          </cell>
          <cell r="B5" t="str">
            <v>21D</v>
          </cell>
          <cell r="C5">
            <v>0.14477319514919279</v>
          </cell>
          <cell r="D5">
            <v>0.17812706607523021</v>
          </cell>
          <cell r="E5">
            <v>0.4163850851981179</v>
          </cell>
        </row>
        <row r="6">
          <cell r="A6" t="str">
            <v>d_ata</v>
          </cell>
          <cell r="B6" t="str">
            <v>21D</v>
          </cell>
          <cell r="C6">
            <v>-0.31386371550122671</v>
          </cell>
          <cell r="D6">
            <v>0.16733520143708189</v>
          </cell>
          <cell r="E6">
            <v>6.0739838852401189E-2</v>
          </cell>
        </row>
        <row r="7">
          <cell r="A7" t="str">
            <v>const</v>
          </cell>
          <cell r="B7" t="str">
            <v>42D</v>
          </cell>
          <cell r="C7">
            <v>1.8545985074899141</v>
          </cell>
          <cell r="D7">
            <v>0.23804836072096019</v>
          </cell>
          <cell r="E7">
            <v>7.5231199463206445E-15</v>
          </cell>
        </row>
        <row r="8">
          <cell r="A8" t="str">
            <v>minutes_score</v>
          </cell>
          <cell r="B8" t="str">
            <v>42D</v>
          </cell>
          <cell r="C8">
            <v>-9.285181974138107E-3</v>
          </cell>
          <cell r="D8">
            <v>4.4991049277480566E-3</v>
          </cell>
          <cell r="E8">
            <v>3.9071484008320542E-2</v>
          </cell>
        </row>
        <row r="9">
          <cell r="A9" t="str">
            <v>selic_surprise_v</v>
          </cell>
          <cell r="B9" t="str">
            <v>42D</v>
          </cell>
          <cell r="C9">
            <v>3.1593142036524471</v>
          </cell>
          <cell r="D9">
            <v>2.124452911879664</v>
          </cell>
          <cell r="E9">
            <v>0.13702419228021739</v>
          </cell>
        </row>
        <row r="10">
          <cell r="A10" t="str">
            <v>d_ato</v>
          </cell>
          <cell r="B10" t="str">
            <v>42D</v>
          </cell>
          <cell r="C10">
            <v>-0.18459425180815731</v>
          </cell>
          <cell r="D10">
            <v>0.23851037612467979</v>
          </cell>
          <cell r="E10">
            <v>0.43898615178905931</v>
          </cell>
        </row>
        <row r="11">
          <cell r="A11" t="str">
            <v>d_ata</v>
          </cell>
          <cell r="B11" t="str">
            <v>42D</v>
          </cell>
          <cell r="C11">
            <v>-0.2208149077620741</v>
          </cell>
          <cell r="D11">
            <v>0.22406017632829231</v>
          </cell>
          <cell r="E11">
            <v>0.32440148766844318</v>
          </cell>
        </row>
        <row r="12">
          <cell r="A12" t="str">
            <v>const</v>
          </cell>
          <cell r="B12" t="str">
            <v>63D</v>
          </cell>
          <cell r="C12">
            <v>1.8583907398729831</v>
          </cell>
          <cell r="D12">
            <v>0.25611706292441588</v>
          </cell>
          <cell r="E12">
            <v>4.3733691677376451E-13</v>
          </cell>
        </row>
        <row r="13">
          <cell r="A13" t="str">
            <v>minutes_score</v>
          </cell>
          <cell r="B13" t="str">
            <v>63D</v>
          </cell>
          <cell r="C13">
            <v>-5.9824821860855549E-3</v>
          </cell>
          <cell r="D13">
            <v>4.84060270943987E-3</v>
          </cell>
          <cell r="E13">
            <v>0.21653473820977109</v>
          </cell>
        </row>
        <row r="14">
          <cell r="A14" t="str">
            <v>selic_surprise_v</v>
          </cell>
          <cell r="B14" t="str">
            <v>63D</v>
          </cell>
          <cell r="C14">
            <v>2.4366000133940542</v>
          </cell>
          <cell r="D14">
            <v>2.2857063096924479</v>
          </cell>
          <cell r="E14">
            <v>0.28644960982385759</v>
          </cell>
        </row>
        <row r="15">
          <cell r="A15" t="str">
            <v>d_ato</v>
          </cell>
          <cell r="B15" t="str">
            <v>63D</v>
          </cell>
          <cell r="C15">
            <v>-9.5124233217223367E-2</v>
          </cell>
          <cell r="D15">
            <v>0.25661414691133411</v>
          </cell>
          <cell r="E15">
            <v>0.71087878780020897</v>
          </cell>
        </row>
        <row r="16">
          <cell r="A16" t="str">
            <v>d_ata</v>
          </cell>
          <cell r="B16" t="str">
            <v>63D</v>
          </cell>
          <cell r="C16">
            <v>-9.5996193178130185E-2</v>
          </cell>
          <cell r="D16">
            <v>0.24106712646845871</v>
          </cell>
          <cell r="E16">
            <v>0.69048378845345959</v>
          </cell>
        </row>
        <row r="17">
          <cell r="A17" t="str">
            <v>const</v>
          </cell>
          <cell r="B17" t="str">
            <v>84D</v>
          </cell>
          <cell r="C17">
            <v>5.9051248895991577</v>
          </cell>
          <cell r="D17">
            <v>3.106150213786103</v>
          </cell>
          <cell r="E17">
            <v>5.7325121263317957E-2</v>
          </cell>
        </row>
        <row r="18">
          <cell r="A18" t="str">
            <v>minutes_score</v>
          </cell>
          <cell r="B18" t="str">
            <v>84D</v>
          </cell>
          <cell r="C18">
            <v>-6.0816251399252112E-2</v>
          </cell>
          <cell r="D18">
            <v>5.8706120432192713E-2</v>
          </cell>
          <cell r="E18">
            <v>0.30026069738381528</v>
          </cell>
        </row>
        <row r="19">
          <cell r="A19" t="str">
            <v>selic_surprise_v</v>
          </cell>
          <cell r="B19" t="str">
            <v>84D</v>
          </cell>
          <cell r="C19">
            <v>3.190355389858281</v>
          </cell>
          <cell r="D19">
            <v>27.720711230390329</v>
          </cell>
          <cell r="E19">
            <v>0.90837738417996772</v>
          </cell>
        </row>
        <row r="20">
          <cell r="A20" t="str">
            <v>d_ato</v>
          </cell>
          <cell r="B20" t="str">
            <v>84D</v>
          </cell>
          <cell r="C20">
            <v>-0.92391445662994931</v>
          </cell>
          <cell r="D20">
            <v>3.1121787755484691</v>
          </cell>
          <cell r="E20">
            <v>0.76657326234494261</v>
          </cell>
        </row>
        <row r="21">
          <cell r="A21" t="str">
            <v>d_ata</v>
          </cell>
          <cell r="B21" t="str">
            <v>84D</v>
          </cell>
          <cell r="C21">
            <v>-0.87551713440020584</v>
          </cell>
          <cell r="D21">
            <v>2.9236267895114212</v>
          </cell>
          <cell r="E21">
            <v>0.76459509112321944</v>
          </cell>
        </row>
        <row r="22">
          <cell r="A22" t="str">
            <v>const</v>
          </cell>
          <cell r="B22" t="str">
            <v>105D</v>
          </cell>
          <cell r="C22">
            <v>3.513788369956186</v>
          </cell>
          <cell r="D22">
            <v>0.88870499183126106</v>
          </cell>
          <cell r="E22">
            <v>7.7596441833507153E-5</v>
          </cell>
        </row>
        <row r="23">
          <cell r="A23" t="str">
            <v>minutes_score</v>
          </cell>
          <cell r="B23" t="str">
            <v>105D</v>
          </cell>
          <cell r="C23">
            <v>-2.285721152718034E-2</v>
          </cell>
          <cell r="D23">
            <v>1.679649041040536E-2</v>
          </cell>
          <cell r="E23">
            <v>0.17360628372787609</v>
          </cell>
        </row>
        <row r="24">
          <cell r="A24" t="str">
            <v>selic_surprise_v</v>
          </cell>
          <cell r="B24" t="str">
            <v>105D</v>
          </cell>
          <cell r="C24">
            <v>3.444396580632155</v>
          </cell>
          <cell r="D24">
            <v>7.9312115486946766</v>
          </cell>
          <cell r="E24">
            <v>0.66409450074957477</v>
          </cell>
        </row>
        <row r="25">
          <cell r="A25" t="str">
            <v>d_ato</v>
          </cell>
          <cell r="B25" t="str">
            <v>105D</v>
          </cell>
          <cell r="C25">
            <v>-0.49385935988128188</v>
          </cell>
          <cell r="D25">
            <v>0.89042983208785864</v>
          </cell>
          <cell r="E25">
            <v>0.5791636139325973</v>
          </cell>
        </row>
        <row r="26">
          <cell r="A26" t="str">
            <v>d_ata</v>
          </cell>
          <cell r="B26" t="str">
            <v>105D</v>
          </cell>
          <cell r="C26">
            <v>-0.55562050576983701</v>
          </cell>
          <cell r="D26">
            <v>0.83648295905283732</v>
          </cell>
          <cell r="E26">
            <v>0.50656030859762802</v>
          </cell>
        </row>
        <row r="27">
          <cell r="A27" t="str">
            <v>const</v>
          </cell>
          <cell r="B27" t="str">
            <v>126D</v>
          </cell>
          <cell r="C27">
            <v>2.949530530604676</v>
          </cell>
          <cell r="D27">
            <v>0.45015981809739708</v>
          </cell>
          <cell r="E27">
            <v>6.0336696402520847E-11</v>
          </cell>
        </row>
        <row r="28">
          <cell r="A28" t="str">
            <v>minutes_score</v>
          </cell>
          <cell r="B28" t="str">
            <v>126D</v>
          </cell>
          <cell r="C28">
            <v>-1.2251024741219309E-2</v>
          </cell>
          <cell r="D28">
            <v>8.5080033726854364E-3</v>
          </cell>
          <cell r="E28">
            <v>0.14992453717173679</v>
          </cell>
        </row>
        <row r="29">
          <cell r="A29" t="str">
            <v>selic_surprise_v</v>
          </cell>
          <cell r="B29" t="str">
            <v>126D</v>
          </cell>
          <cell r="C29">
            <v>4.4603523366218241</v>
          </cell>
          <cell r="D29">
            <v>4.017432984927205</v>
          </cell>
          <cell r="E29">
            <v>0.26692613889657701</v>
          </cell>
        </row>
        <row r="30">
          <cell r="A30" t="str">
            <v>d_ato</v>
          </cell>
          <cell r="B30" t="str">
            <v>126D</v>
          </cell>
          <cell r="C30">
            <v>-0.46074572414236742</v>
          </cell>
          <cell r="D30">
            <v>0.45103350934848041</v>
          </cell>
          <cell r="E30">
            <v>0.30703384348338347</v>
          </cell>
        </row>
        <row r="31">
          <cell r="A31" t="str">
            <v>d_ata</v>
          </cell>
          <cell r="B31" t="str">
            <v>126D</v>
          </cell>
          <cell r="C31">
            <v>-0.54809502161964641</v>
          </cell>
          <cell r="D31">
            <v>0.42370755216855321</v>
          </cell>
          <cell r="E31">
            <v>0.19585294316642529</v>
          </cell>
        </row>
        <row r="32">
          <cell r="A32" t="str">
            <v>const</v>
          </cell>
          <cell r="B32" t="str">
            <v>147D</v>
          </cell>
          <cell r="C32">
            <v>3.185311557968328</v>
          </cell>
          <cell r="D32">
            <v>0.5062765358793857</v>
          </cell>
          <cell r="E32">
            <v>3.31234724606474E-10</v>
          </cell>
        </row>
        <row r="33">
          <cell r="A33" t="str">
            <v>minutes_score</v>
          </cell>
          <cell r="B33" t="str">
            <v>147D</v>
          </cell>
          <cell r="C33">
            <v>-1.4227383384590441E-2</v>
          </cell>
          <cell r="D33">
            <v>9.5686071959478151E-3</v>
          </cell>
          <cell r="E33">
            <v>0.13708695260589199</v>
          </cell>
        </row>
        <row r="34">
          <cell r="A34" t="str">
            <v>selic_surprise_v</v>
          </cell>
          <cell r="B34" t="str">
            <v>147D</v>
          </cell>
          <cell r="C34">
            <v>6.2679053613228568</v>
          </cell>
          <cell r="D34">
            <v>4.518244350046503</v>
          </cell>
          <cell r="E34">
            <v>0.16540751227529271</v>
          </cell>
        </row>
        <row r="35">
          <cell r="A35" t="str">
            <v>d_ato</v>
          </cell>
          <cell r="B35" t="str">
            <v>147D</v>
          </cell>
          <cell r="C35">
            <v>-0.62247828443600128</v>
          </cell>
          <cell r="D35">
            <v>0.50725914108367975</v>
          </cell>
          <cell r="E35">
            <v>0.2198071335394986</v>
          </cell>
        </row>
        <row r="36">
          <cell r="A36" t="str">
            <v>d_ata</v>
          </cell>
          <cell r="B36" t="str">
            <v>147D</v>
          </cell>
          <cell r="C36">
            <v>-0.48719949911316218</v>
          </cell>
          <cell r="D36">
            <v>0.47652674253439681</v>
          </cell>
          <cell r="E36">
            <v>0.30662505566431769</v>
          </cell>
        </row>
        <row r="37">
          <cell r="A37" t="str">
            <v>const</v>
          </cell>
          <cell r="B37" t="str">
            <v>168D</v>
          </cell>
          <cell r="C37">
            <v>3.5668046313014261</v>
          </cell>
          <cell r="D37">
            <v>0.77078366872832305</v>
          </cell>
          <cell r="E37">
            <v>3.7613076815098881E-6</v>
          </cell>
        </row>
        <row r="38">
          <cell r="A38" t="str">
            <v>minutes_score</v>
          </cell>
          <cell r="B38" t="str">
            <v>168D</v>
          </cell>
          <cell r="C38">
            <v>-1.608189067432058E-2</v>
          </cell>
          <cell r="D38">
            <v>1.456778190658627E-2</v>
          </cell>
          <cell r="E38">
            <v>0.26965551757013201</v>
          </cell>
        </row>
        <row r="39">
          <cell r="A39" t="str">
            <v>selic_surprise_v</v>
          </cell>
          <cell r="B39" t="str">
            <v>168D</v>
          </cell>
          <cell r="C39">
            <v>6.6597223832689334</v>
          </cell>
          <cell r="D39">
            <v>6.8788274974875501</v>
          </cell>
          <cell r="E39">
            <v>0.33300080880117849</v>
          </cell>
        </row>
        <row r="40">
          <cell r="A40" t="str">
            <v>d_ato</v>
          </cell>
          <cell r="B40" t="str">
            <v>168D</v>
          </cell>
          <cell r="C40">
            <v>-0.65732783223426128</v>
          </cell>
          <cell r="D40">
            <v>0.77227964176006103</v>
          </cell>
          <cell r="E40">
            <v>0.39471095645042448</v>
          </cell>
        </row>
        <row r="41">
          <cell r="A41" t="str">
            <v>d_ata</v>
          </cell>
          <cell r="B41" t="str">
            <v>168D</v>
          </cell>
          <cell r="C41">
            <v>-0.84174880319259882</v>
          </cell>
          <cell r="D41">
            <v>0.72549092211005395</v>
          </cell>
          <cell r="E41">
            <v>0.24598402109167231</v>
          </cell>
        </row>
        <row r="42">
          <cell r="A42" t="str">
            <v>const</v>
          </cell>
          <cell r="B42" t="str">
            <v>189D</v>
          </cell>
          <cell r="C42">
            <v>3.4825429788536479</v>
          </cell>
          <cell r="D42">
            <v>0.58545826453407979</v>
          </cell>
          <cell r="E42">
            <v>2.8256185385631812E-9</v>
          </cell>
        </row>
        <row r="43">
          <cell r="A43" t="str">
            <v>minutes_score</v>
          </cell>
          <cell r="B43" t="str">
            <v>189D</v>
          </cell>
          <cell r="C43">
            <v>-1.3735341068134149E-2</v>
          </cell>
          <cell r="D43">
            <v>1.1065138843966749E-2</v>
          </cell>
          <cell r="E43">
            <v>0.21452647295081981</v>
          </cell>
        </row>
        <row r="44">
          <cell r="A44" t="str">
            <v>selic_surprise_v</v>
          </cell>
          <cell r="B44" t="str">
            <v>189D</v>
          </cell>
          <cell r="C44">
            <v>5.8798943707436413</v>
          </cell>
          <cell r="D44">
            <v>5.2248984664565494</v>
          </cell>
          <cell r="E44">
            <v>0.26047124918197939</v>
          </cell>
        </row>
        <row r="45">
          <cell r="A45" t="str">
            <v>d_ato</v>
          </cell>
          <cell r="B45" t="str">
            <v>189D</v>
          </cell>
          <cell r="C45">
            <v>-0.59965209961603971</v>
          </cell>
          <cell r="D45">
            <v>0.58659454934457167</v>
          </cell>
          <cell r="E45">
            <v>0.3066898943486131</v>
          </cell>
        </row>
        <row r="46">
          <cell r="A46" t="str">
            <v>d_ata</v>
          </cell>
          <cell r="B46" t="str">
            <v>189D</v>
          </cell>
          <cell r="C46">
            <v>-0.72787089633093394</v>
          </cell>
          <cell r="D46">
            <v>0.55105559890046207</v>
          </cell>
          <cell r="E46">
            <v>0.1865849825126312</v>
          </cell>
        </row>
        <row r="47">
          <cell r="A47" t="str">
            <v>const</v>
          </cell>
          <cell r="B47" t="str">
            <v>210D</v>
          </cell>
          <cell r="C47">
            <v>3.9273887070667981</v>
          </cell>
          <cell r="D47">
            <v>0.77035056574924943</v>
          </cell>
          <cell r="E47">
            <v>3.510679489612879E-7</v>
          </cell>
        </row>
        <row r="48">
          <cell r="A48" t="str">
            <v>minutes_score</v>
          </cell>
          <cell r="B48" t="str">
            <v>210D</v>
          </cell>
          <cell r="C48">
            <v>-1.8046863604872791E-2</v>
          </cell>
          <cell r="D48">
            <v>1.455959627681982E-2</v>
          </cell>
          <cell r="E48">
            <v>0.21519182528490599</v>
          </cell>
        </row>
        <row r="49">
          <cell r="A49" t="str">
            <v>selic_surprise_v</v>
          </cell>
          <cell r="B49" t="str">
            <v>210D</v>
          </cell>
          <cell r="C49">
            <v>8.1958239135953406</v>
          </cell>
          <cell r="D49">
            <v>6.8749622875686498</v>
          </cell>
          <cell r="E49">
            <v>0.23324829931448191</v>
          </cell>
        </row>
        <row r="50">
          <cell r="A50" t="str">
            <v>d_ato</v>
          </cell>
          <cell r="B50" t="str">
            <v>210D</v>
          </cell>
          <cell r="C50">
            <v>-0.83485193760204468</v>
          </cell>
          <cell r="D50">
            <v>0.77184569819444815</v>
          </cell>
          <cell r="E50">
            <v>0.2794504451814846</v>
          </cell>
        </row>
        <row r="51">
          <cell r="A51" t="str">
            <v>d_ata</v>
          </cell>
          <cell r="B51" t="str">
            <v>210D</v>
          </cell>
          <cell r="C51">
            <v>-0.67078488585667628</v>
          </cell>
          <cell r="D51">
            <v>0.72508326910389309</v>
          </cell>
          <cell r="E51">
            <v>0.35493535255127662</v>
          </cell>
        </row>
        <row r="52">
          <cell r="A52" t="str">
            <v>const</v>
          </cell>
          <cell r="B52" t="str">
            <v>231D</v>
          </cell>
          <cell r="C52">
            <v>3.896786221758779</v>
          </cell>
          <cell r="D52">
            <v>0.93223300734558279</v>
          </cell>
          <cell r="E52">
            <v>2.9465157835502199E-5</v>
          </cell>
        </row>
        <row r="53">
          <cell r="A53" t="str">
            <v>minutes_score</v>
          </cell>
          <cell r="B53" t="str">
            <v>231D</v>
          </cell>
          <cell r="C53">
            <v>-1.435478121234752E-2</v>
          </cell>
          <cell r="D53">
            <v>1.7619168241508509E-2</v>
          </cell>
          <cell r="E53">
            <v>0.41525470348921378</v>
          </cell>
        </row>
        <row r="54">
          <cell r="A54" t="str">
            <v>selic_surprise_v</v>
          </cell>
          <cell r="B54" t="str">
            <v>231D</v>
          </cell>
          <cell r="C54">
            <v>7.8599934603292496</v>
          </cell>
          <cell r="D54">
            <v>8.3196755525117023</v>
          </cell>
          <cell r="E54">
            <v>0.34481728827479502</v>
          </cell>
        </row>
        <row r="55">
          <cell r="A55" t="str">
            <v>d_ato</v>
          </cell>
          <cell r="B55" t="str">
            <v>231D</v>
          </cell>
          <cell r="C55">
            <v>-0.70793288015561018</v>
          </cell>
          <cell r="D55">
            <v>0.93404232881263716</v>
          </cell>
          <cell r="E55">
            <v>0.44851973214608459</v>
          </cell>
        </row>
        <row r="56">
          <cell r="A56" t="str">
            <v>d_ata</v>
          </cell>
          <cell r="B56" t="str">
            <v>231D</v>
          </cell>
          <cell r="C56">
            <v>-0.70221619852405281</v>
          </cell>
          <cell r="D56">
            <v>0.87745318376609172</v>
          </cell>
          <cell r="E56">
            <v>0.42356793047752461</v>
          </cell>
        </row>
        <row r="57">
          <cell r="A57" t="str">
            <v>const</v>
          </cell>
          <cell r="B57" t="str">
            <v>252D</v>
          </cell>
          <cell r="C57">
            <v>3.5520127858833659</v>
          </cell>
          <cell r="D57">
            <v>0.63011797642412815</v>
          </cell>
          <cell r="E57">
            <v>1.7906803463054581E-8</v>
          </cell>
        </row>
        <row r="58">
          <cell r="A58" t="str">
            <v>minutes_score</v>
          </cell>
          <cell r="B58" t="str">
            <v>252D</v>
          </cell>
          <cell r="C58">
            <v>-9.2031696025642179E-3</v>
          </cell>
          <cell r="D58">
            <v>1.1909205693357291E-2</v>
          </cell>
          <cell r="E58">
            <v>0.43967753636002621</v>
          </cell>
        </row>
        <row r="59">
          <cell r="A59" t="str">
            <v>selic_surprise_v</v>
          </cell>
          <cell r="B59" t="str">
            <v>252D</v>
          </cell>
          <cell r="C59">
            <v>7.4283426659917362</v>
          </cell>
          <cell r="D59">
            <v>5.6234622485433956</v>
          </cell>
          <cell r="E59">
            <v>0.18655535728427569</v>
          </cell>
        </row>
        <row r="60">
          <cell r="A60" t="str">
            <v>d_ato</v>
          </cell>
          <cell r="B60" t="str">
            <v>252D</v>
          </cell>
          <cell r="C60">
            <v>-0.5075824153071018</v>
          </cell>
          <cell r="D60">
            <v>0.6313409388943878</v>
          </cell>
          <cell r="E60">
            <v>0.42143606595771982</v>
          </cell>
        </row>
        <row r="61">
          <cell r="A61" t="str">
            <v>d_ata</v>
          </cell>
          <cell r="B61" t="str">
            <v>252D</v>
          </cell>
          <cell r="C61">
            <v>-0.48156749615939509</v>
          </cell>
          <cell r="D61">
            <v>0.59309101931062203</v>
          </cell>
          <cell r="E61">
            <v>0.41683832359132278</v>
          </cell>
        </row>
        <row r="62">
          <cell r="A62" t="str">
            <v>const</v>
          </cell>
          <cell r="B62" t="str">
            <v>273D</v>
          </cell>
          <cell r="C62">
            <v>5.0854265700651036</v>
          </cell>
          <cell r="D62">
            <v>1.061414816798065</v>
          </cell>
          <cell r="E62">
            <v>1.6889678941483111E-6</v>
          </cell>
        </row>
        <row r="63">
          <cell r="A63" t="str">
            <v>minutes_score</v>
          </cell>
          <cell r="B63" t="str">
            <v>273D</v>
          </cell>
          <cell r="C63">
            <v>-3.247395843976314E-2</v>
          </cell>
          <cell r="D63">
            <v>2.0060699507352248E-2</v>
          </cell>
          <cell r="E63">
            <v>0.1055343483541754</v>
          </cell>
        </row>
        <row r="64">
          <cell r="A64" t="str">
            <v>selic_surprise_v</v>
          </cell>
          <cell r="B64" t="str">
            <v>273D</v>
          </cell>
          <cell r="C64">
            <v>8.172948523571522</v>
          </cell>
          <cell r="D64">
            <v>9.4725533560892234</v>
          </cell>
          <cell r="E64">
            <v>0.38827250140274799</v>
          </cell>
        </row>
        <row r="65">
          <cell r="A65" t="str">
            <v>d_ato</v>
          </cell>
          <cell r="B65" t="str">
            <v>273D</v>
          </cell>
          <cell r="C65">
            <v>-0.79416492425662633</v>
          </cell>
          <cell r="D65">
            <v>1.0634748603690929</v>
          </cell>
          <cell r="E65">
            <v>0.4552286431889101</v>
          </cell>
        </row>
        <row r="66">
          <cell r="A66" t="str">
            <v>d_ata</v>
          </cell>
          <cell r="B66" t="str">
            <v>273D</v>
          </cell>
          <cell r="C66">
            <v>-0.7464803618605258</v>
          </cell>
          <cell r="D66">
            <v>0.99904401899246709</v>
          </cell>
          <cell r="E66">
            <v>0.45496879633349729</v>
          </cell>
        </row>
        <row r="67">
          <cell r="A67" t="str">
            <v>const</v>
          </cell>
          <cell r="B67" t="str">
            <v>294D</v>
          </cell>
          <cell r="C67">
            <v>5.6268539535835469</v>
          </cell>
          <cell r="D67">
            <v>2.1786294501876999</v>
          </cell>
          <cell r="E67">
            <v>9.8198616806856858E-3</v>
          </cell>
        </row>
        <row r="68">
          <cell r="A68" t="str">
            <v>minutes_score</v>
          </cell>
          <cell r="B68" t="str">
            <v>294D</v>
          </cell>
          <cell r="C68">
            <v>-3.3714878196956267E-2</v>
          </cell>
          <cell r="D68">
            <v>4.1176013417568838E-2</v>
          </cell>
          <cell r="E68">
            <v>0.4129263551690342</v>
          </cell>
        </row>
        <row r="69">
          <cell r="A69" t="str">
            <v>selic_surprise_v</v>
          </cell>
          <cell r="B69" t="str">
            <v>294D</v>
          </cell>
          <cell r="C69">
            <v>9.2325229702546121</v>
          </cell>
          <cell r="D69">
            <v>19.443089905514821</v>
          </cell>
          <cell r="E69">
            <v>0.6349083467677471</v>
          </cell>
        </row>
        <row r="70">
          <cell r="A70" t="str">
            <v>d_ato</v>
          </cell>
          <cell r="B70" t="str">
            <v>294D</v>
          </cell>
          <cell r="C70">
            <v>-1.175450639265937</v>
          </cell>
          <cell r="D70">
            <v>2.1828578362263</v>
          </cell>
          <cell r="E70">
            <v>0.59025320258609471</v>
          </cell>
        </row>
        <row r="71">
          <cell r="A71" t="str">
            <v>d_ata</v>
          </cell>
          <cell r="B71" t="str">
            <v>294D</v>
          </cell>
          <cell r="C71">
            <v>-1.1844102258821401</v>
          </cell>
          <cell r="D71">
            <v>2.0506089488902979</v>
          </cell>
          <cell r="E71">
            <v>0.56355811533441447</v>
          </cell>
        </row>
        <row r="72">
          <cell r="A72" t="str">
            <v>const</v>
          </cell>
          <cell r="B72" t="str">
            <v>504D</v>
          </cell>
          <cell r="C72">
            <v>2.698610826740016</v>
          </cell>
          <cell r="D72">
            <v>0.39428365824385497</v>
          </cell>
          <cell r="E72">
            <v>8.290267318350558E-12</v>
          </cell>
        </row>
        <row r="73">
          <cell r="A73" t="str">
            <v>minutes_score</v>
          </cell>
          <cell r="B73" t="str">
            <v>504D</v>
          </cell>
          <cell r="C73">
            <v>1.6546287882398369E-2</v>
          </cell>
          <cell r="D73">
            <v>7.4612433102596142E-3</v>
          </cell>
          <cell r="E73">
            <v>2.660988315466525E-2</v>
          </cell>
        </row>
        <row r="74">
          <cell r="A74" t="str">
            <v>selic_surprise_v</v>
          </cell>
          <cell r="B74" t="str">
            <v>504D</v>
          </cell>
          <cell r="C74">
            <v>9.1249168183965867</v>
          </cell>
          <cell r="D74">
            <v>3.507748905146221</v>
          </cell>
          <cell r="E74">
            <v>9.303775579251005E-3</v>
          </cell>
        </row>
        <row r="75">
          <cell r="A75" t="str">
            <v>d_ato</v>
          </cell>
          <cell r="B75" t="str">
            <v>504D</v>
          </cell>
          <cell r="C75">
            <v>-0.75310520356974597</v>
          </cell>
          <cell r="D75">
            <v>0.40238809687300903</v>
          </cell>
          <cell r="E75">
            <v>6.1302430958974558E-2</v>
          </cell>
        </row>
        <row r="76">
          <cell r="A76" t="str">
            <v>d_ata</v>
          </cell>
          <cell r="B76" t="str">
            <v>504D</v>
          </cell>
          <cell r="C76">
            <v>-0.52728847292698344</v>
          </cell>
          <cell r="D76">
            <v>0.3768787479638066</v>
          </cell>
          <cell r="E76">
            <v>0.16182648389318929</v>
          </cell>
        </row>
        <row r="77">
          <cell r="A77" t="str">
            <v>const</v>
          </cell>
          <cell r="B77" t="str">
            <v>756D</v>
          </cell>
          <cell r="C77">
            <v>6.6410489690908694</v>
          </cell>
          <cell r="D77">
            <v>0.63025605024602316</v>
          </cell>
          <cell r="E77">
            <v>8.827158816234831E-26</v>
          </cell>
        </row>
        <row r="78">
          <cell r="A78" t="str">
            <v>minutes_score</v>
          </cell>
          <cell r="B78" t="str">
            <v>756D</v>
          </cell>
          <cell r="C78">
            <v>-3.7206843142818039E-2</v>
          </cell>
          <cell r="D78">
            <v>1.19266767473797E-2</v>
          </cell>
          <cell r="E78">
            <v>1.817650590318591E-3</v>
          </cell>
        </row>
        <row r="79">
          <cell r="A79" t="str">
            <v>selic_surprise_v</v>
          </cell>
          <cell r="B79" t="str">
            <v>756D</v>
          </cell>
          <cell r="C79">
            <v>10.10280594315776</v>
          </cell>
          <cell r="D79">
            <v>5.6070798877618087</v>
          </cell>
          <cell r="E79">
            <v>7.1617953474748128E-2</v>
          </cell>
        </row>
        <row r="80">
          <cell r="A80" t="str">
            <v>d_ato</v>
          </cell>
          <cell r="B80" t="str">
            <v>756D</v>
          </cell>
          <cell r="C80">
            <v>-0.31886084242465029</v>
          </cell>
          <cell r="D80">
            <v>0.64321086430710406</v>
          </cell>
          <cell r="E80">
            <v>0.62009736347246514</v>
          </cell>
        </row>
        <row r="81">
          <cell r="A81" t="str">
            <v>d_ata</v>
          </cell>
          <cell r="B81" t="str">
            <v>756D</v>
          </cell>
          <cell r="C81">
            <v>0.41674431625782071</v>
          </cell>
          <cell r="D81">
            <v>0.6024345826841967</v>
          </cell>
          <cell r="E81">
            <v>0.48910516684042149</v>
          </cell>
        </row>
        <row r="82">
          <cell r="A82" t="str">
            <v>const</v>
          </cell>
          <cell r="B82" t="str">
            <v>1260D</v>
          </cell>
          <cell r="C82">
            <v>8.1181033734577763</v>
          </cell>
          <cell r="D82">
            <v>0.68970983304416178</v>
          </cell>
          <cell r="E82">
            <v>2.4171225138999991E-31</v>
          </cell>
        </row>
        <row r="83">
          <cell r="A83" t="str">
            <v>minutes_score</v>
          </cell>
          <cell r="B83" t="str">
            <v>1260D</v>
          </cell>
          <cell r="C83">
            <v>-6.7178391806402296E-2</v>
          </cell>
          <cell r="D83">
            <v>1.21517208086689E-2</v>
          </cell>
          <cell r="E83">
            <v>3.4915364155378978E-8</v>
          </cell>
        </row>
        <row r="84">
          <cell r="A84" t="str">
            <v>selic_surprise_v</v>
          </cell>
          <cell r="B84" t="str">
            <v>1260D</v>
          </cell>
          <cell r="C84">
            <v>11.81495650739107</v>
          </cell>
          <cell r="D84">
            <v>6.8616225767339536</v>
          </cell>
          <cell r="E84">
            <v>8.5185647342966117E-2</v>
          </cell>
        </row>
        <row r="85">
          <cell r="A85" t="str">
            <v>d_ato</v>
          </cell>
          <cell r="B85" t="str">
            <v>1260D</v>
          </cell>
          <cell r="C85">
            <v>-0.86334061987911492</v>
          </cell>
          <cell r="D85">
            <v>0.69144033059985088</v>
          </cell>
          <cell r="E85">
            <v>0.2118979170214014</v>
          </cell>
        </row>
        <row r="86">
          <cell r="A86" t="str">
            <v>d_ata</v>
          </cell>
          <cell r="B86" t="str">
            <v>1260D</v>
          </cell>
          <cell r="C86">
            <v>-5.4357348188099411E-2</v>
          </cell>
          <cell r="D86">
            <v>0.65016592231452419</v>
          </cell>
          <cell r="E86">
            <v>0.933375416539858</v>
          </cell>
        </row>
        <row r="87">
          <cell r="A87" t="str">
            <v>const</v>
          </cell>
          <cell r="B87" t="str">
            <v>1512D</v>
          </cell>
          <cell r="C87">
            <v>7.9852889792945119</v>
          </cell>
          <cell r="D87">
            <v>0.69543589862949906</v>
          </cell>
          <cell r="E87">
            <v>6.1446389561156477E-30</v>
          </cell>
        </row>
        <row r="88">
          <cell r="A88" t="str">
            <v>minutes_score</v>
          </cell>
          <cell r="B88" t="str">
            <v>1512D</v>
          </cell>
          <cell r="C88">
            <v>-6.560212111428404E-2</v>
          </cell>
          <cell r="D88">
            <v>1.225260606068573E-2</v>
          </cell>
          <cell r="E88">
            <v>9.2002347419063562E-8</v>
          </cell>
        </row>
        <row r="89">
          <cell r="A89" t="str">
            <v>selic_surprise_v</v>
          </cell>
          <cell r="B89" t="str">
            <v>1512D</v>
          </cell>
          <cell r="C89">
            <v>8.7396132912881974</v>
          </cell>
          <cell r="D89">
            <v>6.9185887080167214</v>
          </cell>
          <cell r="E89">
            <v>0.20660615268910321</v>
          </cell>
        </row>
        <row r="90">
          <cell r="A90" t="str">
            <v>d_ato</v>
          </cell>
          <cell r="B90" t="str">
            <v>1512D</v>
          </cell>
          <cell r="C90">
            <v>-0.73178636911345118</v>
          </cell>
          <cell r="D90">
            <v>0.69718076301312715</v>
          </cell>
          <cell r="E90">
            <v>0.29396411815266488</v>
          </cell>
        </row>
        <row r="91">
          <cell r="A91" t="str">
            <v>d_ata</v>
          </cell>
          <cell r="B91" t="str">
            <v>1512D</v>
          </cell>
          <cell r="C91">
            <v>-0.1010381031367852</v>
          </cell>
          <cell r="D91">
            <v>0.65556368893196182</v>
          </cell>
          <cell r="E91">
            <v>0.87752162654362187</v>
          </cell>
        </row>
        <row r="92">
          <cell r="A92" t="str">
            <v>const</v>
          </cell>
          <cell r="B92" t="str">
            <v>1764D</v>
          </cell>
          <cell r="C92">
            <v>6.5283869476149148</v>
          </cell>
          <cell r="D92">
            <v>1.0565025909089041</v>
          </cell>
          <cell r="E92">
            <v>7.2486293623926841E-10</v>
          </cell>
        </row>
        <row r="93">
          <cell r="A93" t="str">
            <v>minutes_score</v>
          </cell>
          <cell r="B93" t="str">
            <v>1764D</v>
          </cell>
          <cell r="C93">
            <v>-3.8122461452568021E-2</v>
          </cell>
          <cell r="D93">
            <v>1.8612708279150011E-2</v>
          </cell>
          <cell r="E93">
            <v>4.0621798660433153E-2</v>
          </cell>
        </row>
        <row r="94">
          <cell r="A94" t="str">
            <v>selic_surprise_v</v>
          </cell>
          <cell r="B94" t="str">
            <v>1764D</v>
          </cell>
          <cell r="C94">
            <v>6.5335166328957346</v>
          </cell>
          <cell r="D94">
            <v>10.511698605624041</v>
          </cell>
          <cell r="E94">
            <v>0.53428366131843053</v>
          </cell>
        </row>
        <row r="95">
          <cell r="A95" t="str">
            <v>d_ato</v>
          </cell>
          <cell r="B95" t="str">
            <v>1764D</v>
          </cell>
          <cell r="C95">
            <v>-0.84553353430187006</v>
          </cell>
          <cell r="D95">
            <v>1.0592457841485461</v>
          </cell>
          <cell r="E95">
            <v>0.42478944907581451</v>
          </cell>
        </row>
        <row r="96">
          <cell r="A96" t="str">
            <v>d_ata</v>
          </cell>
          <cell r="B96" t="str">
            <v>1764D</v>
          </cell>
          <cell r="C96">
            <v>-0.2370230876437944</v>
          </cell>
          <cell r="D96">
            <v>0.9960144076075933</v>
          </cell>
          <cell r="E96">
            <v>0.81191830501851525</v>
          </cell>
        </row>
        <row r="97">
          <cell r="A97" t="str">
            <v>const</v>
          </cell>
          <cell r="B97" t="str">
            <v>2016D</v>
          </cell>
          <cell r="C97">
            <v>6.8950755794346623</v>
          </cell>
          <cell r="D97">
            <v>0.63197535380362879</v>
          </cell>
          <cell r="E97">
            <v>3.0677535238193611E-27</v>
          </cell>
        </row>
        <row r="98">
          <cell r="A98" t="str">
            <v>minutes_score</v>
          </cell>
          <cell r="B98" t="str">
            <v>2016D</v>
          </cell>
          <cell r="C98">
            <v>-4.917354667889761E-2</v>
          </cell>
          <cell r="D98">
            <v>1.113452018435951E-2</v>
          </cell>
          <cell r="E98">
            <v>1.0370504780825629E-5</v>
          </cell>
        </row>
        <row r="99">
          <cell r="A99" t="str">
            <v>selic_surprise_v</v>
          </cell>
          <cell r="B99" t="str">
            <v>2016D</v>
          </cell>
          <cell r="C99">
            <v>7.6453605787304664</v>
          </cell>
          <cell r="D99">
            <v>6.2872474015036284</v>
          </cell>
          <cell r="E99">
            <v>0.22407003721394289</v>
          </cell>
        </row>
        <row r="100">
          <cell r="A100" t="str">
            <v>d_ato</v>
          </cell>
          <cell r="B100" t="str">
            <v>2016D</v>
          </cell>
          <cell r="C100">
            <v>-0.65971990305530848</v>
          </cell>
          <cell r="D100">
            <v>0.63356099424634371</v>
          </cell>
          <cell r="E100">
            <v>0.29781982829668868</v>
          </cell>
        </row>
        <row r="101">
          <cell r="A101" t="str">
            <v>d_ata</v>
          </cell>
          <cell r="B101" t="str">
            <v>2016D</v>
          </cell>
          <cell r="C101">
            <v>-0.14050935794375899</v>
          </cell>
          <cell r="D101">
            <v>0.59574159900294632</v>
          </cell>
          <cell r="E101">
            <v>0.81355925986130417</v>
          </cell>
        </row>
        <row r="102">
          <cell r="A102" t="str">
            <v>const</v>
          </cell>
          <cell r="B102" t="str">
            <v>2268D</v>
          </cell>
          <cell r="C102">
            <v>5.368192607722241</v>
          </cell>
          <cell r="D102">
            <v>1.1513905624918801</v>
          </cell>
          <cell r="E102">
            <v>3.2531241585019589E-6</v>
          </cell>
        </row>
        <row r="103">
          <cell r="A103" t="str">
            <v>minutes_score</v>
          </cell>
          <cell r="B103" t="str">
            <v>2268D</v>
          </cell>
          <cell r="C103">
            <v>-1.9010009536835262E-2</v>
          </cell>
          <cell r="D103">
            <v>2.0284376810274792E-2</v>
          </cell>
          <cell r="E103">
            <v>0.34873886433862078</v>
          </cell>
        </row>
        <row r="104">
          <cell r="A104" t="str">
            <v>selic_surprise_v</v>
          </cell>
          <cell r="B104" t="str">
            <v>2268D</v>
          </cell>
          <cell r="C104">
            <v>8.5138417605623555</v>
          </cell>
          <cell r="D104">
            <v>11.45578882098374</v>
          </cell>
          <cell r="E104">
            <v>0.45742013171532608</v>
          </cell>
        </row>
        <row r="105">
          <cell r="A105" t="str">
            <v>d_ato</v>
          </cell>
          <cell r="B105" t="str">
            <v>2268D</v>
          </cell>
          <cell r="C105">
            <v>-1.1294117335872811</v>
          </cell>
          <cell r="D105">
            <v>1.1543801309362871</v>
          </cell>
          <cell r="E105">
            <v>0.32796449649895698</v>
          </cell>
        </row>
        <row r="106">
          <cell r="A106" t="str">
            <v>d_ata</v>
          </cell>
          <cell r="B106" t="str">
            <v>2268D</v>
          </cell>
          <cell r="C106">
            <v>-0.38976448417694359</v>
          </cell>
          <cell r="D106">
            <v>1.085469736556667</v>
          </cell>
          <cell r="E106">
            <v>0.71956291318087684</v>
          </cell>
        </row>
        <row r="107">
          <cell r="A107" t="str">
            <v>const</v>
          </cell>
          <cell r="B107" t="str">
            <v>2520D</v>
          </cell>
          <cell r="C107">
            <v>5.1360326595158279</v>
          </cell>
          <cell r="D107">
            <v>1.055463800249187</v>
          </cell>
          <cell r="E107">
            <v>1.1926753615129491E-6</v>
          </cell>
        </row>
        <row r="108">
          <cell r="A108" t="str">
            <v>minutes_score</v>
          </cell>
          <cell r="B108" t="str">
            <v>2520D</v>
          </cell>
          <cell r="C108">
            <v>-1.483112425112749E-2</v>
          </cell>
          <cell r="D108">
            <v>1.8594407607027859E-2</v>
          </cell>
          <cell r="E108">
            <v>0.42515444796008978</v>
          </cell>
        </row>
        <row r="109">
          <cell r="A109" t="str">
            <v>selic_surprise_v</v>
          </cell>
          <cell r="B109" t="str">
            <v>2520D</v>
          </cell>
          <cell r="C109">
            <v>10.790867895966169</v>
          </cell>
          <cell r="D109">
            <v>10.501363132314991</v>
          </cell>
          <cell r="E109">
            <v>0.30423012269980187</v>
          </cell>
        </row>
        <row r="110">
          <cell r="A110" t="str">
            <v>d_ato</v>
          </cell>
          <cell r="B110" t="str">
            <v>2520D</v>
          </cell>
          <cell r="C110">
            <v>-1.14372020326891</v>
          </cell>
          <cell r="D110">
            <v>1.0582042962843541</v>
          </cell>
          <cell r="E110">
            <v>0.27986156359117631</v>
          </cell>
        </row>
        <row r="111">
          <cell r="A111" t="str">
            <v>d_ata</v>
          </cell>
          <cell r="B111" t="str">
            <v>2520D</v>
          </cell>
          <cell r="C111">
            <v>-0.34008945605860269</v>
          </cell>
          <cell r="D111">
            <v>0.99503509106594934</v>
          </cell>
          <cell r="E111">
            <v>0.7325339530273598</v>
          </cell>
        </row>
        <row r="112">
          <cell r="A112" t="str">
            <v>const</v>
          </cell>
          <cell r="B112" t="str">
            <v>2772D</v>
          </cell>
          <cell r="C112">
            <v>4.5830112037345803</v>
          </cell>
          <cell r="D112">
            <v>1.153821563600621</v>
          </cell>
          <cell r="E112">
            <v>7.2823522652568648E-5</v>
          </cell>
        </row>
        <row r="113">
          <cell r="A113" t="str">
            <v>minutes_score</v>
          </cell>
          <cell r="B113" t="str">
            <v>2772D</v>
          </cell>
          <cell r="C113">
            <v>-4.8055668061461583E-3</v>
          </cell>
          <cell r="D113">
            <v>2.032720445201712E-2</v>
          </cell>
          <cell r="E113">
            <v>0.81312910065893074</v>
          </cell>
        </row>
        <row r="114">
          <cell r="A114" t="str">
            <v>selic_surprise_v</v>
          </cell>
          <cell r="B114" t="str">
            <v>2772D</v>
          </cell>
          <cell r="C114">
            <v>9.2535219039697729</v>
          </cell>
          <cell r="D114">
            <v>11.47997612651892</v>
          </cell>
          <cell r="E114">
            <v>0.42026916622290073</v>
          </cell>
        </row>
        <row r="115">
          <cell r="A115" t="str">
            <v>d_ato</v>
          </cell>
          <cell r="B115" t="str">
            <v>2772D</v>
          </cell>
          <cell r="C115">
            <v>-1.159558181786573</v>
          </cell>
          <cell r="D115">
            <v>1.156817444103194</v>
          </cell>
          <cell r="E115">
            <v>0.31624062772535111</v>
          </cell>
        </row>
        <row r="116">
          <cell r="A116" t="str">
            <v>d_ata</v>
          </cell>
          <cell r="B116" t="str">
            <v>2772D</v>
          </cell>
          <cell r="C116">
            <v>-0.46651858449628142</v>
          </cell>
          <cell r="D116">
            <v>1.0877615550056241</v>
          </cell>
          <cell r="E116">
            <v>0.66803964102864066</v>
          </cell>
        </row>
      </sheetData>
      <sheetData sheetId="4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1.5655819161469879</v>
          </cell>
          <cell r="D2">
            <v>0.17519932442353889</v>
          </cell>
          <cell r="E2">
            <v>4.9787986137619832E-19</v>
          </cell>
        </row>
        <row r="3">
          <cell r="A3" t="str">
            <v>minutes_score</v>
          </cell>
          <cell r="B3" t="str">
            <v>21D</v>
          </cell>
          <cell r="C3">
            <v>-1.6272761986362381E-2</v>
          </cell>
          <cell r="D3">
            <v>3.32531728084893E-3</v>
          </cell>
          <cell r="E3">
            <v>1.010154789060128E-6</v>
          </cell>
        </row>
        <row r="4">
          <cell r="A4" t="str">
            <v>selic_surprise_v</v>
          </cell>
          <cell r="B4" t="str">
            <v>21D</v>
          </cell>
          <cell r="C4">
            <v>3.4715067950436631</v>
          </cell>
          <cell r="D4">
            <v>1.5354904555428539</v>
          </cell>
          <cell r="E4">
            <v>2.3796543108267211E-2</v>
          </cell>
        </row>
        <row r="5">
          <cell r="A5" t="str">
            <v>d_ato</v>
          </cell>
          <cell r="B5" t="str">
            <v>21D</v>
          </cell>
          <cell r="C5">
            <v>2.9536010948108711E-2</v>
          </cell>
          <cell r="D5">
            <v>0.17231772190239819</v>
          </cell>
          <cell r="E5">
            <v>0.86391030945487413</v>
          </cell>
        </row>
        <row r="6">
          <cell r="A6" t="str">
            <v>d_ata</v>
          </cell>
          <cell r="B6" t="str">
            <v>21D</v>
          </cell>
          <cell r="C6">
            <v>-0.40556109817933872</v>
          </cell>
          <cell r="D6">
            <v>0.16187778812272349</v>
          </cell>
          <cell r="E6">
            <v>1.225333092620624E-2</v>
          </cell>
        </row>
        <row r="7">
          <cell r="A7" t="str">
            <v>frd_guidance</v>
          </cell>
          <cell r="B7" t="str">
            <v>21D</v>
          </cell>
          <cell r="C7">
            <v>0.8332906048947285</v>
          </cell>
          <cell r="D7">
            <v>0.1522383099302865</v>
          </cell>
          <cell r="E7">
            <v>4.5484180509041122E-8</v>
          </cell>
        </row>
        <row r="8">
          <cell r="A8" t="str">
            <v>desvio_expectativa_perc</v>
          </cell>
          <cell r="B8" t="str">
            <v>21D</v>
          </cell>
          <cell r="C8">
            <v>-0.14700757068016551</v>
          </cell>
          <cell r="D8">
            <v>0.18464826762900169</v>
          </cell>
          <cell r="E8">
            <v>0.42596980025697878</v>
          </cell>
        </row>
        <row r="9">
          <cell r="A9" t="str">
            <v>desvio_intervalo_perc</v>
          </cell>
          <cell r="B9" t="str">
            <v>21D</v>
          </cell>
          <cell r="C9">
            <v>-0.60315157525052498</v>
          </cell>
          <cell r="D9">
            <v>0.19942998409898771</v>
          </cell>
          <cell r="E9">
            <v>2.4996448599535468E-3</v>
          </cell>
        </row>
        <row r="10">
          <cell r="A10" t="str">
            <v>desvio_centro_perc</v>
          </cell>
          <cell r="B10" t="str">
            <v>21D</v>
          </cell>
          <cell r="C10">
            <v>2.2226180513888019</v>
          </cell>
          <cell r="D10">
            <v>0.47735266630881051</v>
          </cell>
          <cell r="E10">
            <v>3.275855804614882E-6</v>
          </cell>
        </row>
        <row r="11">
          <cell r="A11" t="str">
            <v>desvio_intervalo_hpm_perc</v>
          </cell>
          <cell r="B11" t="str">
            <v>21D</v>
          </cell>
          <cell r="C11">
            <v>-0.6031515752505302</v>
          </cell>
          <cell r="D11">
            <v>0.1994299840989876</v>
          </cell>
          <cell r="E11">
            <v>2.4996448599533122E-3</v>
          </cell>
        </row>
        <row r="12">
          <cell r="A12" t="str">
            <v>desvio_centro_hpm_perc</v>
          </cell>
          <cell r="B12" t="str">
            <v>21D</v>
          </cell>
          <cell r="C12">
            <v>-0.90364032223953317</v>
          </cell>
          <cell r="D12">
            <v>0.76203273825557694</v>
          </cell>
          <cell r="E12">
            <v>0.2357264353532425</v>
          </cell>
        </row>
        <row r="13">
          <cell r="A13" t="str">
            <v>CDS</v>
          </cell>
          <cell r="B13" t="str">
            <v>21D</v>
          </cell>
          <cell r="C13">
            <v>1.1288017181212921E-3</v>
          </cell>
          <cell r="D13">
            <v>5.1870258822733221E-5</v>
          </cell>
          <cell r="E13">
            <v>5.8803031194600606E-102</v>
          </cell>
        </row>
        <row r="14">
          <cell r="A14" t="str">
            <v>d_inicio</v>
          </cell>
          <cell r="B14" t="str">
            <v>21D</v>
          </cell>
          <cell r="C14">
            <v>0.41259128562419461</v>
          </cell>
          <cell r="D14">
            <v>0.1183682309473242</v>
          </cell>
          <cell r="E14">
            <v>4.9365497925068927E-4</v>
          </cell>
        </row>
        <row r="15">
          <cell r="A15" t="str">
            <v>d_fim</v>
          </cell>
          <cell r="B15" t="str">
            <v>21D</v>
          </cell>
          <cell r="C15">
            <v>-0.50078160441769082</v>
          </cell>
          <cell r="D15">
            <v>0.1117252208092499</v>
          </cell>
          <cell r="E15">
            <v>7.4921925672174806E-6</v>
          </cell>
        </row>
        <row r="16">
          <cell r="A16" t="str">
            <v>const</v>
          </cell>
          <cell r="B16" t="str">
            <v>42D</v>
          </cell>
          <cell r="C16">
            <v>1.379828914249474</v>
          </cell>
          <cell r="D16">
            <v>0.2350794392890441</v>
          </cell>
          <cell r="E16">
            <v>4.5483701598153162E-9</v>
          </cell>
        </row>
        <row r="17">
          <cell r="A17" t="str">
            <v>minutes_score</v>
          </cell>
          <cell r="B17" t="str">
            <v>42D</v>
          </cell>
          <cell r="C17">
            <v>-1.060736009744544E-2</v>
          </cell>
          <cell r="D17">
            <v>4.4618535169140654E-3</v>
          </cell>
          <cell r="E17">
            <v>1.7462040906818539E-2</v>
          </cell>
        </row>
        <row r="18">
          <cell r="A18" t="str">
            <v>selic_surprise_v</v>
          </cell>
          <cell r="B18" t="str">
            <v>42D</v>
          </cell>
          <cell r="C18">
            <v>3.713524583100916</v>
          </cell>
          <cell r="D18">
            <v>2.060294675852048</v>
          </cell>
          <cell r="E18">
            <v>7.1517709113589012E-2</v>
          </cell>
        </row>
        <row r="19">
          <cell r="A19" t="str">
            <v>d_ato</v>
          </cell>
          <cell r="B19" t="str">
            <v>42D</v>
          </cell>
          <cell r="C19">
            <v>-0.32936462150632573</v>
          </cell>
          <cell r="D19">
            <v>0.23121295460280161</v>
          </cell>
          <cell r="E19">
            <v>0.15433999441555921</v>
          </cell>
        </row>
        <row r="20">
          <cell r="A20" t="str">
            <v>d_ata</v>
          </cell>
          <cell r="B20" t="str">
            <v>42D</v>
          </cell>
          <cell r="C20">
            <v>-0.33711128162725618</v>
          </cell>
          <cell r="D20">
            <v>0.21720483107141331</v>
          </cell>
          <cell r="E20">
            <v>0.1206928779099784</v>
          </cell>
        </row>
        <row r="21">
          <cell r="A21" t="str">
            <v>frd_guidance</v>
          </cell>
          <cell r="B21" t="str">
            <v>42D</v>
          </cell>
          <cell r="C21">
            <v>1.2550521179221901</v>
          </cell>
          <cell r="D21">
            <v>0.20427074507551671</v>
          </cell>
          <cell r="E21">
            <v>8.4427164688409266E-10</v>
          </cell>
        </row>
        <row r="22">
          <cell r="A22" t="str">
            <v>desvio_expectativa_perc</v>
          </cell>
          <cell r="B22" t="str">
            <v>42D</v>
          </cell>
          <cell r="C22">
            <v>-0.18997392910971941</v>
          </cell>
          <cell r="D22">
            <v>0.24775786871748409</v>
          </cell>
          <cell r="E22">
            <v>0.44324021523988733</v>
          </cell>
        </row>
        <row r="23">
          <cell r="A23" t="str">
            <v>desvio_intervalo_perc</v>
          </cell>
          <cell r="B23" t="str">
            <v>42D</v>
          </cell>
          <cell r="C23">
            <v>-0.62394453138964323</v>
          </cell>
          <cell r="D23">
            <v>0.26759172156439093</v>
          </cell>
          <cell r="E23">
            <v>1.974189089937417E-2</v>
          </cell>
        </row>
        <row r="24">
          <cell r="A24" t="str">
            <v>desvio_centro_perc</v>
          </cell>
          <cell r="B24" t="str">
            <v>42D</v>
          </cell>
          <cell r="C24">
            <v>2.0377118936367919</v>
          </cell>
          <cell r="D24">
            <v>0.64050359502372922</v>
          </cell>
          <cell r="E24">
            <v>1.471346016718117E-3</v>
          </cell>
        </row>
        <row r="25">
          <cell r="A25" t="str">
            <v>desvio_intervalo_hpm_perc</v>
          </cell>
          <cell r="B25" t="str">
            <v>42D</v>
          </cell>
          <cell r="C25">
            <v>-0.623944531389649</v>
          </cell>
          <cell r="D25">
            <v>0.26759172156439071</v>
          </cell>
          <cell r="E25">
            <v>1.974189089937296E-2</v>
          </cell>
        </row>
        <row r="26">
          <cell r="A26" t="str">
            <v>desvio_centro_hpm_perc</v>
          </cell>
          <cell r="B26" t="str">
            <v>42D</v>
          </cell>
          <cell r="C26">
            <v>-0.61281777437319362</v>
          </cell>
          <cell r="D26">
            <v>1.0224824177743681</v>
          </cell>
          <cell r="E26">
            <v>0.54896170508917441</v>
          </cell>
        </row>
        <row r="27">
          <cell r="A27" t="str">
            <v>CDS</v>
          </cell>
          <cell r="B27" t="str">
            <v>42D</v>
          </cell>
          <cell r="C27">
            <v>1.4651189537497581E-3</v>
          </cell>
          <cell r="D27">
            <v>6.9598620884792872E-5</v>
          </cell>
          <cell r="E27">
            <v>1.054070032074335E-95</v>
          </cell>
        </row>
        <row r="28">
          <cell r="A28" t="str">
            <v>d_inicio</v>
          </cell>
          <cell r="B28" t="str">
            <v>42D</v>
          </cell>
          <cell r="C28">
            <v>0.67423241373451781</v>
          </cell>
          <cell r="D28">
            <v>0.15882445581505039</v>
          </cell>
          <cell r="E28">
            <v>2.2101336165744618E-5</v>
          </cell>
        </row>
        <row r="29">
          <cell r="A29" t="str">
            <v>d_fim</v>
          </cell>
          <cell r="B29" t="str">
            <v>42D</v>
          </cell>
          <cell r="C29">
            <v>-0.55502202925784772</v>
          </cell>
          <cell r="D29">
            <v>0.14991097910166579</v>
          </cell>
          <cell r="E29">
            <v>2.1510519722635731E-4</v>
          </cell>
        </row>
        <row r="30">
          <cell r="A30" t="str">
            <v>const</v>
          </cell>
          <cell r="B30" t="str">
            <v>63D</v>
          </cell>
          <cell r="C30">
            <v>1.213313290747998</v>
          </cell>
          <cell r="D30">
            <v>0.24757796909850391</v>
          </cell>
          <cell r="E30">
            <v>9.7425573087893905E-7</v>
          </cell>
        </row>
        <row r="31">
          <cell r="A31" t="str">
            <v>minutes_score</v>
          </cell>
          <cell r="B31" t="str">
            <v>63D</v>
          </cell>
          <cell r="C31">
            <v>-8.2709792228602037E-3</v>
          </cell>
          <cell r="D31">
            <v>4.6990780455893498E-3</v>
          </cell>
          <cell r="E31">
            <v>7.8425688711983896E-2</v>
          </cell>
        </row>
        <row r="32">
          <cell r="A32" t="str">
            <v>selic_surprise_v</v>
          </cell>
          <cell r="B32" t="str">
            <v>63D</v>
          </cell>
          <cell r="C32">
            <v>3.4773565235115731</v>
          </cell>
          <cell r="D32">
            <v>2.169834899787781</v>
          </cell>
          <cell r="E32">
            <v>0.1090660313946366</v>
          </cell>
        </row>
        <row r="33">
          <cell r="A33" t="str">
            <v>d_ato</v>
          </cell>
          <cell r="B33" t="str">
            <v>63D</v>
          </cell>
          <cell r="C33">
            <v>-0.29773765995766249</v>
          </cell>
          <cell r="D33">
            <v>0.24350591401335719</v>
          </cell>
          <cell r="E33">
            <v>0.22147573035028931</v>
          </cell>
        </row>
        <row r="34">
          <cell r="A34" t="str">
            <v>d_ata</v>
          </cell>
          <cell r="B34" t="str">
            <v>63D</v>
          </cell>
          <cell r="C34">
            <v>-0.25009173672771612</v>
          </cell>
          <cell r="D34">
            <v>0.22875301692771369</v>
          </cell>
          <cell r="E34">
            <v>0.27430376935665718</v>
          </cell>
        </row>
        <row r="35">
          <cell r="A35" t="str">
            <v>frd_guidance</v>
          </cell>
          <cell r="B35" t="str">
            <v>63D</v>
          </cell>
          <cell r="C35">
            <v>2.358887498597257</v>
          </cell>
          <cell r="D35">
            <v>0.21513126101110119</v>
          </cell>
          <cell r="E35">
            <v>9.0294065606200353E-28</v>
          </cell>
        </row>
        <row r="36">
          <cell r="A36" t="str">
            <v>desvio_expectativa_perc</v>
          </cell>
          <cell r="B36" t="str">
            <v>63D</v>
          </cell>
          <cell r="C36">
            <v>-0.22846208150004091</v>
          </cell>
          <cell r="D36">
            <v>0.26093047588831481</v>
          </cell>
          <cell r="E36">
            <v>0.38129277994126448</v>
          </cell>
        </row>
        <row r="37">
          <cell r="A37" t="str">
            <v>desvio_intervalo_perc</v>
          </cell>
          <cell r="B37" t="str">
            <v>63D</v>
          </cell>
          <cell r="C37">
            <v>-0.7287753077283603</v>
          </cell>
          <cell r="D37">
            <v>0.2818188403581573</v>
          </cell>
          <cell r="E37">
            <v>9.7286570105031885E-3</v>
          </cell>
        </row>
        <row r="38">
          <cell r="A38" t="str">
            <v>desvio_centro_perc</v>
          </cell>
          <cell r="B38" t="str">
            <v>63D</v>
          </cell>
          <cell r="C38">
            <v>2.2126526741675021</v>
          </cell>
          <cell r="D38">
            <v>0.67455741657307899</v>
          </cell>
          <cell r="E38">
            <v>1.0421016156668089E-3</v>
          </cell>
        </row>
        <row r="39">
          <cell r="A39" t="str">
            <v>desvio_intervalo_hpm_perc</v>
          </cell>
          <cell r="B39" t="str">
            <v>63D</v>
          </cell>
          <cell r="C39">
            <v>-0.72877530772836574</v>
          </cell>
          <cell r="D39">
            <v>0.28181884035815707</v>
          </cell>
          <cell r="E39">
            <v>9.7286570105025883E-3</v>
          </cell>
        </row>
        <row r="40">
          <cell r="A40" t="str">
            <v>desvio_centro_hpm_perc</v>
          </cell>
          <cell r="B40" t="str">
            <v>63D</v>
          </cell>
          <cell r="C40">
            <v>-0.27146454690208532</v>
          </cell>
          <cell r="D40">
            <v>1.076845006935083</v>
          </cell>
          <cell r="E40">
            <v>0.80097627988344011</v>
          </cell>
        </row>
        <row r="41">
          <cell r="A41" t="str">
            <v>CDS</v>
          </cell>
          <cell r="B41" t="str">
            <v>63D</v>
          </cell>
          <cell r="C41">
            <v>1.9937717946866599E-3</v>
          </cell>
          <cell r="D41">
            <v>7.3298988898502109E-5</v>
          </cell>
          <cell r="E41">
            <v>1.163430395154784E-155</v>
          </cell>
        </row>
        <row r="42">
          <cell r="A42" t="str">
            <v>d_inicio</v>
          </cell>
          <cell r="B42" t="str">
            <v>63D</v>
          </cell>
          <cell r="C42">
            <v>0.64387255036537594</v>
          </cell>
          <cell r="D42">
            <v>0.16726871704639909</v>
          </cell>
          <cell r="E42">
            <v>1.1939714518140211E-4</v>
          </cell>
        </row>
        <row r="43">
          <cell r="A43" t="str">
            <v>d_fim</v>
          </cell>
          <cell r="B43" t="str">
            <v>63D</v>
          </cell>
          <cell r="C43">
            <v>-0.37936905068181809</v>
          </cell>
          <cell r="D43">
            <v>0.15788133519377681</v>
          </cell>
          <cell r="E43">
            <v>1.6290215737375789E-2</v>
          </cell>
        </row>
        <row r="44">
          <cell r="A44" t="str">
            <v>const</v>
          </cell>
          <cell r="B44" t="str">
            <v>84D</v>
          </cell>
          <cell r="C44">
            <v>5.3227323237491406</v>
          </cell>
          <cell r="D44">
            <v>3.1667118948049739</v>
          </cell>
          <cell r="E44">
            <v>9.2834676898676249E-2</v>
          </cell>
        </row>
        <row r="45">
          <cell r="A45" t="str">
            <v>minutes_score</v>
          </cell>
          <cell r="B45" t="str">
            <v>84D</v>
          </cell>
          <cell r="C45">
            <v>-6.366143714599394E-2</v>
          </cell>
          <cell r="D45">
            <v>6.0104808177274233E-2</v>
          </cell>
          <cell r="E45">
            <v>0.28955377956904882</v>
          </cell>
        </row>
        <row r="46">
          <cell r="A46" t="str">
            <v>selic_surprise_v</v>
          </cell>
          <cell r="B46" t="str">
            <v>84D</v>
          </cell>
          <cell r="C46">
            <v>4.7004685158086907</v>
          </cell>
          <cell r="D46">
            <v>27.75385068364892</v>
          </cell>
          <cell r="E46">
            <v>0.86551575761840627</v>
          </cell>
        </row>
        <row r="47">
          <cell r="A47" t="str">
            <v>d_ato</v>
          </cell>
          <cell r="B47" t="str">
            <v>84D</v>
          </cell>
          <cell r="C47">
            <v>-1.157443345386441</v>
          </cell>
          <cell r="D47">
            <v>3.1146271906554528</v>
          </cell>
          <cell r="E47">
            <v>0.71018944010929919</v>
          </cell>
        </row>
        <row r="48">
          <cell r="A48" t="str">
            <v>d_ata</v>
          </cell>
          <cell r="B48" t="str">
            <v>84D</v>
          </cell>
          <cell r="C48">
            <v>-1.048748227378743</v>
          </cell>
          <cell r="D48">
            <v>2.9259263347026629</v>
          </cell>
          <cell r="E48">
            <v>0.72002918370874758</v>
          </cell>
        </row>
        <row r="49">
          <cell r="A49" t="str">
            <v>frd_guidance</v>
          </cell>
          <cell r="B49" t="str">
            <v>84D</v>
          </cell>
          <cell r="C49">
            <v>1.8813722378339559</v>
          </cell>
          <cell r="D49">
            <v>2.7516936408715562</v>
          </cell>
          <cell r="E49">
            <v>0.49417612450443488</v>
          </cell>
        </row>
        <row r="50">
          <cell r="A50" t="str">
            <v>desvio_expectativa_perc</v>
          </cell>
          <cell r="B50" t="str">
            <v>84D</v>
          </cell>
          <cell r="C50">
            <v>-0.34055401207502378</v>
          </cell>
          <cell r="D50">
            <v>3.3375006860319312</v>
          </cell>
          <cell r="E50">
            <v>0.91872865942283122</v>
          </cell>
        </row>
        <row r="51">
          <cell r="A51" t="str">
            <v>desvio_intervalo_perc</v>
          </cell>
          <cell r="B51" t="str">
            <v>84D</v>
          </cell>
          <cell r="C51">
            <v>-0.80325491566697593</v>
          </cell>
          <cell r="D51">
            <v>3.6046788702238919</v>
          </cell>
          <cell r="E51">
            <v>0.82366846184610509</v>
          </cell>
        </row>
        <row r="52">
          <cell r="A52" t="str">
            <v>desvio_centro_perc</v>
          </cell>
          <cell r="B52" t="str">
            <v>84D</v>
          </cell>
          <cell r="C52">
            <v>1.0714808571934911</v>
          </cell>
          <cell r="D52">
            <v>8.6281061379131891</v>
          </cell>
          <cell r="E52">
            <v>0.90117207789590204</v>
          </cell>
        </row>
        <row r="53">
          <cell r="A53" t="str">
            <v>desvio_intervalo_hpm_perc</v>
          </cell>
          <cell r="B53" t="str">
            <v>84D</v>
          </cell>
          <cell r="C53">
            <v>-0.8032549156669837</v>
          </cell>
          <cell r="D53">
            <v>3.6046788702238901</v>
          </cell>
          <cell r="E53">
            <v>0.82366846184610321</v>
          </cell>
        </row>
        <row r="54">
          <cell r="A54" t="str">
            <v>desvio_centro_hpm_perc</v>
          </cell>
          <cell r="B54" t="str">
            <v>84D</v>
          </cell>
          <cell r="C54">
            <v>-0.95268079926002602</v>
          </cell>
          <cell r="D54">
            <v>13.773672612064731</v>
          </cell>
          <cell r="E54">
            <v>0.94485864437826139</v>
          </cell>
        </row>
        <row r="55">
          <cell r="A55" t="str">
            <v>CDS</v>
          </cell>
          <cell r="B55" t="str">
            <v>84D</v>
          </cell>
          <cell r="C55">
            <v>2.2192657254327618E-3</v>
          </cell>
          <cell r="D55">
            <v>9.3755022253095546E-4</v>
          </cell>
          <cell r="E55">
            <v>1.7953099819116441E-2</v>
          </cell>
        </row>
        <row r="56">
          <cell r="A56" t="str">
            <v>d_inicio</v>
          </cell>
          <cell r="B56" t="str">
            <v>84D</v>
          </cell>
          <cell r="C56">
            <v>-0.32920953711009188</v>
          </cell>
          <cell r="D56">
            <v>2.13949503596118</v>
          </cell>
          <cell r="E56">
            <v>0.87771425749138055</v>
          </cell>
        </row>
        <row r="57">
          <cell r="A57" t="str">
            <v>d_fim</v>
          </cell>
          <cell r="B57" t="str">
            <v>84D</v>
          </cell>
          <cell r="C57">
            <v>-0.95913033688202598</v>
          </cell>
          <cell r="D57">
            <v>2.0194232303719359</v>
          </cell>
          <cell r="E57">
            <v>0.63483418630945887</v>
          </cell>
        </row>
        <row r="58">
          <cell r="A58" t="str">
            <v>const</v>
          </cell>
          <cell r="B58" t="str">
            <v>105D</v>
          </cell>
          <cell r="C58">
            <v>2.7095117339322088</v>
          </cell>
          <cell r="D58">
            <v>0.9002104041022263</v>
          </cell>
          <cell r="E58">
            <v>2.6220829042867609E-3</v>
          </cell>
        </row>
        <row r="59">
          <cell r="A59" t="str">
            <v>minutes_score</v>
          </cell>
          <cell r="B59" t="str">
            <v>105D</v>
          </cell>
          <cell r="C59">
            <v>-2.5330870081671751E-2</v>
          </cell>
          <cell r="D59">
            <v>1.7086168699626231E-2</v>
          </cell>
          <cell r="E59">
            <v>0.13823839629532861</v>
          </cell>
        </row>
        <row r="60">
          <cell r="A60" t="str">
            <v>selic_surprise_v</v>
          </cell>
          <cell r="B60" t="str">
            <v>105D</v>
          </cell>
          <cell r="C60">
            <v>5.0574370456719313</v>
          </cell>
          <cell r="D60">
            <v>7.8896678855779321</v>
          </cell>
          <cell r="E60">
            <v>0.52152854095407553</v>
          </cell>
        </row>
        <row r="61">
          <cell r="A61" t="str">
            <v>d_ato</v>
          </cell>
          <cell r="B61" t="str">
            <v>105D</v>
          </cell>
          <cell r="C61">
            <v>-0.75630504029348866</v>
          </cell>
          <cell r="D61">
            <v>0.88540413370961335</v>
          </cell>
          <cell r="E61">
            <v>0.39302517448506902</v>
          </cell>
        </row>
        <row r="62">
          <cell r="A62" t="str">
            <v>d_ata</v>
          </cell>
          <cell r="B62" t="str">
            <v>105D</v>
          </cell>
          <cell r="C62">
            <v>-0.75432172218349181</v>
          </cell>
          <cell r="D62">
            <v>0.83176159234979741</v>
          </cell>
          <cell r="E62">
            <v>0.36448980890515559</v>
          </cell>
        </row>
        <row r="63">
          <cell r="A63" t="str">
            <v>frd_guidance</v>
          </cell>
          <cell r="B63" t="str">
            <v>105D</v>
          </cell>
          <cell r="C63">
            <v>3.1940351842202279</v>
          </cell>
          <cell r="D63">
            <v>0.7822319575324248</v>
          </cell>
          <cell r="E63">
            <v>4.4861921734210797E-5</v>
          </cell>
        </row>
        <row r="64">
          <cell r="A64" t="str">
            <v>desvio_expectativa_perc</v>
          </cell>
          <cell r="B64" t="str">
            <v>105D</v>
          </cell>
          <cell r="C64">
            <v>-0.21613580666142171</v>
          </cell>
          <cell r="D64">
            <v>0.94876103070604556</v>
          </cell>
          <cell r="E64">
            <v>0.81980116821332116</v>
          </cell>
        </row>
        <row r="65">
          <cell r="A65" t="str">
            <v>desvio_intervalo_perc</v>
          </cell>
          <cell r="B65" t="str">
            <v>105D</v>
          </cell>
          <cell r="C65">
            <v>-0.80639323915309047</v>
          </cell>
          <cell r="D65">
            <v>1.024712550499594</v>
          </cell>
          <cell r="E65">
            <v>0.43133775125662732</v>
          </cell>
        </row>
        <row r="66">
          <cell r="A66" t="str">
            <v>desvio_centro_perc</v>
          </cell>
          <cell r="B66" t="str">
            <v>105D</v>
          </cell>
          <cell r="C66">
            <v>1.9416393299228201</v>
          </cell>
          <cell r="D66">
            <v>2.4527368358927002</v>
          </cell>
          <cell r="E66">
            <v>0.42860570035748741</v>
          </cell>
        </row>
        <row r="67">
          <cell r="A67" t="str">
            <v>desvio_intervalo_hpm_perc</v>
          </cell>
          <cell r="B67" t="str">
            <v>105D</v>
          </cell>
          <cell r="C67">
            <v>-0.80639323915309824</v>
          </cell>
          <cell r="D67">
            <v>1.0247125504995931</v>
          </cell>
          <cell r="E67">
            <v>0.43133775125662233</v>
          </cell>
        </row>
        <row r="68">
          <cell r="A68" t="str">
            <v>desvio_centro_hpm_perc</v>
          </cell>
          <cell r="B68" t="str">
            <v>105D</v>
          </cell>
          <cell r="C68">
            <v>-1.3396274417645839</v>
          </cell>
          <cell r="D68">
            <v>3.9154819888792489</v>
          </cell>
          <cell r="E68">
            <v>0.73225784135292904</v>
          </cell>
        </row>
        <row r="69">
          <cell r="A69" t="str">
            <v>CDS</v>
          </cell>
          <cell r="B69" t="str">
            <v>105D</v>
          </cell>
          <cell r="C69">
            <v>2.5405825593502311E-3</v>
          </cell>
          <cell r="D69">
            <v>2.6652012962571762E-4</v>
          </cell>
          <cell r="E69">
            <v>2.0150872394006278E-21</v>
          </cell>
        </row>
        <row r="70">
          <cell r="A70" t="str">
            <v>d_inicio</v>
          </cell>
          <cell r="B70" t="str">
            <v>105D</v>
          </cell>
          <cell r="C70">
            <v>0.23459201450076059</v>
          </cell>
          <cell r="D70">
            <v>0.60820047888061368</v>
          </cell>
          <cell r="E70">
            <v>0.69971842093842895</v>
          </cell>
        </row>
        <row r="71">
          <cell r="A71" t="str">
            <v>d_fim</v>
          </cell>
          <cell r="B71" t="str">
            <v>105D</v>
          </cell>
          <cell r="C71">
            <v>-0.59309318485188334</v>
          </cell>
          <cell r="D71">
            <v>0.5740673173485844</v>
          </cell>
          <cell r="E71">
            <v>0.3015697091709269</v>
          </cell>
        </row>
        <row r="72">
          <cell r="A72" t="str">
            <v>const</v>
          </cell>
          <cell r="B72" t="str">
            <v>126D</v>
          </cell>
          <cell r="C72">
            <v>2.0405273535393702</v>
          </cell>
          <cell r="D72">
            <v>0.44572256515763881</v>
          </cell>
          <cell r="E72">
            <v>4.7674219736106052E-6</v>
          </cell>
        </row>
        <row r="73">
          <cell r="A73" t="str">
            <v>minutes_score</v>
          </cell>
          <cell r="B73" t="str">
            <v>126D</v>
          </cell>
          <cell r="C73">
            <v>-1.367281310308296E-2</v>
          </cell>
          <cell r="D73">
            <v>8.4599010484761473E-3</v>
          </cell>
          <cell r="E73">
            <v>0.10609395663716439</v>
          </cell>
        </row>
        <row r="74">
          <cell r="A74" t="str">
            <v>selic_surprise_v</v>
          </cell>
          <cell r="B74" t="str">
            <v>126D</v>
          </cell>
          <cell r="C74">
            <v>6.0816259258629266</v>
          </cell>
          <cell r="D74">
            <v>3.906423422987122</v>
          </cell>
          <cell r="E74">
            <v>0.11955252757254541</v>
          </cell>
        </row>
        <row r="75">
          <cell r="A75" t="str">
            <v>d_ato</v>
          </cell>
          <cell r="B75" t="str">
            <v>126D</v>
          </cell>
          <cell r="C75">
            <v>-0.72664035038724462</v>
          </cell>
          <cell r="D75">
            <v>0.43839151367263102</v>
          </cell>
          <cell r="E75">
            <v>9.7456103451303996E-2</v>
          </cell>
        </row>
        <row r="76">
          <cell r="A76" t="str">
            <v>d_ata</v>
          </cell>
          <cell r="B76" t="str">
            <v>126D</v>
          </cell>
          <cell r="C76">
            <v>-0.74422063982688169</v>
          </cell>
          <cell r="D76">
            <v>0.41183139947319902</v>
          </cell>
          <cell r="E76">
            <v>7.0785558749472066E-2</v>
          </cell>
        </row>
        <row r="77">
          <cell r="A77" t="str">
            <v>frd_guidance</v>
          </cell>
          <cell r="B77" t="str">
            <v>126D</v>
          </cell>
          <cell r="C77">
            <v>3.9753873790886698</v>
          </cell>
          <cell r="D77">
            <v>0.38730771503063022</v>
          </cell>
          <cell r="E77">
            <v>1.46931093294034E-24</v>
          </cell>
        </row>
        <row r="78">
          <cell r="A78" t="str">
            <v>desvio_expectativa_perc</v>
          </cell>
          <cell r="B78" t="str">
            <v>126D</v>
          </cell>
          <cell r="C78">
            <v>-0.21918850396346021</v>
          </cell>
          <cell r="D78">
            <v>0.46976151175418079</v>
          </cell>
          <cell r="E78">
            <v>0.64080263110424474</v>
          </cell>
        </row>
        <row r="79">
          <cell r="A79" t="str">
            <v>desvio_intervalo_perc</v>
          </cell>
          <cell r="B79" t="str">
            <v>126D</v>
          </cell>
          <cell r="C79">
            <v>-0.89579432716205754</v>
          </cell>
          <cell r="D79">
            <v>0.50736750483727922</v>
          </cell>
          <cell r="E79">
            <v>7.750705004656426E-2</v>
          </cell>
        </row>
        <row r="80">
          <cell r="A80" t="str">
            <v>desvio_centro_perc</v>
          </cell>
          <cell r="B80" t="str">
            <v>126D</v>
          </cell>
          <cell r="C80">
            <v>2.8121524819095089</v>
          </cell>
          <cell r="D80">
            <v>1.214427370722299</v>
          </cell>
          <cell r="E80">
            <v>2.0605094656176021E-2</v>
          </cell>
        </row>
        <row r="81">
          <cell r="A81" t="str">
            <v>desvio_intervalo_hpm_perc</v>
          </cell>
          <cell r="B81" t="str">
            <v>126D</v>
          </cell>
          <cell r="C81">
            <v>-0.89579432716206808</v>
          </cell>
          <cell r="D81">
            <v>0.50736750483727888</v>
          </cell>
          <cell r="E81">
            <v>7.7507050046560541E-2</v>
          </cell>
        </row>
        <row r="82">
          <cell r="A82" t="str">
            <v>desvio_centro_hpm_perc</v>
          </cell>
          <cell r="B82" t="str">
            <v>126D</v>
          </cell>
          <cell r="C82">
            <v>-1.006785732227149</v>
          </cell>
          <cell r="D82">
            <v>1.9386786333049399</v>
          </cell>
          <cell r="E82">
            <v>0.60355568098739432</v>
          </cell>
        </row>
        <row r="83">
          <cell r="A83" t="str">
            <v>CDS</v>
          </cell>
          <cell r="B83" t="str">
            <v>126D</v>
          </cell>
          <cell r="C83">
            <v>2.5382427950591249E-3</v>
          </cell>
          <cell r="D83">
            <v>1.3196252265201681E-4</v>
          </cell>
          <cell r="E83">
            <v>1.428211780909806E-80</v>
          </cell>
        </row>
        <row r="84">
          <cell r="A84" t="str">
            <v>d_inicio</v>
          </cell>
          <cell r="B84" t="str">
            <v>126D</v>
          </cell>
          <cell r="C84">
            <v>0.37931031814669819</v>
          </cell>
          <cell r="D84">
            <v>0.30113924071687032</v>
          </cell>
          <cell r="E84">
            <v>0.20785737066442611</v>
          </cell>
        </row>
        <row r="85">
          <cell r="A85" t="str">
            <v>d_fim</v>
          </cell>
          <cell r="B85" t="str">
            <v>126D</v>
          </cell>
          <cell r="C85">
            <v>-0.39678041583164492</v>
          </cell>
          <cell r="D85">
            <v>0.28423883582745008</v>
          </cell>
          <cell r="E85">
            <v>0.16277264697183491</v>
          </cell>
        </row>
        <row r="86">
          <cell r="A86" t="str">
            <v>const</v>
          </cell>
          <cell r="B86" t="str">
            <v>147D</v>
          </cell>
          <cell r="C86">
            <v>2.3010677544284901</v>
          </cell>
          <cell r="D86">
            <v>0.50574659456888671</v>
          </cell>
          <cell r="E86">
            <v>5.4506416160068264E-6</v>
          </cell>
        </row>
        <row r="87">
          <cell r="A87" t="str">
            <v>minutes_score</v>
          </cell>
          <cell r="B87" t="str">
            <v>147D</v>
          </cell>
          <cell r="C87">
            <v>-1.479127311193469E-2</v>
          </cell>
          <cell r="D87">
            <v>9.5991688106330571E-3</v>
          </cell>
          <cell r="E87">
            <v>0.12338429506434689</v>
          </cell>
        </row>
        <row r="88">
          <cell r="A88" t="str">
            <v>selic_surprise_v</v>
          </cell>
          <cell r="B88" t="str">
            <v>147D</v>
          </cell>
          <cell r="C88">
            <v>7.9047189525183672</v>
          </cell>
          <cell r="D88">
            <v>4.4324889461702233</v>
          </cell>
          <cell r="E88">
            <v>7.4567161175338223E-2</v>
          </cell>
        </row>
        <row r="89">
          <cell r="A89" t="str">
            <v>d_ato</v>
          </cell>
          <cell r="B89" t="str">
            <v>147D</v>
          </cell>
          <cell r="C89">
            <v>-0.86885203593921101</v>
          </cell>
          <cell r="D89">
            <v>0.49742829387473059</v>
          </cell>
          <cell r="E89">
            <v>8.0731239625853324E-2</v>
          </cell>
        </row>
        <row r="90">
          <cell r="A90" t="str">
            <v>d_ata</v>
          </cell>
          <cell r="B90" t="str">
            <v>147D</v>
          </cell>
          <cell r="C90">
            <v>-0.66473234057265906</v>
          </cell>
          <cell r="D90">
            <v>0.46729141421513182</v>
          </cell>
          <cell r="E90">
            <v>0.15491515818957641</v>
          </cell>
        </row>
        <row r="91">
          <cell r="A91" t="str">
            <v>frd_guidance</v>
          </cell>
          <cell r="B91" t="str">
            <v>147D</v>
          </cell>
          <cell r="C91">
            <v>4.2720235699208819</v>
          </cell>
          <cell r="D91">
            <v>0.43946520378146292</v>
          </cell>
          <cell r="E91">
            <v>3.289842985951131E-22</v>
          </cell>
        </row>
        <row r="92">
          <cell r="A92" t="str">
            <v>desvio_expectativa_perc</v>
          </cell>
          <cell r="B92" t="str">
            <v>147D</v>
          </cell>
          <cell r="C92">
            <v>-0.15037283176788299</v>
          </cell>
          <cell r="D92">
            <v>0.53302278906427814</v>
          </cell>
          <cell r="E92">
            <v>0.7778641778462525</v>
          </cell>
        </row>
        <row r="93">
          <cell r="A93" t="str">
            <v>desvio_intervalo_perc</v>
          </cell>
          <cell r="B93" t="str">
            <v>147D</v>
          </cell>
          <cell r="C93">
            <v>-0.81664194285947045</v>
          </cell>
          <cell r="D93">
            <v>0.57569306071729975</v>
          </cell>
          <cell r="E93">
            <v>0.15607439327566119</v>
          </cell>
        </row>
        <row r="94">
          <cell r="A94" t="str">
            <v>desvio_centro_perc</v>
          </cell>
          <cell r="B94" t="str">
            <v>147D</v>
          </cell>
          <cell r="C94">
            <v>2.5706403932733339</v>
          </cell>
          <cell r="D94">
            <v>1.37797041277645</v>
          </cell>
          <cell r="E94">
            <v>6.214553559988565E-2</v>
          </cell>
        </row>
        <row r="95">
          <cell r="A95" t="str">
            <v>desvio_intervalo_hpm_perc</v>
          </cell>
          <cell r="B95" t="str">
            <v>147D</v>
          </cell>
          <cell r="C95">
            <v>-0.81664194285948377</v>
          </cell>
          <cell r="D95">
            <v>0.57569306071729942</v>
          </cell>
          <cell r="E95">
            <v>0.15607439327565409</v>
          </cell>
        </row>
        <row r="96">
          <cell r="A96" t="str">
            <v>desvio_centro_hpm_perc</v>
          </cell>
          <cell r="B96" t="str">
            <v>147D</v>
          </cell>
          <cell r="C96">
            <v>-1.154067030209343</v>
          </cell>
          <cell r="D96">
            <v>2.1997542718320102</v>
          </cell>
          <cell r="E96">
            <v>0.59985234742880067</v>
          </cell>
        </row>
        <row r="97">
          <cell r="A97" t="str">
            <v>CDS</v>
          </cell>
          <cell r="B97" t="str">
            <v>147D</v>
          </cell>
          <cell r="C97">
            <v>2.3117954284926521E-3</v>
          </cell>
          <cell r="D97">
            <v>1.4973349266796329E-4</v>
          </cell>
          <cell r="E97">
            <v>5.4786416582306892E-53</v>
          </cell>
        </row>
        <row r="98">
          <cell r="A98" t="str">
            <v>d_inicio</v>
          </cell>
          <cell r="B98" t="str">
            <v>147D</v>
          </cell>
          <cell r="C98">
            <v>0.17605278422354589</v>
          </cell>
          <cell r="D98">
            <v>0.34169269718205397</v>
          </cell>
          <cell r="E98">
            <v>0.60640203835099937</v>
          </cell>
        </row>
        <row r="99">
          <cell r="A99" t="str">
            <v>d_fim</v>
          </cell>
          <cell r="B99" t="str">
            <v>147D</v>
          </cell>
          <cell r="C99">
            <v>-0.21710104447769021</v>
          </cell>
          <cell r="D99">
            <v>0.32251636892809482</v>
          </cell>
          <cell r="E99">
            <v>0.50087369192227416</v>
          </cell>
        </row>
        <row r="100">
          <cell r="A100" t="str">
            <v>const</v>
          </cell>
          <cell r="B100" t="str">
            <v>168D</v>
          </cell>
          <cell r="C100">
            <v>2.6499876437869752</v>
          </cell>
          <cell r="D100">
            <v>0.77824949279708433</v>
          </cell>
          <cell r="E100">
            <v>6.648601096725192E-4</v>
          </cell>
        </row>
        <row r="101">
          <cell r="A101" t="str">
            <v>minutes_score</v>
          </cell>
          <cell r="B101" t="str">
            <v>168D</v>
          </cell>
          <cell r="C101">
            <v>-1.6776084405343741E-2</v>
          </cell>
          <cell r="D101">
            <v>1.477132686284696E-2</v>
          </cell>
          <cell r="E101">
            <v>0.25610922061516</v>
          </cell>
        </row>
        <row r="102">
          <cell r="A102" t="str">
            <v>selic_surprise_v</v>
          </cell>
          <cell r="B102" t="str">
            <v>168D</v>
          </cell>
          <cell r="C102">
            <v>8.5696780677460644</v>
          </cell>
          <cell r="D102">
            <v>6.8207721242813006</v>
          </cell>
          <cell r="E102">
            <v>0.20900581231193999</v>
          </cell>
        </row>
        <row r="103">
          <cell r="A103" t="str">
            <v>d_ato</v>
          </cell>
          <cell r="B103" t="str">
            <v>168D</v>
          </cell>
          <cell r="C103">
            <v>-0.92477120789218892</v>
          </cell>
          <cell r="D103">
            <v>0.76544918259098393</v>
          </cell>
          <cell r="E103">
            <v>0.22702970311674159</v>
          </cell>
        </row>
        <row r="104">
          <cell r="A104" t="str">
            <v>d_ata</v>
          </cell>
          <cell r="B104" t="str">
            <v>168D</v>
          </cell>
          <cell r="C104">
            <v>-1.0326890089463501</v>
          </cell>
          <cell r="D104">
            <v>0.7190741569132284</v>
          </cell>
          <cell r="E104">
            <v>0.15100387771632531</v>
          </cell>
        </row>
        <row r="105">
          <cell r="A105" t="str">
            <v>frd_guidance</v>
          </cell>
          <cell r="B105" t="str">
            <v>168D</v>
          </cell>
          <cell r="C105">
            <v>4.5101847971834301</v>
          </cell>
          <cell r="D105">
            <v>0.67625481934571052</v>
          </cell>
          <cell r="E105">
            <v>2.746400182276903E-11</v>
          </cell>
        </row>
        <row r="106">
          <cell r="A106" t="str">
            <v>desvio_expectativa_perc</v>
          </cell>
          <cell r="B106" t="str">
            <v>168D</v>
          </cell>
          <cell r="C106">
            <v>-0.1813666540495211</v>
          </cell>
          <cell r="D106">
            <v>0.82022245862509557</v>
          </cell>
          <cell r="E106">
            <v>0.82500573428295665</v>
          </cell>
        </row>
        <row r="107">
          <cell r="A107" t="str">
            <v>desvio_intervalo_perc</v>
          </cell>
          <cell r="B107" t="str">
            <v>168D</v>
          </cell>
          <cell r="C107">
            <v>-0.82216219291109993</v>
          </cell>
          <cell r="D107">
            <v>0.88588403228291823</v>
          </cell>
          <cell r="E107">
            <v>0.35340039244237509</v>
          </cell>
        </row>
        <row r="108">
          <cell r="A108" t="str">
            <v>desvio_centro_perc</v>
          </cell>
          <cell r="B108" t="str">
            <v>168D</v>
          </cell>
          <cell r="C108">
            <v>2.163786570221363</v>
          </cell>
          <cell r="D108">
            <v>2.1204389438287969</v>
          </cell>
          <cell r="E108">
            <v>0.30755049896135661</v>
          </cell>
        </row>
        <row r="109">
          <cell r="A109" t="str">
            <v>desvio_intervalo_hpm_perc</v>
          </cell>
          <cell r="B109" t="str">
            <v>168D</v>
          </cell>
          <cell r="C109">
            <v>-0.82216219291111503</v>
          </cell>
          <cell r="D109">
            <v>0.88588403228291757</v>
          </cell>
          <cell r="E109">
            <v>0.3534003924423661</v>
          </cell>
        </row>
        <row r="110">
          <cell r="A110" t="str">
            <v>desvio_centro_hpm_perc</v>
          </cell>
          <cell r="B110" t="str">
            <v>168D</v>
          </cell>
          <cell r="C110">
            <v>-1.3418044794661721</v>
          </cell>
          <cell r="D110">
            <v>3.3850107241766092</v>
          </cell>
          <cell r="E110">
            <v>0.6918239227721954</v>
          </cell>
        </row>
        <row r="111">
          <cell r="A111" t="str">
            <v>CDS</v>
          </cell>
          <cell r="B111" t="str">
            <v>168D</v>
          </cell>
          <cell r="C111">
            <v>2.4876210417034048E-3</v>
          </cell>
          <cell r="D111">
            <v>2.3041186233376811E-4</v>
          </cell>
          <cell r="E111">
            <v>5.5746042774585937E-27</v>
          </cell>
        </row>
        <row r="112">
          <cell r="A112" t="str">
            <v>d_inicio</v>
          </cell>
          <cell r="B112" t="str">
            <v>168D</v>
          </cell>
          <cell r="C112">
            <v>-0.1411111354473007</v>
          </cell>
          <cell r="D112">
            <v>0.52580120386392537</v>
          </cell>
          <cell r="E112">
            <v>0.78841896801034272</v>
          </cell>
        </row>
        <row r="113">
          <cell r="A113" t="str">
            <v>d_fim</v>
          </cell>
          <cell r="B113" t="str">
            <v>168D</v>
          </cell>
          <cell r="C113">
            <v>-0.32864175761883402</v>
          </cell>
          <cell r="D113">
            <v>0.49629241844130528</v>
          </cell>
          <cell r="E113">
            <v>0.50786679986817851</v>
          </cell>
        </row>
        <row r="114">
          <cell r="A114" t="str">
            <v>const</v>
          </cell>
          <cell r="B114" t="str">
            <v>189D</v>
          </cell>
          <cell r="C114">
            <v>2.568773422504627</v>
          </cell>
          <cell r="D114">
            <v>0.58812824747917147</v>
          </cell>
          <cell r="E114">
            <v>1.271962441144023E-5</v>
          </cell>
        </row>
        <row r="115">
          <cell r="A115" t="str">
            <v>minutes_score</v>
          </cell>
          <cell r="B115" t="str">
            <v>189D</v>
          </cell>
          <cell r="C115">
            <v>-1.2686297273783179E-2</v>
          </cell>
          <cell r="D115">
            <v>1.1162788618807739E-2</v>
          </cell>
          <cell r="E115">
            <v>0.25579058532879018</v>
          </cell>
        </row>
        <row r="116">
          <cell r="A116" t="str">
            <v>selic_surprise_v</v>
          </cell>
          <cell r="B116" t="str">
            <v>189D</v>
          </cell>
          <cell r="C116">
            <v>7.6716381975324879</v>
          </cell>
          <cell r="D116">
            <v>5.1545022425787517</v>
          </cell>
          <cell r="E116">
            <v>0.13670279534485269</v>
          </cell>
        </row>
        <row r="117">
          <cell r="A117" t="str">
            <v>d_ato</v>
          </cell>
          <cell r="B117" t="str">
            <v>189D</v>
          </cell>
          <cell r="C117">
            <v>-0.8342769883713933</v>
          </cell>
          <cell r="D117">
            <v>0.5784549690788906</v>
          </cell>
          <cell r="E117">
            <v>0.14927227574666879</v>
          </cell>
        </row>
        <row r="118">
          <cell r="A118" t="str">
            <v>d_ata</v>
          </cell>
          <cell r="B118" t="str">
            <v>189D</v>
          </cell>
          <cell r="C118">
            <v>-0.89160667495703083</v>
          </cell>
          <cell r="D118">
            <v>0.5434090579268851</v>
          </cell>
          <cell r="E118">
            <v>0.1008869008820346</v>
          </cell>
        </row>
        <row r="119">
          <cell r="A119" t="str">
            <v>frd_guidance</v>
          </cell>
          <cell r="B119" t="str">
            <v>189D</v>
          </cell>
          <cell r="C119">
            <v>4.8876211108249397</v>
          </cell>
          <cell r="D119">
            <v>0.51105020360718245</v>
          </cell>
          <cell r="E119">
            <v>1.4928012361359551E-21</v>
          </cell>
        </row>
        <row r="120">
          <cell r="A120" t="str">
            <v>desvio_expectativa_perc</v>
          </cell>
          <cell r="B120" t="str">
            <v>189D</v>
          </cell>
          <cell r="C120">
            <v>-0.10021944865283269</v>
          </cell>
          <cell r="D120">
            <v>0.61984749312263476</v>
          </cell>
          <cell r="E120">
            <v>0.87155890223738897</v>
          </cell>
        </row>
        <row r="121">
          <cell r="A121" t="str">
            <v>desvio_intervalo_perc</v>
          </cell>
          <cell r="B121" t="str">
            <v>189D</v>
          </cell>
          <cell r="C121">
            <v>-0.6859232376475265</v>
          </cell>
          <cell r="D121">
            <v>0.66946837511422586</v>
          </cell>
          <cell r="E121">
            <v>0.30559398082569039</v>
          </cell>
        </row>
        <row r="122">
          <cell r="A122" t="str">
            <v>desvio_centro_perc</v>
          </cell>
          <cell r="B122" t="str">
            <v>189D</v>
          </cell>
          <cell r="C122">
            <v>2.0577224570820989</v>
          </cell>
          <cell r="D122">
            <v>1.6024296211726199</v>
          </cell>
          <cell r="E122">
            <v>0.19913620748212829</v>
          </cell>
        </row>
        <row r="123">
          <cell r="A123" t="str">
            <v>desvio_intervalo_hpm_perc</v>
          </cell>
          <cell r="B123" t="str">
            <v>189D</v>
          </cell>
          <cell r="C123">
            <v>-0.68592323764754004</v>
          </cell>
          <cell r="D123">
            <v>0.66946837511422541</v>
          </cell>
          <cell r="E123">
            <v>0.30559398082568062</v>
          </cell>
        </row>
        <row r="124">
          <cell r="A124" t="str">
            <v>desvio_centro_hpm_perc</v>
          </cell>
          <cell r="B124" t="str">
            <v>189D</v>
          </cell>
          <cell r="C124">
            <v>-1.3574795303948479</v>
          </cell>
          <cell r="D124">
            <v>2.5580748119128729</v>
          </cell>
          <cell r="E124">
            <v>0.59566654422439702</v>
          </cell>
        </row>
        <row r="125">
          <cell r="A125" t="str">
            <v>CDS</v>
          </cell>
          <cell r="B125" t="str">
            <v>189D</v>
          </cell>
          <cell r="C125">
            <v>2.1509418846439249E-3</v>
          </cell>
          <cell r="D125">
            <v>1.741237560023744E-4</v>
          </cell>
          <cell r="E125">
            <v>9.9810786180868263E-35</v>
          </cell>
        </row>
        <row r="126">
          <cell r="A126" t="str">
            <v>d_inicio</v>
          </cell>
          <cell r="B126" t="str">
            <v>189D</v>
          </cell>
          <cell r="C126">
            <v>-0.19255015081186491</v>
          </cell>
          <cell r="D126">
            <v>0.39735141932377438</v>
          </cell>
          <cell r="E126">
            <v>0.62798519450290879</v>
          </cell>
        </row>
        <row r="127">
          <cell r="A127" t="str">
            <v>d_fim</v>
          </cell>
          <cell r="B127" t="str">
            <v>189D</v>
          </cell>
          <cell r="C127">
            <v>-0.14686876464755691</v>
          </cell>
          <cell r="D127">
            <v>0.37505143658498769</v>
          </cell>
          <cell r="E127">
            <v>0.69536731115776063</v>
          </cell>
        </row>
        <row r="128">
          <cell r="A128" t="str">
            <v>const</v>
          </cell>
          <cell r="B128" t="str">
            <v>210D</v>
          </cell>
          <cell r="C128">
            <v>2.9760664997160191</v>
          </cell>
          <cell r="D128">
            <v>0.77776500993578868</v>
          </cell>
          <cell r="E128">
            <v>1.3103893100018909E-4</v>
          </cell>
        </row>
        <row r="129">
          <cell r="A129" t="str">
            <v>minutes_score</v>
          </cell>
          <cell r="B129" t="str">
            <v>210D</v>
          </cell>
          <cell r="C129">
            <v>-1.742744467564343E-2</v>
          </cell>
          <cell r="D129">
            <v>1.4762131283832931E-2</v>
          </cell>
          <cell r="E129">
            <v>0.2378176230905007</v>
          </cell>
        </row>
        <row r="130">
          <cell r="A130" t="str">
            <v>selic_surprise_v</v>
          </cell>
          <cell r="B130" t="str">
            <v>210D</v>
          </cell>
          <cell r="C130">
            <v>10.237981373661039</v>
          </cell>
          <cell r="D130">
            <v>6.8165259959823414</v>
          </cell>
          <cell r="E130">
            <v>0.13315470505331689</v>
          </cell>
        </row>
        <row r="131">
          <cell r="A131" t="str">
            <v>d_ato</v>
          </cell>
          <cell r="B131" t="str">
            <v>210D</v>
          </cell>
          <cell r="C131">
            <v>-1.085538426505013</v>
          </cell>
          <cell r="D131">
            <v>0.76497266829371768</v>
          </cell>
          <cell r="E131">
            <v>0.15592330160344889</v>
          </cell>
        </row>
        <row r="132">
          <cell r="A132" t="str">
            <v>d_ata</v>
          </cell>
          <cell r="B132" t="str">
            <v>210D</v>
          </cell>
          <cell r="C132">
            <v>-0.84591970928922533</v>
          </cell>
          <cell r="D132">
            <v>0.718626512413297</v>
          </cell>
          <cell r="E132">
            <v>0.2391783121145554</v>
          </cell>
        </row>
        <row r="133">
          <cell r="A133" t="str">
            <v>frd_guidance</v>
          </cell>
          <cell r="B133" t="str">
            <v>210D</v>
          </cell>
          <cell r="C133">
            <v>5.3765663208021062</v>
          </cell>
          <cell r="D133">
            <v>0.67583383112422901</v>
          </cell>
          <cell r="E133">
            <v>2.0387329198051531E-15</v>
          </cell>
        </row>
        <row r="134">
          <cell r="A134" t="str">
            <v>desvio_expectativa_perc</v>
          </cell>
          <cell r="B134" t="str">
            <v>210D</v>
          </cell>
          <cell r="C134">
            <v>-0.2516935481676878</v>
          </cell>
          <cell r="D134">
            <v>0.81971184637628403</v>
          </cell>
          <cell r="E134">
            <v>0.75881264396748471</v>
          </cell>
        </row>
        <row r="135">
          <cell r="A135" t="str">
            <v>desvio_intervalo_perc</v>
          </cell>
          <cell r="B135" t="str">
            <v>210D</v>
          </cell>
          <cell r="C135">
            <v>-0.56286183721159244</v>
          </cell>
          <cell r="D135">
            <v>0.88533254380177073</v>
          </cell>
          <cell r="E135">
            <v>0.5249496321730851</v>
          </cell>
        </row>
        <row r="136">
          <cell r="A136" t="str">
            <v>desvio_centro_perc</v>
          </cell>
          <cell r="B136" t="str">
            <v>210D</v>
          </cell>
          <cell r="C136">
            <v>1.8559891937720889</v>
          </cell>
          <cell r="D136">
            <v>2.1191189091404139</v>
          </cell>
          <cell r="E136">
            <v>0.38114937950775912</v>
          </cell>
        </row>
        <row r="137">
          <cell r="A137" t="str">
            <v>desvio_intervalo_hpm_perc</v>
          </cell>
          <cell r="B137" t="str">
            <v>210D</v>
          </cell>
          <cell r="C137">
            <v>-0.5628618372116112</v>
          </cell>
          <cell r="D137">
            <v>0.88533254380177007</v>
          </cell>
          <cell r="E137">
            <v>0.52494963217307111</v>
          </cell>
        </row>
        <row r="138">
          <cell r="A138" t="str">
            <v>desvio_centro_hpm_perc</v>
          </cell>
          <cell r="B138" t="str">
            <v>210D</v>
          </cell>
          <cell r="C138">
            <v>-1.531334792552475</v>
          </cell>
          <cell r="D138">
            <v>3.382903456910336</v>
          </cell>
          <cell r="E138">
            <v>0.65079998128935168</v>
          </cell>
        </row>
        <row r="139">
          <cell r="A139" t="str">
            <v>CDS</v>
          </cell>
          <cell r="B139" t="str">
            <v>210D</v>
          </cell>
          <cell r="C139">
            <v>2.2922639554462262E-3</v>
          </cell>
          <cell r="D139">
            <v>2.3026842427261541E-4</v>
          </cell>
          <cell r="E139">
            <v>3.3165855546435221E-23</v>
          </cell>
        </row>
        <row r="140">
          <cell r="A140" t="str">
            <v>d_inicio</v>
          </cell>
          <cell r="B140" t="str">
            <v>210D</v>
          </cell>
          <cell r="C140">
            <v>-0.35455129150640302</v>
          </cell>
          <cell r="D140">
            <v>0.52547387737790985</v>
          </cell>
          <cell r="E140">
            <v>0.4998695791138501</v>
          </cell>
        </row>
        <row r="141">
          <cell r="A141" t="str">
            <v>d_fim</v>
          </cell>
          <cell r="B141" t="str">
            <v>210D</v>
          </cell>
          <cell r="C141">
            <v>1.836273284909043E-3</v>
          </cell>
          <cell r="D141">
            <v>0.4959834620293177</v>
          </cell>
          <cell r="E141">
            <v>0.9970461045117015</v>
          </cell>
        </row>
        <row r="142">
          <cell r="A142" t="str">
            <v>const</v>
          </cell>
          <cell r="B142" t="str">
            <v>231D</v>
          </cell>
          <cell r="C142">
            <v>2.8561936573581952</v>
          </cell>
          <cell r="D142">
            <v>0.94354605003704661</v>
          </cell>
          <cell r="E142">
            <v>2.4773946956938931E-3</v>
          </cell>
        </row>
        <row r="143">
          <cell r="A143" t="str">
            <v>minutes_score</v>
          </cell>
          <cell r="B143" t="str">
            <v>231D</v>
          </cell>
          <cell r="C143">
            <v>-1.246547476907767E-2</v>
          </cell>
          <cell r="D143">
            <v>1.790868769493606E-2</v>
          </cell>
          <cell r="E143">
            <v>0.48641383149310058</v>
          </cell>
        </row>
        <row r="144">
          <cell r="A144" t="str">
            <v>selic_surprise_v</v>
          </cell>
          <cell r="B144" t="str">
            <v>231D</v>
          </cell>
          <cell r="C144">
            <v>10.034328204989659</v>
          </cell>
          <cell r="D144">
            <v>8.2694722651703962</v>
          </cell>
          <cell r="E144">
            <v>0.2250070924997267</v>
          </cell>
        </row>
        <row r="145">
          <cell r="A145" t="str">
            <v>d_ato</v>
          </cell>
          <cell r="B145" t="str">
            <v>231D</v>
          </cell>
          <cell r="C145">
            <v>-0.97347672234339955</v>
          </cell>
          <cell r="D145">
            <v>0.92802701373057017</v>
          </cell>
          <cell r="E145">
            <v>0.29422266752455661</v>
          </cell>
        </row>
        <row r="146">
          <cell r="A146" t="str">
            <v>d_ata</v>
          </cell>
          <cell r="B146" t="str">
            <v>231D</v>
          </cell>
          <cell r="C146">
            <v>-0.88971281704119443</v>
          </cell>
          <cell r="D146">
            <v>0.87180214920628085</v>
          </cell>
          <cell r="E146">
            <v>0.30750231403561368</v>
          </cell>
        </row>
        <row r="147">
          <cell r="A147" t="str">
            <v>frd_guidance</v>
          </cell>
          <cell r="B147" t="str">
            <v>231D</v>
          </cell>
          <cell r="C147">
            <v>5.5810300542804896</v>
          </cell>
          <cell r="D147">
            <v>0.81988818433901622</v>
          </cell>
          <cell r="E147">
            <v>1.0707136731801909E-11</v>
          </cell>
        </row>
        <row r="148">
          <cell r="A148" t="str">
            <v>desvio_expectativa_perc</v>
          </cell>
          <cell r="B148" t="str">
            <v>231D</v>
          </cell>
          <cell r="C148">
            <v>-0.32259315897781671</v>
          </cell>
          <cell r="D148">
            <v>0.99443387776054759</v>
          </cell>
          <cell r="E148">
            <v>0.74564491529517363</v>
          </cell>
        </row>
        <row r="149">
          <cell r="A149" t="str">
            <v>desvio_intervalo_perc</v>
          </cell>
          <cell r="B149" t="str">
            <v>231D</v>
          </cell>
          <cell r="C149">
            <v>-0.57828162170955688</v>
          </cell>
          <cell r="D149">
            <v>1.0740416629726981</v>
          </cell>
          <cell r="E149">
            <v>0.59030514502444342</v>
          </cell>
        </row>
        <row r="150">
          <cell r="A150" t="str">
            <v>desvio_centro_perc</v>
          </cell>
          <cell r="B150" t="str">
            <v>231D</v>
          </cell>
          <cell r="C150">
            <v>1.6361289086077679</v>
          </cell>
          <cell r="D150">
            <v>2.5708102713997478</v>
          </cell>
          <cell r="E150">
            <v>0.52451807012859808</v>
          </cell>
        </row>
        <row r="151">
          <cell r="A151" t="str">
            <v>desvio_intervalo_hpm_perc</v>
          </cell>
          <cell r="B151" t="str">
            <v>231D</v>
          </cell>
          <cell r="C151">
            <v>-0.57828162170957476</v>
          </cell>
          <cell r="D151">
            <v>1.074041662972697</v>
          </cell>
          <cell r="E151">
            <v>0.59030514502443143</v>
          </cell>
        </row>
        <row r="152">
          <cell r="A152" t="str">
            <v>desvio_centro_hpm_perc</v>
          </cell>
          <cell r="B152" t="str">
            <v>231D</v>
          </cell>
          <cell r="C152">
            <v>-1.828192589787039</v>
          </cell>
          <cell r="D152">
            <v>4.1039711913601504</v>
          </cell>
          <cell r="E152">
            <v>0.65599323479472416</v>
          </cell>
        </row>
        <row r="153">
          <cell r="A153" t="str">
            <v>CDS</v>
          </cell>
          <cell r="B153" t="str">
            <v>231D</v>
          </cell>
          <cell r="C153">
            <v>2.4403072042585641E-3</v>
          </cell>
          <cell r="D153">
            <v>2.7935026569094238E-4</v>
          </cell>
          <cell r="E153">
            <v>2.9359845080459909E-18</v>
          </cell>
        </row>
        <row r="154">
          <cell r="A154" t="str">
            <v>d_inicio</v>
          </cell>
          <cell r="B154" t="str">
            <v>231D</v>
          </cell>
          <cell r="C154">
            <v>-0.52828054501409494</v>
          </cell>
          <cell r="D154">
            <v>0.63747892366424608</v>
          </cell>
          <cell r="E154">
            <v>0.40729824197245651</v>
          </cell>
        </row>
        <row r="155">
          <cell r="A155" t="str">
            <v>d_fim</v>
          </cell>
          <cell r="B155" t="str">
            <v>231D</v>
          </cell>
          <cell r="C155">
            <v>-0.36899426510919431</v>
          </cell>
          <cell r="D155">
            <v>0.60170261004682934</v>
          </cell>
          <cell r="E155">
            <v>0.53972896160884831</v>
          </cell>
        </row>
        <row r="156">
          <cell r="A156" t="str">
            <v>const</v>
          </cell>
          <cell r="B156" t="str">
            <v>252D</v>
          </cell>
          <cell r="C156">
            <v>2.5332632488075211</v>
          </cell>
          <cell r="D156">
            <v>0.63437647190082358</v>
          </cell>
          <cell r="E156">
            <v>6.5761152919121928E-5</v>
          </cell>
        </row>
        <row r="157">
          <cell r="A157" t="str">
            <v>minutes_score</v>
          </cell>
          <cell r="B157" t="str">
            <v>252D</v>
          </cell>
          <cell r="C157">
            <v>-4.4433017311889351E-3</v>
          </cell>
          <cell r="D157">
            <v>1.204058892074336E-2</v>
          </cell>
          <cell r="E157">
            <v>0.71211776190747367</v>
          </cell>
        </row>
        <row r="158">
          <cell r="A158" t="str">
            <v>selic_surprise_v</v>
          </cell>
          <cell r="B158" t="str">
            <v>252D</v>
          </cell>
          <cell r="C158">
            <v>9.2483122086370138</v>
          </cell>
          <cell r="D158">
            <v>5.5598331844582836</v>
          </cell>
          <cell r="E158">
            <v>9.6269899580537582E-2</v>
          </cell>
        </row>
        <row r="159">
          <cell r="A159" t="str">
            <v>d_ato</v>
          </cell>
          <cell r="B159" t="str">
            <v>252D</v>
          </cell>
          <cell r="C159">
            <v>-0.71555955996502452</v>
          </cell>
          <cell r="D159">
            <v>0.62394252275863082</v>
          </cell>
          <cell r="E159">
            <v>0.25148507367310219</v>
          </cell>
        </row>
        <row r="160">
          <cell r="A160" t="str">
            <v>d_ata</v>
          </cell>
          <cell r="B160" t="str">
            <v>252D</v>
          </cell>
          <cell r="C160">
            <v>-0.62303859960670571</v>
          </cell>
          <cell r="D160">
            <v>0.58614073111463005</v>
          </cell>
          <cell r="E160">
            <v>0.28783763519032868</v>
          </cell>
        </row>
        <row r="161">
          <cell r="A161" t="str">
            <v>frd_guidance</v>
          </cell>
          <cell r="B161" t="str">
            <v>252D</v>
          </cell>
          <cell r="C161">
            <v>5.7796707480100098</v>
          </cell>
          <cell r="D161">
            <v>0.55123729648779263</v>
          </cell>
          <cell r="E161">
            <v>1.503973824025691E-25</v>
          </cell>
        </row>
        <row r="162">
          <cell r="A162" t="str">
            <v>desvio_expectativa_perc</v>
          </cell>
          <cell r="B162" t="str">
            <v>252D</v>
          </cell>
          <cell r="C162">
            <v>-0.21165894142889949</v>
          </cell>
          <cell r="D162">
            <v>0.66859000139698743</v>
          </cell>
          <cell r="E162">
            <v>0.75157459733741683</v>
          </cell>
        </row>
        <row r="163">
          <cell r="A163" t="str">
            <v>desvio_intervalo_perc</v>
          </cell>
          <cell r="B163" t="str">
            <v>252D</v>
          </cell>
          <cell r="C163">
            <v>-0.43917316949164409</v>
          </cell>
          <cell r="D163">
            <v>0.72211288553893216</v>
          </cell>
          <cell r="E163">
            <v>0.54308731662946519</v>
          </cell>
        </row>
        <row r="164">
          <cell r="A164" t="str">
            <v>desvio_centro_perc</v>
          </cell>
          <cell r="B164" t="str">
            <v>252D</v>
          </cell>
          <cell r="C164">
            <v>1.74497864287225</v>
          </cell>
          <cell r="D164">
            <v>1.7284387442806191</v>
          </cell>
          <cell r="E164">
            <v>0.31273333899078942</v>
          </cell>
        </row>
        <row r="165">
          <cell r="A165" t="str">
            <v>desvio_intervalo_hpm_perc</v>
          </cell>
          <cell r="B165" t="str">
            <v>252D</v>
          </cell>
          <cell r="C165">
            <v>-0.43917316949166069</v>
          </cell>
          <cell r="D165">
            <v>0.7221128855389316</v>
          </cell>
          <cell r="E165">
            <v>0.54308731662944987</v>
          </cell>
        </row>
        <row r="166">
          <cell r="A166" t="str">
            <v>desvio_centro_hpm_perc</v>
          </cell>
          <cell r="B166" t="str">
            <v>252D</v>
          </cell>
          <cell r="C166">
            <v>-1.55184950113186</v>
          </cell>
          <cell r="D166">
            <v>2.759232328994913</v>
          </cell>
          <cell r="E166">
            <v>0.57384571851299648</v>
          </cell>
        </row>
        <row r="167">
          <cell r="A167" t="str">
            <v>CDS</v>
          </cell>
          <cell r="B167" t="str">
            <v>252D</v>
          </cell>
          <cell r="C167">
            <v>1.869899751303912E-3</v>
          </cell>
          <cell r="D167">
            <v>1.8781620247005409E-4</v>
          </cell>
          <cell r="E167">
            <v>3.275313128808513E-23</v>
          </cell>
        </row>
        <row r="168">
          <cell r="A168" t="str">
            <v>d_inicio</v>
          </cell>
          <cell r="B168" t="str">
            <v>252D</v>
          </cell>
          <cell r="C168">
            <v>-0.46377238615475908</v>
          </cell>
          <cell r="D168">
            <v>0.42859766143833761</v>
          </cell>
          <cell r="E168">
            <v>0.27925551836144019</v>
          </cell>
        </row>
        <row r="169">
          <cell r="A169" t="str">
            <v>d_fim</v>
          </cell>
          <cell r="B169" t="str">
            <v>252D</v>
          </cell>
          <cell r="C169">
            <v>-0.2434181065296234</v>
          </cell>
          <cell r="D169">
            <v>0.40454409075215519</v>
          </cell>
          <cell r="E169">
            <v>0.54738505620344924</v>
          </cell>
        </row>
        <row r="170">
          <cell r="A170" t="str">
            <v>const</v>
          </cell>
          <cell r="B170" t="str">
            <v>273D</v>
          </cell>
          <cell r="C170">
            <v>4.2019057395404529</v>
          </cell>
          <cell r="D170">
            <v>1.0778826610432111</v>
          </cell>
          <cell r="E170">
            <v>9.7692129603377928E-5</v>
          </cell>
        </row>
        <row r="171">
          <cell r="A171" t="str">
            <v>minutes_score</v>
          </cell>
          <cell r="B171" t="str">
            <v>273D</v>
          </cell>
          <cell r="C171">
            <v>-3.0704134578063199E-2</v>
          </cell>
          <cell r="D171">
            <v>2.0458422721023061E-2</v>
          </cell>
          <cell r="E171">
            <v>0.13344650270375541</v>
          </cell>
        </row>
        <row r="172">
          <cell r="A172" t="str">
            <v>selic_surprise_v</v>
          </cell>
          <cell r="B172" t="str">
            <v>273D</v>
          </cell>
          <cell r="C172">
            <v>10.08917998970524</v>
          </cell>
          <cell r="D172">
            <v>9.4468317367816024</v>
          </cell>
          <cell r="E172">
            <v>0.28555563986334481</v>
          </cell>
        </row>
        <row r="173">
          <cell r="A173" t="str">
            <v>d_ato</v>
          </cell>
          <cell r="B173" t="str">
            <v>273D</v>
          </cell>
          <cell r="C173">
            <v>-1.021992880857773</v>
          </cell>
          <cell r="D173">
            <v>1.0601541144076809</v>
          </cell>
          <cell r="E173">
            <v>0.33507408032454777</v>
          </cell>
        </row>
        <row r="174">
          <cell r="A174" t="str">
            <v>d_ata</v>
          </cell>
          <cell r="B174" t="str">
            <v>273D</v>
          </cell>
          <cell r="C174">
            <v>-0.90713318784883068</v>
          </cell>
          <cell r="D174">
            <v>0.99592427995725341</v>
          </cell>
          <cell r="E174">
            <v>0.36240520261052411</v>
          </cell>
        </row>
        <row r="175">
          <cell r="A175" t="str">
            <v>frd_guidance</v>
          </cell>
          <cell r="B175" t="str">
            <v>273D</v>
          </cell>
          <cell r="C175">
            <v>4.8963997588449706</v>
          </cell>
          <cell r="D175">
            <v>0.93661910603995069</v>
          </cell>
          <cell r="E175">
            <v>1.7609339630052239E-7</v>
          </cell>
        </row>
        <row r="176">
          <cell r="A176" t="str">
            <v>desvio_expectativa_perc</v>
          </cell>
          <cell r="B176" t="str">
            <v>273D</v>
          </cell>
          <cell r="C176">
            <v>-0.20383869598674309</v>
          </cell>
          <cell r="D176">
            <v>1.136015602365112</v>
          </cell>
          <cell r="E176">
            <v>0.85760242478295712</v>
          </cell>
        </row>
        <row r="177">
          <cell r="A177" t="str">
            <v>desvio_intervalo_perc</v>
          </cell>
          <cell r="B177" t="str">
            <v>273D</v>
          </cell>
          <cell r="C177">
            <v>-0.48043626868977718</v>
          </cell>
          <cell r="D177">
            <v>1.2269574820548841</v>
          </cell>
          <cell r="E177">
            <v>0.69538885670162986</v>
          </cell>
        </row>
        <row r="178">
          <cell r="A178" t="str">
            <v>desvio_centro_perc</v>
          </cell>
          <cell r="B178" t="str">
            <v>273D</v>
          </cell>
          <cell r="C178">
            <v>1.8202400530768681</v>
          </cell>
          <cell r="D178">
            <v>2.936827318883672</v>
          </cell>
          <cell r="E178">
            <v>0.53540899844689172</v>
          </cell>
        </row>
        <row r="179">
          <cell r="A179" t="str">
            <v>desvio_intervalo_hpm_perc</v>
          </cell>
          <cell r="B179" t="str">
            <v>273D</v>
          </cell>
          <cell r="C179">
            <v>-0.48043626868979578</v>
          </cell>
          <cell r="D179">
            <v>1.2269574820548841</v>
          </cell>
          <cell r="E179">
            <v>0.69538885670161865</v>
          </cell>
        </row>
        <row r="180">
          <cell r="A180" t="str">
            <v>desvio_centro_hpm_perc</v>
          </cell>
          <cell r="B180" t="str">
            <v>273D</v>
          </cell>
          <cell r="C180">
            <v>-2.2281962617980851</v>
          </cell>
          <cell r="D180">
            <v>4.6882707933696182</v>
          </cell>
          <cell r="E180">
            <v>0.63460771126955273</v>
          </cell>
        </row>
        <row r="181">
          <cell r="A181" t="str">
            <v>CDS</v>
          </cell>
          <cell r="B181" t="str">
            <v>273D</v>
          </cell>
          <cell r="C181">
            <v>2.0526361801901311E-3</v>
          </cell>
          <cell r="D181">
            <v>3.1912253539110089E-4</v>
          </cell>
          <cell r="E181">
            <v>1.3332953461554169E-10</v>
          </cell>
        </row>
        <row r="182">
          <cell r="A182" t="str">
            <v>d_inicio</v>
          </cell>
          <cell r="B182" t="str">
            <v>273D</v>
          </cell>
          <cell r="C182">
            <v>-0.65891450531419893</v>
          </cell>
          <cell r="D182">
            <v>0.72823947338998507</v>
          </cell>
          <cell r="E182">
            <v>0.36559709107231619</v>
          </cell>
        </row>
        <row r="183">
          <cell r="A183" t="str">
            <v>d_fim</v>
          </cell>
          <cell r="B183" t="str">
            <v>273D</v>
          </cell>
          <cell r="C183">
            <v>-0.29350004712019589</v>
          </cell>
          <cell r="D183">
            <v>0.68736953585726623</v>
          </cell>
          <cell r="E183">
            <v>0.66939838205020208</v>
          </cell>
        </row>
        <row r="184">
          <cell r="A184" t="str">
            <v>const</v>
          </cell>
          <cell r="B184" t="str">
            <v>294D</v>
          </cell>
          <cell r="C184">
            <v>4.7715502112000694</v>
          </cell>
          <cell r="D184">
            <v>2.2198604397568791</v>
          </cell>
          <cell r="E184">
            <v>3.162718905745894E-2</v>
          </cell>
        </row>
        <row r="185">
          <cell r="A185" t="str">
            <v>minutes_score</v>
          </cell>
          <cell r="B185" t="str">
            <v>294D</v>
          </cell>
          <cell r="C185">
            <v>-3.1261361340067448E-2</v>
          </cell>
          <cell r="D185">
            <v>4.213338325181739E-2</v>
          </cell>
          <cell r="E185">
            <v>0.45813304566745078</v>
          </cell>
        </row>
        <row r="186">
          <cell r="A186" t="str">
            <v>selic_surprise_v</v>
          </cell>
          <cell r="B186" t="str">
            <v>294D</v>
          </cell>
          <cell r="C186">
            <v>11.23295387230344</v>
          </cell>
          <cell r="D186">
            <v>19.455409026827791</v>
          </cell>
          <cell r="E186">
            <v>0.56370691553063168</v>
          </cell>
        </row>
        <row r="187">
          <cell r="A187" t="str">
            <v>d_ato</v>
          </cell>
          <cell r="B187" t="str">
            <v>294D</v>
          </cell>
          <cell r="C187">
            <v>-1.404051598568701</v>
          </cell>
          <cell r="D187">
            <v>2.183349137782221</v>
          </cell>
          <cell r="E187">
            <v>0.52019621348248768</v>
          </cell>
        </row>
        <row r="188">
          <cell r="A188" t="str">
            <v>d_ata</v>
          </cell>
          <cell r="B188" t="str">
            <v>294D</v>
          </cell>
          <cell r="C188">
            <v>-1.339248074170807</v>
          </cell>
          <cell r="D188">
            <v>2.0510701117789232</v>
          </cell>
          <cell r="E188">
            <v>0.51380737704678681</v>
          </cell>
        </row>
        <row r="189">
          <cell r="A189" t="str">
            <v>frd_guidance</v>
          </cell>
          <cell r="B189" t="str">
            <v>294D</v>
          </cell>
          <cell r="C189">
            <v>4.5781882223079631</v>
          </cell>
          <cell r="D189">
            <v>1.928933246413163</v>
          </cell>
          <cell r="E189">
            <v>1.7648063720545192E-2</v>
          </cell>
        </row>
        <row r="190">
          <cell r="A190" t="str">
            <v>desvio_expectativa_perc</v>
          </cell>
          <cell r="B190" t="str">
            <v>294D</v>
          </cell>
          <cell r="C190">
            <v>-0.2148105203782385</v>
          </cell>
          <cell r="D190">
            <v>2.3395831343981501</v>
          </cell>
          <cell r="E190">
            <v>0.92684683279021585</v>
          </cell>
        </row>
        <row r="191">
          <cell r="A191" t="str">
            <v>desvio_intervalo_perc</v>
          </cell>
          <cell r="B191" t="str">
            <v>294D</v>
          </cell>
          <cell r="C191">
            <v>-0.54464545296982048</v>
          </cell>
          <cell r="D191">
            <v>2.5268746535372282</v>
          </cell>
          <cell r="E191">
            <v>0.82935113174247743</v>
          </cell>
        </row>
        <row r="192">
          <cell r="A192" t="str">
            <v>desvio_centro_perc</v>
          </cell>
          <cell r="B192" t="str">
            <v>294D</v>
          </cell>
          <cell r="C192">
            <v>1.3289191494271939</v>
          </cell>
          <cell r="D192">
            <v>6.0482898734798134</v>
          </cell>
          <cell r="E192">
            <v>0.82609646627395938</v>
          </cell>
        </row>
        <row r="193">
          <cell r="A193" t="str">
            <v>desvio_intervalo_hpm_perc</v>
          </cell>
          <cell r="B193" t="str">
            <v>294D</v>
          </cell>
          <cell r="C193">
            <v>-0.5446454529698419</v>
          </cell>
          <cell r="D193">
            <v>2.526874653537226</v>
          </cell>
          <cell r="E193">
            <v>0.82935113174247066</v>
          </cell>
        </row>
        <row r="194">
          <cell r="A194" t="str">
            <v>desvio_centro_hpm_perc</v>
          </cell>
          <cell r="B194" t="str">
            <v>294D</v>
          </cell>
          <cell r="C194">
            <v>-1.5128205438525411</v>
          </cell>
          <cell r="D194">
            <v>9.6553244997894971</v>
          </cell>
          <cell r="E194">
            <v>0.87549916351479029</v>
          </cell>
        </row>
        <row r="195">
          <cell r="A195" t="str">
            <v>CDS</v>
          </cell>
          <cell r="B195" t="str">
            <v>294D</v>
          </cell>
          <cell r="C195">
            <v>2.016487703971196E-3</v>
          </cell>
          <cell r="D195">
            <v>6.5722134454227052E-4</v>
          </cell>
          <cell r="E195">
            <v>2.1609755625299301E-3</v>
          </cell>
        </row>
        <row r="196">
          <cell r="A196" t="str">
            <v>d_inicio</v>
          </cell>
          <cell r="B196" t="str">
            <v>294D</v>
          </cell>
          <cell r="C196">
            <v>-1.057171394663432</v>
          </cell>
          <cell r="D196">
            <v>1.4997829133676019</v>
          </cell>
          <cell r="E196">
            <v>0.48090435017941779</v>
          </cell>
        </row>
        <row r="197">
          <cell r="A197" t="str">
            <v>d_fim</v>
          </cell>
          <cell r="B197" t="str">
            <v>294D</v>
          </cell>
          <cell r="C197">
            <v>-0.66418306151620998</v>
          </cell>
          <cell r="D197">
            <v>1.4156127520103261</v>
          </cell>
          <cell r="E197">
            <v>0.63895126561109061</v>
          </cell>
        </row>
        <row r="198">
          <cell r="A198" t="str">
            <v>const</v>
          </cell>
          <cell r="B198" t="str">
            <v>504D</v>
          </cell>
          <cell r="C198">
            <v>1.7462058873342861</v>
          </cell>
          <cell r="D198">
            <v>0.39493473688210168</v>
          </cell>
          <cell r="E198">
            <v>9.9401361088244926E-6</v>
          </cell>
        </row>
        <row r="199">
          <cell r="A199" t="str">
            <v>minutes_score</v>
          </cell>
          <cell r="B199" t="str">
            <v>504D</v>
          </cell>
          <cell r="C199">
            <v>2.6987006835391899E-2</v>
          </cell>
          <cell r="D199">
            <v>7.4964298798939387E-3</v>
          </cell>
          <cell r="E199">
            <v>3.2030075304149128E-4</v>
          </cell>
        </row>
        <row r="200">
          <cell r="A200" t="str">
            <v>selic_surprise_v</v>
          </cell>
          <cell r="B200" t="str">
            <v>504D</v>
          </cell>
          <cell r="C200">
            <v>10.14050730086656</v>
          </cell>
          <cell r="D200">
            <v>3.447323086874547</v>
          </cell>
          <cell r="E200">
            <v>3.2756540468516591E-3</v>
          </cell>
        </row>
        <row r="201">
          <cell r="A201" t="str">
            <v>d_ato</v>
          </cell>
          <cell r="B201" t="str">
            <v>504D</v>
          </cell>
          <cell r="C201">
            <v>-0.85835433923524096</v>
          </cell>
          <cell r="D201">
            <v>0.39527762325528448</v>
          </cell>
          <cell r="E201">
            <v>2.9923015258460962E-2</v>
          </cell>
        </row>
        <row r="202">
          <cell r="A202" t="str">
            <v>d_ata</v>
          </cell>
          <cell r="B202" t="str">
            <v>504D</v>
          </cell>
          <cell r="C202">
            <v>-0.59156846806946473</v>
          </cell>
          <cell r="D202">
            <v>0.37021473843457992</v>
          </cell>
          <cell r="E202">
            <v>0.11010607876718689</v>
          </cell>
        </row>
        <row r="203">
          <cell r="A203" t="str">
            <v>frd_guidance</v>
          </cell>
          <cell r="B203" t="str">
            <v>504D</v>
          </cell>
          <cell r="C203">
            <v>5.2389734602651483</v>
          </cell>
          <cell r="D203">
            <v>0.3411037944137173</v>
          </cell>
          <cell r="E203">
            <v>1.9400462843705321E-52</v>
          </cell>
        </row>
        <row r="204">
          <cell r="A204" t="str">
            <v>desvio_expectativa_perc</v>
          </cell>
          <cell r="B204" t="str">
            <v>504D</v>
          </cell>
          <cell r="C204">
            <v>-1.2279627239115959E-2</v>
          </cell>
          <cell r="D204">
            <v>0.41558972892531021</v>
          </cell>
          <cell r="E204">
            <v>0.97642874415245107</v>
          </cell>
        </row>
        <row r="205">
          <cell r="A205" t="str">
            <v>desvio_intervalo_perc</v>
          </cell>
          <cell r="B205" t="str">
            <v>504D</v>
          </cell>
          <cell r="C205">
            <v>-0.42342568021795302</v>
          </cell>
          <cell r="D205">
            <v>0.44662653081596998</v>
          </cell>
          <cell r="E205">
            <v>0.3431330427730972</v>
          </cell>
        </row>
        <row r="206">
          <cell r="A206" t="str">
            <v>desvio_centro_perc</v>
          </cell>
          <cell r="B206" t="str">
            <v>504D</v>
          </cell>
          <cell r="C206">
            <v>1.355205053422452</v>
          </cell>
          <cell r="D206">
            <v>1.078727580226599</v>
          </cell>
          <cell r="E206">
            <v>0.20904660307015649</v>
          </cell>
        </row>
        <row r="207">
          <cell r="A207" t="str">
            <v>desvio_intervalo_hpm_perc</v>
          </cell>
          <cell r="B207" t="str">
            <v>504D</v>
          </cell>
          <cell r="C207">
            <v>-0.42342568021793608</v>
          </cell>
          <cell r="D207">
            <v>0.44662653081596942</v>
          </cell>
          <cell r="E207">
            <v>0.34313304277311618</v>
          </cell>
        </row>
        <row r="208">
          <cell r="A208" t="str">
            <v>desvio_centro_hpm_perc</v>
          </cell>
          <cell r="B208" t="str">
            <v>504D</v>
          </cell>
          <cell r="C208">
            <v>-1.744209425124327</v>
          </cell>
          <cell r="D208">
            <v>1.7094178228203101</v>
          </cell>
          <cell r="E208">
            <v>0.30759413352259007</v>
          </cell>
        </row>
        <row r="209">
          <cell r="A209" t="str">
            <v>CDS</v>
          </cell>
          <cell r="B209" t="str">
            <v>504D</v>
          </cell>
          <cell r="C209">
            <v>9.0518785382795767E-4</v>
          </cell>
          <cell r="D209">
            <v>1.1867027735967691E-4</v>
          </cell>
          <cell r="E209">
            <v>2.6837363031612721E-14</v>
          </cell>
        </row>
        <row r="210">
          <cell r="A210" t="str">
            <v>d_inicio</v>
          </cell>
          <cell r="B210" t="str">
            <v>504D</v>
          </cell>
          <cell r="C210">
            <v>-0.31772558757680491</v>
          </cell>
          <cell r="D210">
            <v>0.27573925884063438</v>
          </cell>
          <cell r="E210">
            <v>0.24924770234761229</v>
          </cell>
        </row>
        <row r="211">
          <cell r="A211" t="str">
            <v>d_fim</v>
          </cell>
          <cell r="B211" t="str">
            <v>504D</v>
          </cell>
          <cell r="C211">
            <v>-0.47940887506664631</v>
          </cell>
          <cell r="D211">
            <v>0.25033229309316618</v>
          </cell>
          <cell r="E211">
            <v>5.5519130522190083E-2</v>
          </cell>
        </row>
        <row r="212">
          <cell r="A212" t="str">
            <v>const</v>
          </cell>
          <cell r="B212" t="str">
            <v>756D</v>
          </cell>
          <cell r="C212">
            <v>5.8272250915459578</v>
          </cell>
          <cell r="D212">
            <v>0.62949604771413648</v>
          </cell>
          <cell r="E212">
            <v>2.6986404919812919E-20</v>
          </cell>
        </row>
        <row r="213">
          <cell r="A213" t="str">
            <v>minutes_score</v>
          </cell>
          <cell r="B213" t="str">
            <v>756D</v>
          </cell>
          <cell r="C213">
            <v>-4.2663850842922693E-2</v>
          </cell>
          <cell r="D213">
            <v>1.194874124928679E-2</v>
          </cell>
          <cell r="E213">
            <v>3.5843793715074451E-4</v>
          </cell>
        </row>
        <row r="214">
          <cell r="A214" t="str">
            <v>selic_surprise_v</v>
          </cell>
          <cell r="B214" t="str">
            <v>756D</v>
          </cell>
          <cell r="C214">
            <v>12.40274302579385</v>
          </cell>
          <cell r="D214">
            <v>5.4947718084090642</v>
          </cell>
          <cell r="E214">
            <v>2.402494738163884E-2</v>
          </cell>
        </row>
        <row r="215">
          <cell r="A215" t="str">
            <v>d_ato</v>
          </cell>
          <cell r="B215" t="str">
            <v>756D</v>
          </cell>
          <cell r="C215">
            <v>-0.64121175076233639</v>
          </cell>
          <cell r="D215">
            <v>0.63004258261364332</v>
          </cell>
          <cell r="E215">
            <v>0.30884033299705049</v>
          </cell>
        </row>
        <row r="216">
          <cell r="A216" t="str">
            <v>d_ata</v>
          </cell>
          <cell r="B216" t="str">
            <v>756D</v>
          </cell>
          <cell r="C216">
            <v>0.13781383626088251</v>
          </cell>
          <cell r="D216">
            <v>0.59009424313987857</v>
          </cell>
          <cell r="E216">
            <v>0.8153442596653252</v>
          </cell>
        </row>
        <row r="217">
          <cell r="A217" t="str">
            <v>frd_guidance</v>
          </cell>
          <cell r="B217" t="str">
            <v>756D</v>
          </cell>
          <cell r="C217">
            <v>3.385883869198774</v>
          </cell>
          <cell r="D217">
            <v>0.54369360400888445</v>
          </cell>
          <cell r="E217">
            <v>4.9938032487578331E-10</v>
          </cell>
        </row>
        <row r="218">
          <cell r="A218" t="str">
            <v>desvio_expectativa_perc</v>
          </cell>
          <cell r="B218" t="str">
            <v>756D</v>
          </cell>
          <cell r="C218">
            <v>6.7156572209184376E-2</v>
          </cell>
          <cell r="D218">
            <v>0.66241854007177425</v>
          </cell>
          <cell r="E218">
            <v>0.91925083460398693</v>
          </cell>
        </row>
        <row r="219">
          <cell r="A219" t="str">
            <v>desvio_intervalo_perc</v>
          </cell>
          <cell r="B219" t="str">
            <v>756D</v>
          </cell>
          <cell r="C219">
            <v>0.72912368093016899</v>
          </cell>
          <cell r="D219">
            <v>0.71188885073145536</v>
          </cell>
          <cell r="E219">
            <v>0.30576922586945271</v>
          </cell>
        </row>
        <row r="220">
          <cell r="A220" t="str">
            <v>desvio_centro_perc</v>
          </cell>
          <cell r="B220" t="str">
            <v>756D</v>
          </cell>
          <cell r="C220">
            <v>1.5099546087128091</v>
          </cell>
          <cell r="D220">
            <v>1.719410031322703</v>
          </cell>
          <cell r="E220">
            <v>0.37987327754843192</v>
          </cell>
        </row>
        <row r="221">
          <cell r="A221" t="str">
            <v>desvio_intervalo_hpm_perc</v>
          </cell>
          <cell r="B221" t="str">
            <v>756D</v>
          </cell>
          <cell r="C221">
            <v>0.72912368093018765</v>
          </cell>
          <cell r="D221">
            <v>0.71188885073145436</v>
          </cell>
          <cell r="E221">
            <v>0.30576922586943972</v>
          </cell>
        </row>
        <row r="222">
          <cell r="A222" t="str">
            <v>desvio_centro_hpm_perc</v>
          </cell>
          <cell r="B222" t="str">
            <v>756D</v>
          </cell>
          <cell r="C222">
            <v>-5.0448206423046944</v>
          </cell>
          <cell r="D222">
            <v>2.724682492739869</v>
          </cell>
          <cell r="E222">
            <v>6.413330436351368E-2</v>
          </cell>
        </row>
        <row r="223">
          <cell r="A223" t="str">
            <v>CDS</v>
          </cell>
          <cell r="B223" t="str">
            <v>756D</v>
          </cell>
          <cell r="C223">
            <v>3.2517793432756611E-3</v>
          </cell>
          <cell r="D223">
            <v>1.8915143086377229E-4</v>
          </cell>
          <cell r="E223">
            <v>5.4030528664153311E-65</v>
          </cell>
        </row>
        <row r="224">
          <cell r="A224" t="str">
            <v>d_inicio</v>
          </cell>
          <cell r="B224" t="str">
            <v>756D</v>
          </cell>
          <cell r="C224">
            <v>-0.59144383483515395</v>
          </cell>
          <cell r="D224">
            <v>0.43950748675627849</v>
          </cell>
          <cell r="E224">
            <v>0.17844110497310381</v>
          </cell>
        </row>
        <row r="225">
          <cell r="A225" t="str">
            <v>d_fim</v>
          </cell>
          <cell r="B225" t="str">
            <v>756D</v>
          </cell>
          <cell r="C225">
            <v>-0.35775535637766731</v>
          </cell>
          <cell r="D225">
            <v>0.39901070835510638</v>
          </cell>
          <cell r="E225">
            <v>0.36995810947864038</v>
          </cell>
        </row>
        <row r="226">
          <cell r="A226" t="str">
            <v>const</v>
          </cell>
          <cell r="B226" t="str">
            <v>1260D</v>
          </cell>
          <cell r="C226">
            <v>5.6014224544172944</v>
          </cell>
          <cell r="D226">
            <v>0.75104409487090462</v>
          </cell>
          <cell r="E226">
            <v>1.122842381109774E-13</v>
          </cell>
        </row>
        <row r="227">
          <cell r="A227" t="str">
            <v>minutes_score</v>
          </cell>
          <cell r="B227" t="str">
            <v>1260D</v>
          </cell>
          <cell r="C227">
            <v>-5.9960799145940213E-2</v>
          </cell>
          <cell r="D227">
            <v>1.3051962301830689E-2</v>
          </cell>
          <cell r="E227">
            <v>4.5155328709743948E-6</v>
          </cell>
        </row>
        <row r="228">
          <cell r="A228" t="str">
            <v>selic_surprise_v</v>
          </cell>
          <cell r="B228" t="str">
            <v>1260D</v>
          </cell>
          <cell r="C228">
            <v>10.06916936852935</v>
          </cell>
          <cell r="D228">
            <v>6.7949938014516702</v>
          </cell>
          <cell r="E228">
            <v>0.13847809152074461</v>
          </cell>
        </row>
        <row r="229">
          <cell r="A229" t="str">
            <v>d_ato</v>
          </cell>
          <cell r="B229" t="str">
            <v>1260D</v>
          </cell>
          <cell r="C229">
            <v>-0.81200481600360785</v>
          </cell>
          <cell r="D229">
            <v>0.68364869030710229</v>
          </cell>
          <cell r="E229">
            <v>0.2350191980876824</v>
          </cell>
        </row>
        <row r="230">
          <cell r="A230" t="str">
            <v>d_ata</v>
          </cell>
          <cell r="B230" t="str">
            <v>1260D</v>
          </cell>
          <cell r="C230">
            <v>-8.07744419742462E-2</v>
          </cell>
          <cell r="D230">
            <v>0.64391812692644457</v>
          </cell>
          <cell r="E230">
            <v>0.90018141824468456</v>
          </cell>
        </row>
        <row r="231">
          <cell r="A231" t="str">
            <v>frd_guidance</v>
          </cell>
          <cell r="B231" t="str">
            <v>1260D</v>
          </cell>
          <cell r="C231">
            <v>2.3639791281575442</v>
          </cell>
          <cell r="D231">
            <v>0.4059715252962246</v>
          </cell>
          <cell r="E231">
            <v>6.3499540023416193E-9</v>
          </cell>
        </row>
        <row r="232">
          <cell r="A232" t="str">
            <v>desvio_expectativa_perc</v>
          </cell>
          <cell r="B232" t="str">
            <v>1260D</v>
          </cell>
          <cell r="C232">
            <v>0.49754462029246022</v>
          </cell>
          <cell r="D232">
            <v>0.52745505633039258</v>
          </cell>
          <cell r="E232">
            <v>0.34560210674570102</v>
          </cell>
        </row>
        <row r="233">
          <cell r="A233" t="str">
            <v>desvio_intervalo_perc</v>
          </cell>
          <cell r="B233" t="str">
            <v>1260D</v>
          </cell>
          <cell r="C233">
            <v>-7.5403467109314518E-2</v>
          </cell>
          <cell r="D233">
            <v>0.77573023631318505</v>
          </cell>
          <cell r="E233">
            <v>0.92257109115547076</v>
          </cell>
        </row>
        <row r="234">
          <cell r="A234" t="str">
            <v>desvio_centro_perc</v>
          </cell>
          <cell r="B234" t="str">
            <v>1260D</v>
          </cell>
          <cell r="C234">
            <v>-1.817738605367922E-3</v>
          </cell>
          <cell r="D234">
            <v>1.632513850506639</v>
          </cell>
          <cell r="E234">
            <v>0.99911165698071636</v>
          </cell>
        </row>
        <row r="235">
          <cell r="A235" t="str">
            <v>desvio_intervalo_hpm_perc</v>
          </cell>
          <cell r="B235" t="str">
            <v>1260D</v>
          </cell>
          <cell r="C235">
            <v>-7.540346710930862E-2</v>
          </cell>
          <cell r="D235">
            <v>0.77573023631318394</v>
          </cell>
          <cell r="E235">
            <v>0.92257109115547664</v>
          </cell>
        </row>
        <row r="236">
          <cell r="A236" t="str">
            <v>desvio_centro_hpm_perc</v>
          </cell>
          <cell r="B236" t="str">
            <v>1260D</v>
          </cell>
          <cell r="C236">
            <v>-2.9342772790990068</v>
          </cell>
          <cell r="D236">
            <v>4.0182497396947499</v>
          </cell>
          <cell r="E236">
            <v>0.46529823251294711</v>
          </cell>
        </row>
        <row r="237">
          <cell r="A237" t="str">
            <v>CDS</v>
          </cell>
          <cell r="B237" t="str">
            <v>1260D</v>
          </cell>
          <cell r="C237">
            <v>8.8021257295843591E-3</v>
          </cell>
          <cell r="D237">
            <v>1.197079205421022E-3</v>
          </cell>
          <cell r="E237">
            <v>2.4477578583514688E-13</v>
          </cell>
        </row>
        <row r="238">
          <cell r="A238" t="str">
            <v>d_inicio</v>
          </cell>
          <cell r="B238" t="str">
            <v>1260D</v>
          </cell>
          <cell r="C238">
            <v>-0.11173527623289529</v>
          </cell>
          <cell r="D238">
            <v>0.42103658103928271</v>
          </cell>
          <cell r="E238">
            <v>0.79073271146103552</v>
          </cell>
        </row>
        <row r="239">
          <cell r="A239" t="str">
            <v>d_fim</v>
          </cell>
          <cell r="B239" t="str">
            <v>1260D</v>
          </cell>
          <cell r="C239">
            <v>-0.52659037528488217</v>
          </cell>
          <cell r="D239">
            <v>0.39214207531086098</v>
          </cell>
          <cell r="E239">
            <v>0.1794135479407491</v>
          </cell>
        </row>
        <row r="240">
          <cell r="A240" t="str">
            <v>const</v>
          </cell>
          <cell r="B240" t="str">
            <v>1512D</v>
          </cell>
          <cell r="C240">
            <v>5.6461317505588546</v>
          </cell>
          <cell r="D240">
            <v>0.7590113071612048</v>
          </cell>
          <cell r="E240">
            <v>1.297257617808564E-13</v>
          </cell>
        </row>
        <row r="241">
          <cell r="A241" t="str">
            <v>minutes_score</v>
          </cell>
          <cell r="B241" t="str">
            <v>1512D</v>
          </cell>
          <cell r="C241">
            <v>-5.891941555131202E-2</v>
          </cell>
          <cell r="D241">
            <v>1.319041989063785E-2</v>
          </cell>
          <cell r="E241">
            <v>8.2125540423979588E-6</v>
          </cell>
        </row>
        <row r="242">
          <cell r="A242" t="str">
            <v>selic_surprise_v</v>
          </cell>
          <cell r="B242" t="str">
            <v>1512D</v>
          </cell>
          <cell r="C242">
            <v>6.9103884076959918</v>
          </cell>
          <cell r="D242">
            <v>6.8670763309558067</v>
          </cell>
          <cell r="E242">
            <v>0.31434368628601239</v>
          </cell>
        </row>
        <row r="243">
          <cell r="A243" t="str">
            <v>d_ato</v>
          </cell>
          <cell r="B243" t="str">
            <v>1512D</v>
          </cell>
          <cell r="C243">
            <v>-0.67829367016996467</v>
          </cell>
          <cell r="D243">
            <v>0.69090095989401468</v>
          </cell>
          <cell r="E243">
            <v>0.32629585726636162</v>
          </cell>
        </row>
        <row r="244">
          <cell r="A244" t="str">
            <v>d_ata</v>
          </cell>
          <cell r="B244" t="str">
            <v>1512D</v>
          </cell>
          <cell r="C244">
            <v>-0.13881333862996131</v>
          </cell>
          <cell r="D244">
            <v>0.65074892747441682</v>
          </cell>
          <cell r="E244">
            <v>0.83109622585071807</v>
          </cell>
        </row>
        <row r="245">
          <cell r="A245" t="str">
            <v>frd_guidance</v>
          </cell>
          <cell r="B245" t="str">
            <v>1512D</v>
          </cell>
          <cell r="C245">
            <v>2.0639423777221131</v>
          </cell>
          <cell r="D245">
            <v>0.41027814503791632</v>
          </cell>
          <cell r="E245">
            <v>5.1583800575141564E-7</v>
          </cell>
        </row>
        <row r="246">
          <cell r="A246" t="str">
            <v>desvio_expectativa_perc</v>
          </cell>
          <cell r="B246" t="str">
            <v>1512D</v>
          </cell>
          <cell r="C246">
            <v>0.46319713261604278</v>
          </cell>
          <cell r="D246">
            <v>0.53305039545372179</v>
          </cell>
          <cell r="E246">
            <v>0.38493639456009049</v>
          </cell>
        </row>
        <row r="247">
          <cell r="A247" t="str">
            <v>desvio_intervalo_perc</v>
          </cell>
          <cell r="B247" t="str">
            <v>1512D</v>
          </cell>
          <cell r="C247">
            <v>0.10887804299288199</v>
          </cell>
          <cell r="D247">
            <v>0.78395932367958565</v>
          </cell>
          <cell r="E247">
            <v>0.88955190381918614</v>
          </cell>
        </row>
        <row r="248">
          <cell r="A248" t="str">
            <v>desvio_centro_perc</v>
          </cell>
          <cell r="B248" t="str">
            <v>1512D</v>
          </cell>
          <cell r="C248">
            <v>0.24698881725579441</v>
          </cell>
          <cell r="D248">
            <v>1.649831854206645</v>
          </cell>
          <cell r="E248">
            <v>0.88100641739236207</v>
          </cell>
        </row>
        <row r="249">
          <cell r="A249" t="str">
            <v>desvio_intervalo_hpm_perc</v>
          </cell>
          <cell r="B249" t="str">
            <v>1512D</v>
          </cell>
          <cell r="C249">
            <v>0.1088780429928863</v>
          </cell>
          <cell r="D249">
            <v>0.78395932367958454</v>
          </cell>
          <cell r="E249">
            <v>0.88955190381918181</v>
          </cell>
        </row>
        <row r="250">
          <cell r="A250" t="str">
            <v>desvio_centro_hpm_perc</v>
          </cell>
          <cell r="B250" t="str">
            <v>1512D</v>
          </cell>
          <cell r="C250">
            <v>-3.1602233681290728</v>
          </cell>
          <cell r="D250">
            <v>4.0608760634089318</v>
          </cell>
          <cell r="E250">
            <v>0.43650128904491559</v>
          </cell>
        </row>
        <row r="251">
          <cell r="A251" t="str">
            <v>CDS</v>
          </cell>
          <cell r="B251" t="str">
            <v>1512D</v>
          </cell>
          <cell r="C251">
            <v>8.2488884048462826E-3</v>
          </cell>
          <cell r="D251">
            <v>1.2097780392485249E-3</v>
          </cell>
          <cell r="E251">
            <v>1.0946004256864721E-11</v>
          </cell>
        </row>
        <row r="252">
          <cell r="A252" t="str">
            <v>d_inicio</v>
          </cell>
          <cell r="B252" t="str">
            <v>1512D</v>
          </cell>
          <cell r="C252">
            <v>3.6242078195490988E-2</v>
          </cell>
          <cell r="D252">
            <v>0.42550301363096532</v>
          </cell>
          <cell r="E252">
            <v>0.93212784221465017</v>
          </cell>
        </row>
        <row r="253">
          <cell r="A253" t="str">
            <v>d_fim</v>
          </cell>
          <cell r="B253" t="str">
            <v>1512D</v>
          </cell>
          <cell r="C253">
            <v>-0.73624795651360575</v>
          </cell>
          <cell r="D253">
            <v>0.39630198973305952</v>
          </cell>
          <cell r="E253">
            <v>6.3289625888032525E-2</v>
          </cell>
        </row>
        <row r="254">
          <cell r="A254" t="str">
            <v>const</v>
          </cell>
          <cell r="B254" t="str">
            <v>1764D</v>
          </cell>
          <cell r="C254">
            <v>4.4728238528528088</v>
          </cell>
          <cell r="D254">
            <v>1.161873537936948</v>
          </cell>
          <cell r="E254">
            <v>1.205837320429091E-4</v>
          </cell>
        </row>
        <row r="255">
          <cell r="A255" t="str">
            <v>minutes_score</v>
          </cell>
          <cell r="B255" t="str">
            <v>1764D</v>
          </cell>
          <cell r="C255">
            <v>-2.7820748215901681E-2</v>
          </cell>
          <cell r="D255">
            <v>2.0187641284196471E-2</v>
          </cell>
          <cell r="E255">
            <v>0.16826596293228241</v>
          </cell>
        </row>
        <row r="256">
          <cell r="A256" t="str">
            <v>selic_surprise_v</v>
          </cell>
          <cell r="B256" t="str">
            <v>1764D</v>
          </cell>
          <cell r="C256">
            <v>5.0880361591098797</v>
          </cell>
          <cell r="D256">
            <v>10.512384078446511</v>
          </cell>
          <cell r="E256">
            <v>0.62841601249419465</v>
          </cell>
        </row>
        <row r="257">
          <cell r="A257" t="str">
            <v>d_ato</v>
          </cell>
          <cell r="B257" t="str">
            <v>1764D</v>
          </cell>
          <cell r="C257">
            <v>-0.80669195835564678</v>
          </cell>
          <cell r="D257">
            <v>1.057646974044272</v>
          </cell>
          <cell r="E257">
            <v>0.4456844586731592</v>
          </cell>
        </row>
        <row r="258">
          <cell r="A258" t="str">
            <v>d_ata</v>
          </cell>
          <cell r="B258" t="str">
            <v>1764D</v>
          </cell>
          <cell r="C258">
            <v>-0.26415031033482222</v>
          </cell>
          <cell r="D258">
            <v>0.99618170609662871</v>
          </cell>
          <cell r="E258">
            <v>0.79090108169369622</v>
          </cell>
        </row>
        <row r="259">
          <cell r="A259" t="str">
            <v>frd_guidance</v>
          </cell>
          <cell r="B259" t="str">
            <v>1764D</v>
          </cell>
          <cell r="C259">
            <v>1.900270586102019</v>
          </cell>
          <cell r="D259">
            <v>0.62806959247105609</v>
          </cell>
          <cell r="E259">
            <v>2.50128733349169E-3</v>
          </cell>
        </row>
        <row r="260">
          <cell r="A260" t="str">
            <v>desvio_expectativa_perc</v>
          </cell>
          <cell r="B260" t="str">
            <v>1764D</v>
          </cell>
          <cell r="C260">
            <v>0.3870144889152824</v>
          </cell>
          <cell r="D260">
            <v>0.8160141140032231</v>
          </cell>
          <cell r="E260">
            <v>0.63533658440025009</v>
          </cell>
        </row>
        <row r="261">
          <cell r="A261" t="str">
            <v>desvio_intervalo_perc</v>
          </cell>
          <cell r="B261" t="str">
            <v>1764D</v>
          </cell>
          <cell r="C261">
            <v>-9.0140283405559921E-2</v>
          </cell>
          <cell r="D261">
            <v>1.200114730182503</v>
          </cell>
          <cell r="E261">
            <v>0.94013209024075217</v>
          </cell>
        </row>
        <row r="262">
          <cell r="A262" t="str">
            <v>desvio_centro_perc</v>
          </cell>
          <cell r="B262" t="str">
            <v>1764D</v>
          </cell>
          <cell r="C262">
            <v>0.50206417125677127</v>
          </cell>
          <cell r="D262">
            <v>2.5256195091214431</v>
          </cell>
          <cell r="E262">
            <v>0.8424407557372563</v>
          </cell>
        </row>
        <row r="263">
          <cell r="A263" t="str">
            <v>desvio_intervalo_hpm_perc</v>
          </cell>
          <cell r="B263" t="str">
            <v>1764D</v>
          </cell>
          <cell r="C263">
            <v>-9.0140283405582097E-2</v>
          </cell>
          <cell r="D263">
            <v>1.200114730182501</v>
          </cell>
          <cell r="E263">
            <v>0.94013209024073729</v>
          </cell>
        </row>
        <row r="264">
          <cell r="A264" t="str">
            <v>desvio_centro_hpm_perc</v>
          </cell>
          <cell r="B264" t="str">
            <v>1764D</v>
          </cell>
          <cell r="C264">
            <v>-3.8618623955942071</v>
          </cell>
          <cell r="D264">
            <v>6.2165384331389602</v>
          </cell>
          <cell r="E264">
            <v>0.53449638331884164</v>
          </cell>
        </row>
        <row r="265">
          <cell r="A265" t="str">
            <v>CDS</v>
          </cell>
          <cell r="B265" t="str">
            <v>1764D</v>
          </cell>
          <cell r="C265">
            <v>6.2419556639376926E-3</v>
          </cell>
          <cell r="D265">
            <v>1.851614325654361E-3</v>
          </cell>
          <cell r="E265">
            <v>7.5756715602548822E-4</v>
          </cell>
        </row>
        <row r="266">
          <cell r="A266" t="str">
            <v>d_inicio</v>
          </cell>
          <cell r="B266" t="str">
            <v>1764D</v>
          </cell>
          <cell r="C266">
            <v>-2.7400705233667479E-2</v>
          </cell>
          <cell r="D266">
            <v>0.65135015864445811</v>
          </cell>
          <cell r="E266">
            <v>0.96644746345068611</v>
          </cell>
        </row>
        <row r="267">
          <cell r="A267" t="str">
            <v>d_fim</v>
          </cell>
          <cell r="B267" t="str">
            <v>1764D</v>
          </cell>
          <cell r="C267">
            <v>-0.93514766432837915</v>
          </cell>
          <cell r="D267">
            <v>0.60664388913914413</v>
          </cell>
          <cell r="E267">
            <v>0.12329120050124739</v>
          </cell>
        </row>
        <row r="268">
          <cell r="A268" t="str">
            <v>const</v>
          </cell>
          <cell r="B268" t="str">
            <v>2016D</v>
          </cell>
          <cell r="C268">
            <v>4.674854001093304</v>
          </cell>
          <cell r="D268">
            <v>0.68927487136633836</v>
          </cell>
          <cell r="E268">
            <v>1.4026303556679181E-11</v>
          </cell>
        </row>
        <row r="269">
          <cell r="A269" t="str">
            <v>minutes_score</v>
          </cell>
          <cell r="B269" t="str">
            <v>2016D</v>
          </cell>
          <cell r="C269">
            <v>-4.2186906669771929E-2</v>
          </cell>
          <cell r="D269">
            <v>1.197851058028626E-2</v>
          </cell>
          <cell r="E269">
            <v>4.3446458764931839E-4</v>
          </cell>
        </row>
        <row r="270">
          <cell r="A270" t="str">
            <v>selic_surprise_v</v>
          </cell>
          <cell r="B270" t="str">
            <v>2016D</v>
          </cell>
          <cell r="C270">
            <v>5.8796204893126447</v>
          </cell>
          <cell r="D270">
            <v>6.2361431378216539</v>
          </cell>
          <cell r="E270">
            <v>0.34583903041324832</v>
          </cell>
        </row>
        <row r="271">
          <cell r="A271" t="str">
            <v>d_ato</v>
          </cell>
          <cell r="B271" t="str">
            <v>2016D</v>
          </cell>
          <cell r="C271">
            <v>-0.61079650022687404</v>
          </cell>
          <cell r="D271">
            <v>0.62742236612910329</v>
          </cell>
          <cell r="E271">
            <v>0.33037758012120472</v>
          </cell>
        </row>
        <row r="272">
          <cell r="A272" t="str">
            <v>d_ata</v>
          </cell>
          <cell r="B272" t="str">
            <v>2016D</v>
          </cell>
          <cell r="C272">
            <v>-0.17354230772125909</v>
          </cell>
          <cell r="D272">
            <v>0.59095942187518136</v>
          </cell>
          <cell r="E272">
            <v>0.76903520810710535</v>
          </cell>
        </row>
        <row r="273">
          <cell r="A273" t="str">
            <v>frd_guidance</v>
          </cell>
          <cell r="B273" t="str">
            <v>2016D</v>
          </cell>
          <cell r="C273">
            <v>1.9741103963775799</v>
          </cell>
          <cell r="D273">
            <v>0.3725826123765078</v>
          </cell>
          <cell r="E273">
            <v>1.2467544656007589E-7</v>
          </cell>
        </row>
        <row r="274">
          <cell r="A274" t="str">
            <v>desvio_expectativa_perc</v>
          </cell>
          <cell r="B274" t="str">
            <v>2016D</v>
          </cell>
          <cell r="C274">
            <v>0.35774981385081528</v>
          </cell>
          <cell r="D274">
            <v>0.48407479479104087</v>
          </cell>
          <cell r="E274">
            <v>0.45993779198387819</v>
          </cell>
        </row>
        <row r="275">
          <cell r="A275" t="str">
            <v>desvio_intervalo_perc</v>
          </cell>
          <cell r="B275" t="str">
            <v>2016D</v>
          </cell>
          <cell r="C275">
            <v>-7.3448317059866292E-2</v>
          </cell>
          <cell r="D275">
            <v>0.71193071419016607</v>
          </cell>
          <cell r="E275">
            <v>0.9178362513414271</v>
          </cell>
        </row>
        <row r="276">
          <cell r="A276" t="str">
            <v>desvio_centro_perc</v>
          </cell>
          <cell r="B276" t="str">
            <v>2016D</v>
          </cell>
          <cell r="C276">
            <v>0.54276082600584352</v>
          </cell>
          <cell r="D276">
            <v>1.4982486141577971</v>
          </cell>
          <cell r="E276">
            <v>0.71717896620288757</v>
          </cell>
        </row>
        <row r="277">
          <cell r="A277" t="str">
            <v>desvio_intervalo_hpm_perc</v>
          </cell>
          <cell r="B277" t="str">
            <v>2016D</v>
          </cell>
          <cell r="C277">
            <v>-7.3448317059862045E-2</v>
          </cell>
          <cell r="D277">
            <v>0.71193071419016507</v>
          </cell>
          <cell r="E277">
            <v>0.91783625134143176</v>
          </cell>
        </row>
        <row r="278">
          <cell r="A278" t="str">
            <v>desvio_centro_hpm_perc</v>
          </cell>
          <cell r="B278" t="str">
            <v>2016D</v>
          </cell>
          <cell r="C278">
            <v>-3.5298341975451231</v>
          </cell>
          <cell r="D278">
            <v>3.6877709196581798</v>
          </cell>
          <cell r="E278">
            <v>0.33855212259633671</v>
          </cell>
        </row>
        <row r="279">
          <cell r="A279" t="str">
            <v>CDS</v>
          </cell>
          <cell r="B279" t="str">
            <v>2016D</v>
          </cell>
          <cell r="C279">
            <v>7.6178248409281999E-3</v>
          </cell>
          <cell r="D279">
            <v>1.0986260606625511E-3</v>
          </cell>
          <cell r="E279">
            <v>4.927312989705293E-12</v>
          </cell>
        </row>
        <row r="280">
          <cell r="A280" t="str">
            <v>d_inicio</v>
          </cell>
          <cell r="B280" t="str">
            <v>2016D</v>
          </cell>
          <cell r="C280">
            <v>0.17545722837034089</v>
          </cell>
          <cell r="D280">
            <v>0.38640865059495361</v>
          </cell>
          <cell r="E280">
            <v>0.64980793812002346</v>
          </cell>
        </row>
        <row r="281">
          <cell r="A281" t="str">
            <v>d_fim</v>
          </cell>
          <cell r="B281" t="str">
            <v>2016D</v>
          </cell>
          <cell r="C281">
            <v>-0.64434697209055125</v>
          </cell>
          <cell r="D281">
            <v>0.35989055817512677</v>
          </cell>
          <cell r="E281">
            <v>7.3484350535379842E-2</v>
          </cell>
        </row>
        <row r="282">
          <cell r="A282" t="str">
            <v>const</v>
          </cell>
          <cell r="B282" t="str">
            <v>2268D</v>
          </cell>
          <cell r="C282">
            <v>3.4338231581834</v>
          </cell>
          <cell r="D282">
            <v>1.266917216081838</v>
          </cell>
          <cell r="E282">
            <v>6.7564018550234839E-3</v>
          </cell>
        </row>
        <row r="283">
          <cell r="A283" t="str">
            <v>minutes_score</v>
          </cell>
          <cell r="B283" t="str">
            <v>2268D</v>
          </cell>
          <cell r="C283">
            <v>-1.294531447987836E-2</v>
          </cell>
          <cell r="D283">
            <v>2.201278319880361E-2</v>
          </cell>
          <cell r="E283">
            <v>0.55651881474746467</v>
          </cell>
        </row>
        <row r="284">
          <cell r="A284" t="str">
            <v>selic_surprise_v</v>
          </cell>
          <cell r="B284" t="str">
            <v>2268D</v>
          </cell>
          <cell r="C284">
            <v>7.0585456142662188</v>
          </cell>
          <cell r="D284">
            <v>11.46279688467372</v>
          </cell>
          <cell r="E284">
            <v>0.53808424922592057</v>
          </cell>
        </row>
        <row r="285">
          <cell r="A285" t="str">
            <v>d_ato</v>
          </cell>
          <cell r="B285" t="str">
            <v>2268D</v>
          </cell>
          <cell r="C285">
            <v>-1.0874682281212771</v>
          </cell>
          <cell r="D285">
            <v>1.153267645920226</v>
          </cell>
          <cell r="E285">
            <v>0.3457798338664827</v>
          </cell>
        </row>
        <row r="286">
          <cell r="A286" t="str">
            <v>d_ata</v>
          </cell>
          <cell r="B286" t="str">
            <v>2268D</v>
          </cell>
          <cell r="C286">
            <v>-0.41750883768533298</v>
          </cell>
          <cell r="D286">
            <v>1.086245372315283</v>
          </cell>
          <cell r="E286">
            <v>0.70073738292547239</v>
          </cell>
        </row>
        <row r="287">
          <cell r="A287" t="str">
            <v>frd_guidance</v>
          </cell>
          <cell r="B287" t="str">
            <v>2268D</v>
          </cell>
          <cell r="C287">
            <v>1.7429857768724819</v>
          </cell>
          <cell r="D287">
            <v>0.68485265703870912</v>
          </cell>
          <cell r="E287">
            <v>1.097252550180839E-2</v>
          </cell>
        </row>
        <row r="288">
          <cell r="A288" t="str">
            <v>desvio_expectativa_perc</v>
          </cell>
          <cell r="B288" t="str">
            <v>2268D</v>
          </cell>
          <cell r="C288">
            <v>0.29321418037013203</v>
          </cell>
          <cell r="D288">
            <v>0.88978903111274155</v>
          </cell>
          <cell r="E288">
            <v>0.74177490980627669</v>
          </cell>
        </row>
        <row r="289">
          <cell r="A289" t="str">
            <v>desvio_intervalo_perc</v>
          </cell>
          <cell r="B289" t="str">
            <v>2268D</v>
          </cell>
          <cell r="C289">
            <v>-4.1589146740022967E-2</v>
          </cell>
          <cell r="D289">
            <v>1.3086157514537811</v>
          </cell>
          <cell r="E289">
            <v>0.97464865536123169</v>
          </cell>
        </row>
        <row r="290">
          <cell r="A290" t="str">
            <v>desvio_centro_perc</v>
          </cell>
          <cell r="B290" t="str">
            <v>2268D</v>
          </cell>
          <cell r="C290">
            <v>0.20340261005025159</v>
          </cell>
          <cell r="D290">
            <v>2.753957924766643</v>
          </cell>
          <cell r="E290">
            <v>0.94112774769008456</v>
          </cell>
        </row>
        <row r="291">
          <cell r="A291" t="str">
            <v>desvio_intervalo_hpm_perc</v>
          </cell>
          <cell r="B291" t="str">
            <v>2268D</v>
          </cell>
          <cell r="C291">
            <v>-4.1589146740051923E-2</v>
          </cell>
          <cell r="D291">
            <v>1.308615751453778</v>
          </cell>
          <cell r="E291">
            <v>0.97464865536121392</v>
          </cell>
        </row>
        <row r="292">
          <cell r="A292" t="str">
            <v>desvio_centro_hpm_perc</v>
          </cell>
          <cell r="B292" t="str">
            <v>2268D</v>
          </cell>
          <cell r="C292">
            <v>-3.818227540609572</v>
          </cell>
          <cell r="D292">
            <v>6.778568672252141</v>
          </cell>
          <cell r="E292">
            <v>0.57328401661718331</v>
          </cell>
        </row>
        <row r="293">
          <cell r="A293" t="str">
            <v>CDS</v>
          </cell>
          <cell r="B293" t="str">
            <v>2268D</v>
          </cell>
          <cell r="C293">
            <v>6.7126138809152688E-3</v>
          </cell>
          <cell r="D293">
            <v>2.019016691679378E-3</v>
          </cell>
          <cell r="E293">
            <v>8.9508967042401107E-4</v>
          </cell>
        </row>
        <row r="294">
          <cell r="A294" t="str">
            <v>d_inicio</v>
          </cell>
          <cell r="B294" t="str">
            <v>2268D</v>
          </cell>
          <cell r="C294">
            <v>-1.934274475939558E-2</v>
          </cell>
          <cell r="D294">
            <v>0.71023799298291757</v>
          </cell>
          <cell r="E294">
            <v>0.978274651113754</v>
          </cell>
        </row>
        <row r="295">
          <cell r="A295" t="str">
            <v>d_fim</v>
          </cell>
          <cell r="B295" t="str">
            <v>2268D</v>
          </cell>
          <cell r="C295">
            <v>-0.5770288395203973</v>
          </cell>
          <cell r="D295">
            <v>0.66148987999667419</v>
          </cell>
          <cell r="E295">
            <v>0.383100690570923</v>
          </cell>
        </row>
        <row r="296">
          <cell r="A296" t="str">
            <v>const</v>
          </cell>
          <cell r="B296" t="str">
            <v>2520D</v>
          </cell>
          <cell r="C296">
            <v>3.1670699485671521</v>
          </cell>
          <cell r="D296">
            <v>1.159151202134137</v>
          </cell>
          <cell r="E296">
            <v>6.3251006814012238E-3</v>
          </cell>
        </row>
        <row r="297">
          <cell r="A297" t="str">
            <v>minutes_score</v>
          </cell>
          <cell r="B297" t="str">
            <v>2520D</v>
          </cell>
          <cell r="C297">
            <v>-1.6990692889462429E-2</v>
          </cell>
          <cell r="D297">
            <v>2.0140340492115549E-2</v>
          </cell>
          <cell r="E297">
            <v>0.39894741277464368</v>
          </cell>
        </row>
        <row r="298">
          <cell r="A298" t="str">
            <v>selic_surprise_v</v>
          </cell>
          <cell r="B298" t="str">
            <v>2520D</v>
          </cell>
          <cell r="C298">
            <v>9.051454099213089</v>
          </cell>
          <cell r="D298">
            <v>10.487752964461009</v>
          </cell>
          <cell r="E298">
            <v>0.38817447001929589</v>
          </cell>
        </row>
        <row r="299">
          <cell r="A299" t="str">
            <v>d_ato</v>
          </cell>
          <cell r="B299" t="str">
            <v>2520D</v>
          </cell>
          <cell r="C299">
            <v>-1.0918044873399499</v>
          </cell>
          <cell r="D299">
            <v>1.0551688470105089</v>
          </cell>
          <cell r="E299">
            <v>0.30087750949966408</v>
          </cell>
        </row>
        <row r="300">
          <cell r="A300" t="str">
            <v>d_ata</v>
          </cell>
          <cell r="B300" t="str">
            <v>2520D</v>
          </cell>
          <cell r="C300">
            <v>-0.3795295228520783</v>
          </cell>
          <cell r="D300">
            <v>0.99384759568266046</v>
          </cell>
          <cell r="E300">
            <v>0.70257638172365056</v>
          </cell>
        </row>
        <row r="301">
          <cell r="A301" t="str">
            <v>frd_guidance</v>
          </cell>
          <cell r="B301" t="str">
            <v>2520D</v>
          </cell>
          <cell r="C301">
            <v>1.651223901208575</v>
          </cell>
          <cell r="D301">
            <v>0.62659798968261737</v>
          </cell>
          <cell r="E301">
            <v>8.448671412015803E-3</v>
          </cell>
        </row>
        <row r="302">
          <cell r="A302" t="str">
            <v>desvio_expectativa_perc</v>
          </cell>
          <cell r="B302" t="str">
            <v>2520D</v>
          </cell>
          <cell r="C302">
            <v>0.21299795891977011</v>
          </cell>
          <cell r="D302">
            <v>0.81410214650795254</v>
          </cell>
          <cell r="E302">
            <v>0.793619307393028</v>
          </cell>
        </row>
        <row r="303">
          <cell r="A303" t="str">
            <v>desvio_intervalo_perc</v>
          </cell>
          <cell r="B303" t="str">
            <v>2520D</v>
          </cell>
          <cell r="C303">
            <v>5.9867500097207628E-2</v>
          </cell>
          <cell r="D303">
            <v>1.1973027930905731</v>
          </cell>
          <cell r="E303">
            <v>0.96012392625366039</v>
          </cell>
        </row>
        <row r="304">
          <cell r="A304" t="str">
            <v>desvio_centro_perc</v>
          </cell>
          <cell r="B304" t="str">
            <v>2520D</v>
          </cell>
          <cell r="C304">
            <v>-1.0438763075856851E-2</v>
          </cell>
          <cell r="D304">
            <v>2.5197018389194268</v>
          </cell>
          <cell r="E304">
            <v>0.9966947455085946</v>
          </cell>
        </row>
        <row r="305">
          <cell r="A305" t="str">
            <v>desvio_intervalo_hpm_perc</v>
          </cell>
          <cell r="B305" t="str">
            <v>2520D</v>
          </cell>
          <cell r="C305">
            <v>5.9867500097170803E-2</v>
          </cell>
          <cell r="D305">
            <v>1.19730279309057</v>
          </cell>
          <cell r="E305">
            <v>0.96012392625368481</v>
          </cell>
        </row>
        <row r="306">
          <cell r="A306" t="str">
            <v>desvio_centro_hpm_perc</v>
          </cell>
          <cell r="B306" t="str">
            <v>2520D</v>
          </cell>
          <cell r="C306">
            <v>-4.1448322876110923</v>
          </cell>
          <cell r="D306">
            <v>6.2019727299074896</v>
          </cell>
          <cell r="E306">
            <v>0.50398458655812894</v>
          </cell>
        </row>
        <row r="307">
          <cell r="A307" t="str">
            <v>CDS</v>
          </cell>
          <cell r="B307" t="str">
            <v>2520D</v>
          </cell>
          <cell r="C307">
            <v>8.7391130251529611E-3</v>
          </cell>
          <cell r="D307">
            <v>1.8472758879439391E-3</v>
          </cell>
          <cell r="E307">
            <v>2.3326837230622239E-6</v>
          </cell>
        </row>
        <row r="308">
          <cell r="A308" t="str">
            <v>d_inicio</v>
          </cell>
          <cell r="B308" t="str">
            <v>2520D</v>
          </cell>
          <cell r="C308">
            <v>1.98931511599999E-2</v>
          </cell>
          <cell r="D308">
            <v>0.64982400816495467</v>
          </cell>
          <cell r="E308">
            <v>0.97557996747798059</v>
          </cell>
        </row>
        <row r="309">
          <cell r="A309" t="str">
            <v>d_fim</v>
          </cell>
          <cell r="B309" t="str">
            <v>2520D</v>
          </cell>
          <cell r="C309">
            <v>7.7920407410428022E-2</v>
          </cell>
          <cell r="D309">
            <v>0.60522248799260214</v>
          </cell>
          <cell r="E309">
            <v>0.89756612998645657</v>
          </cell>
        </row>
        <row r="310">
          <cell r="A310" t="str">
            <v>const</v>
          </cell>
          <cell r="B310" t="str">
            <v>2772D</v>
          </cell>
          <cell r="C310">
            <v>2.6237776182099051</v>
          </cell>
          <cell r="D310">
            <v>1.2669749138445869</v>
          </cell>
          <cell r="E310">
            <v>3.8447891289101137E-2</v>
          </cell>
        </row>
        <row r="311">
          <cell r="A311" t="str">
            <v>minutes_score</v>
          </cell>
          <cell r="B311" t="str">
            <v>2772D</v>
          </cell>
          <cell r="C311">
            <v>-1.224058275837714E-2</v>
          </cell>
          <cell r="D311">
            <v>2.2013785701829328E-2</v>
          </cell>
          <cell r="E311">
            <v>0.57822108078996637</v>
          </cell>
        </row>
        <row r="312">
          <cell r="A312" t="str">
            <v>selic_surprise_v</v>
          </cell>
          <cell r="B312" t="str">
            <v>2772D</v>
          </cell>
          <cell r="C312">
            <v>7.2644353654579339</v>
          </cell>
          <cell r="D312">
            <v>11.46331892173084</v>
          </cell>
          <cell r="E312">
            <v>0.5263143352679116</v>
          </cell>
        </row>
        <row r="313">
          <cell r="A313" t="str">
            <v>d_ato</v>
          </cell>
          <cell r="B313" t="str">
            <v>2772D</v>
          </cell>
          <cell r="C313">
            <v>-1.0995108909996401</v>
          </cell>
          <cell r="D313">
            <v>1.153320167870497</v>
          </cell>
          <cell r="E313">
            <v>0.34048752852639941</v>
          </cell>
        </row>
        <row r="314">
          <cell r="A314" t="str">
            <v>d_ata</v>
          </cell>
          <cell r="B314" t="str">
            <v>2772D</v>
          </cell>
          <cell r="C314">
            <v>-0.5196881871016672</v>
          </cell>
          <cell r="D314">
            <v>1.0862948419467511</v>
          </cell>
          <cell r="E314">
            <v>0.63239499218501249</v>
          </cell>
        </row>
        <row r="315">
          <cell r="A315" t="str">
            <v>frd_guidance</v>
          </cell>
          <cell r="B315" t="str">
            <v>2772D</v>
          </cell>
          <cell r="C315">
            <v>1.5258625305360209</v>
          </cell>
          <cell r="D315">
            <v>0.68488384650051659</v>
          </cell>
          <cell r="E315">
            <v>2.5955226915937379E-2</v>
          </cell>
        </row>
        <row r="316">
          <cell r="A316" t="str">
            <v>desvio_expectativa_perc</v>
          </cell>
          <cell r="B316" t="str">
            <v>2772D</v>
          </cell>
          <cell r="C316">
            <v>0.24626555633832289</v>
          </cell>
          <cell r="D316">
            <v>0.88982955375760153</v>
          </cell>
          <cell r="E316">
            <v>0.78198537267139934</v>
          </cell>
        </row>
        <row r="317">
          <cell r="A317" t="str">
            <v>desvio_intervalo_perc</v>
          </cell>
          <cell r="B317" t="str">
            <v>2772D</v>
          </cell>
          <cell r="C317">
            <v>0.25969089446755861</v>
          </cell>
          <cell r="D317">
            <v>1.3086753482452671</v>
          </cell>
          <cell r="E317">
            <v>0.84271496176383054</v>
          </cell>
        </row>
        <row r="318">
          <cell r="A318" t="str">
            <v>desvio_centro_perc</v>
          </cell>
          <cell r="B318" t="str">
            <v>2772D</v>
          </cell>
          <cell r="C318">
            <v>-0.13726115662886859</v>
          </cell>
          <cell r="D318">
            <v>2.754083345124775</v>
          </cell>
          <cell r="E318">
            <v>0.96025367178692056</v>
          </cell>
        </row>
        <row r="319">
          <cell r="A319" t="str">
            <v>desvio_intervalo_hpm_perc</v>
          </cell>
          <cell r="B319" t="str">
            <v>2772D</v>
          </cell>
          <cell r="C319">
            <v>0.25969089446752841</v>
          </cell>
          <cell r="D319">
            <v>1.308675348245264</v>
          </cell>
          <cell r="E319">
            <v>0.84271496176384808</v>
          </cell>
        </row>
        <row r="320">
          <cell r="A320" t="str">
            <v>desvio_centro_hpm_perc</v>
          </cell>
          <cell r="B320" t="str">
            <v>2772D</v>
          </cell>
          <cell r="C320">
            <v>-4.3804049742019702</v>
          </cell>
          <cell r="D320">
            <v>6.7788773808576197</v>
          </cell>
          <cell r="E320">
            <v>0.51820609002884588</v>
          </cell>
        </row>
        <row r="321">
          <cell r="A321" t="str">
            <v>CDS</v>
          </cell>
          <cell r="B321" t="str">
            <v>2772D</v>
          </cell>
          <cell r="C321">
            <v>9.8913076405973323E-3</v>
          </cell>
          <cell r="D321">
            <v>2.019108641448933E-3</v>
          </cell>
          <cell r="E321">
            <v>1.0116710016637301E-6</v>
          </cell>
        </row>
        <row r="322">
          <cell r="A322" t="str">
            <v>d_inicio</v>
          </cell>
          <cell r="B322" t="str">
            <v>2772D</v>
          </cell>
          <cell r="C322">
            <v>0.16520803574606499</v>
          </cell>
          <cell r="D322">
            <v>0.71027033854006572</v>
          </cell>
          <cell r="E322">
            <v>0.81608777055440362</v>
          </cell>
        </row>
        <row r="323">
          <cell r="A323" t="str">
            <v>d_fim</v>
          </cell>
          <cell r="B323" t="str">
            <v>2772D</v>
          </cell>
          <cell r="C323">
            <v>0.45927085633768239</v>
          </cell>
          <cell r="D323">
            <v>0.66152000547422929</v>
          </cell>
          <cell r="E323">
            <v>0.48756561108549529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0.50715336761007157</v>
      </c>
      <c r="D2">
        <v>7.8568090473899663E-2</v>
      </c>
      <c r="E2">
        <v>1.147853022174011E-10</v>
      </c>
    </row>
    <row r="3" spans="1:5" x14ac:dyDescent="0.25">
      <c r="A3" t="s">
        <v>6</v>
      </c>
      <c r="B3" t="s">
        <v>7</v>
      </c>
      <c r="C3">
        <v>1.7487026878165651E-2</v>
      </c>
      <c r="D3">
        <v>2.109345466565759E-3</v>
      </c>
      <c r="E3">
        <v>1.321088213717104E-16</v>
      </c>
    </row>
    <row r="4" spans="1:5" x14ac:dyDescent="0.25">
      <c r="A4" t="s">
        <v>5</v>
      </c>
      <c r="B4" t="s">
        <v>8</v>
      </c>
      <c r="C4">
        <v>0.68248722248389959</v>
      </c>
      <c r="D4">
        <v>0.10519644036913491</v>
      </c>
      <c r="E4">
        <v>9.2499877821338563E-11</v>
      </c>
    </row>
    <row r="5" spans="1:5" x14ac:dyDescent="0.25">
      <c r="A5" t="s">
        <v>6</v>
      </c>
      <c r="B5" t="s">
        <v>8</v>
      </c>
      <c r="C5">
        <v>1.9301398037770531E-2</v>
      </c>
      <c r="D5">
        <v>2.8242462461933421E-3</v>
      </c>
      <c r="E5">
        <v>8.8744931714763793E-12</v>
      </c>
    </row>
    <row r="6" spans="1:5" x14ac:dyDescent="0.25">
      <c r="A6" t="s">
        <v>5</v>
      </c>
      <c r="B6" t="s">
        <v>9</v>
      </c>
      <c r="C6">
        <v>0.44431508418038462</v>
      </c>
      <c r="D6">
        <v>0.1127152120050284</v>
      </c>
      <c r="E6">
        <v>8.1542582708539894E-5</v>
      </c>
    </row>
    <row r="7" spans="1:5" x14ac:dyDescent="0.25">
      <c r="A7" t="s">
        <v>6</v>
      </c>
      <c r="B7" t="s">
        <v>9</v>
      </c>
      <c r="C7">
        <v>3.1213566518076961E-2</v>
      </c>
      <c r="D7">
        <v>3.026105382245319E-3</v>
      </c>
      <c r="E7">
        <v>8.7443885796148814E-25</v>
      </c>
    </row>
    <row r="8" spans="1:5" x14ac:dyDescent="0.25">
      <c r="A8" t="s">
        <v>5</v>
      </c>
      <c r="B8" t="s">
        <v>10</v>
      </c>
      <c r="C8">
        <v>4.1038510358692504</v>
      </c>
      <c r="D8">
        <v>1.3761206509099571</v>
      </c>
      <c r="E8">
        <v>2.870885048576383E-3</v>
      </c>
    </row>
    <row r="9" spans="1:5" x14ac:dyDescent="0.25">
      <c r="A9" t="s">
        <v>6</v>
      </c>
      <c r="B9" t="s">
        <v>10</v>
      </c>
      <c r="C9">
        <v>-4.0383964450729573E-2</v>
      </c>
      <c r="D9">
        <v>3.6945200512525138E-2</v>
      </c>
      <c r="E9">
        <v>0.27439386779454122</v>
      </c>
    </row>
    <row r="10" spans="1:5" x14ac:dyDescent="0.25">
      <c r="A10" t="s">
        <v>5</v>
      </c>
      <c r="B10" t="s">
        <v>11</v>
      </c>
      <c r="C10">
        <v>1.410281598925321</v>
      </c>
      <c r="D10">
        <v>0.39364594329638231</v>
      </c>
      <c r="E10">
        <v>3.4226474591291222E-4</v>
      </c>
    </row>
    <row r="11" spans="1:5" x14ac:dyDescent="0.25">
      <c r="A11" t="s">
        <v>6</v>
      </c>
      <c r="B11" t="s">
        <v>11</v>
      </c>
      <c r="C11">
        <v>2.515078523146835E-2</v>
      </c>
      <c r="D11">
        <v>1.056835263420413E-2</v>
      </c>
      <c r="E11">
        <v>1.7345168459518719E-2</v>
      </c>
    </row>
    <row r="12" spans="1:5" x14ac:dyDescent="0.25">
      <c r="A12" t="s">
        <v>5</v>
      </c>
      <c r="B12" t="s">
        <v>12</v>
      </c>
      <c r="C12">
        <v>0.49108157609657183</v>
      </c>
      <c r="D12">
        <v>0.19832798453277009</v>
      </c>
      <c r="E12">
        <v>1.330357611789724E-2</v>
      </c>
    </row>
    <row r="13" spans="1:5" x14ac:dyDescent="0.25">
      <c r="A13" t="s">
        <v>6</v>
      </c>
      <c r="B13" t="s">
        <v>12</v>
      </c>
      <c r="C13">
        <v>5.1055058807888E-2</v>
      </c>
      <c r="D13">
        <v>5.3245819332505724E-3</v>
      </c>
      <c r="E13">
        <v>1.1784459676443329E-21</v>
      </c>
    </row>
    <row r="14" spans="1:5" x14ac:dyDescent="0.25">
      <c r="A14" t="s">
        <v>5</v>
      </c>
      <c r="B14" t="s">
        <v>13</v>
      </c>
      <c r="C14">
        <v>0.49884642062253859</v>
      </c>
      <c r="D14">
        <v>0.22318520586239449</v>
      </c>
      <c r="E14">
        <v>2.5437712050936052E-2</v>
      </c>
    </row>
    <row r="15" spans="1:5" x14ac:dyDescent="0.25">
      <c r="A15" t="s">
        <v>6</v>
      </c>
      <c r="B15" t="s">
        <v>13</v>
      </c>
      <c r="C15">
        <v>5.457358468112794E-2</v>
      </c>
      <c r="D15">
        <v>5.9919325944007614E-3</v>
      </c>
      <c r="E15">
        <v>1.0537099491809179E-19</v>
      </c>
    </row>
    <row r="16" spans="1:5" x14ac:dyDescent="0.25">
      <c r="A16" t="s">
        <v>5</v>
      </c>
      <c r="B16" t="s">
        <v>14</v>
      </c>
      <c r="C16">
        <v>0.29462036867993441</v>
      </c>
      <c r="D16">
        <v>0.34033932640228859</v>
      </c>
      <c r="E16">
        <v>0.3866999137991296</v>
      </c>
    </row>
    <row r="17" spans="1:5" x14ac:dyDescent="0.25">
      <c r="A17" t="s">
        <v>6</v>
      </c>
      <c r="B17" t="s">
        <v>14</v>
      </c>
      <c r="C17">
        <v>6.8198513567323121E-2</v>
      </c>
      <c r="D17">
        <v>9.1372109327156909E-3</v>
      </c>
      <c r="E17">
        <v>9.3207781331297211E-14</v>
      </c>
    </row>
    <row r="18" spans="1:5" x14ac:dyDescent="0.25">
      <c r="A18" t="s">
        <v>5</v>
      </c>
      <c r="B18" t="s">
        <v>15</v>
      </c>
      <c r="C18">
        <v>0.72445352017734665</v>
      </c>
      <c r="D18">
        <v>0.25832551471464987</v>
      </c>
      <c r="E18">
        <v>5.0532802209761786E-3</v>
      </c>
    </row>
    <row r="19" spans="1:5" x14ac:dyDescent="0.25">
      <c r="A19" t="s">
        <v>6</v>
      </c>
      <c r="B19" t="s">
        <v>15</v>
      </c>
      <c r="C19">
        <v>5.7179021273313931E-2</v>
      </c>
      <c r="D19">
        <v>6.9353569633034172E-3</v>
      </c>
      <c r="E19">
        <v>1.9314020791530899E-16</v>
      </c>
    </row>
    <row r="20" spans="1:5" x14ac:dyDescent="0.25">
      <c r="A20" t="s">
        <v>5</v>
      </c>
      <c r="B20" t="s">
        <v>16</v>
      </c>
      <c r="C20">
        <v>0.33496567503486641</v>
      </c>
      <c r="D20">
        <v>0.33992441009162361</v>
      </c>
      <c r="E20">
        <v>0.32445245676027279</v>
      </c>
    </row>
    <row r="21" spans="1:5" x14ac:dyDescent="0.25">
      <c r="A21" t="s">
        <v>6</v>
      </c>
      <c r="B21" t="s">
        <v>16</v>
      </c>
      <c r="C21">
        <v>7.4411873950413154E-2</v>
      </c>
      <c r="D21">
        <v>9.1260715269642374E-3</v>
      </c>
      <c r="E21">
        <v>4.0836026179168499E-16</v>
      </c>
    </row>
    <row r="22" spans="1:5" x14ac:dyDescent="0.25">
      <c r="A22" t="s">
        <v>5</v>
      </c>
      <c r="B22" t="s">
        <v>17</v>
      </c>
      <c r="C22">
        <v>0.30627557450092091</v>
      </c>
      <c r="D22">
        <v>0.41168146569950598</v>
      </c>
      <c r="E22">
        <v>0.45692176927663791</v>
      </c>
    </row>
    <row r="23" spans="1:5" x14ac:dyDescent="0.25">
      <c r="A23" t="s">
        <v>6</v>
      </c>
      <c r="B23" t="s">
        <v>17</v>
      </c>
      <c r="C23">
        <v>7.9902613807069367E-2</v>
      </c>
      <c r="D23">
        <v>1.10525587182353E-2</v>
      </c>
      <c r="E23">
        <v>5.3176250385814928E-13</v>
      </c>
    </row>
    <row r="24" spans="1:5" x14ac:dyDescent="0.25">
      <c r="A24" t="s">
        <v>5</v>
      </c>
      <c r="B24" t="s">
        <v>18</v>
      </c>
      <c r="C24">
        <v>0.85649251667593662</v>
      </c>
      <c r="D24">
        <v>0.2779627085918952</v>
      </c>
      <c r="E24">
        <v>2.068084051715365E-3</v>
      </c>
    </row>
    <row r="25" spans="1:5" x14ac:dyDescent="0.25">
      <c r="A25" t="s">
        <v>6</v>
      </c>
      <c r="B25" t="s">
        <v>18</v>
      </c>
      <c r="C25">
        <v>6.2413101735506092E-2</v>
      </c>
      <c r="D25">
        <v>7.4625636910117931E-3</v>
      </c>
      <c r="E25">
        <v>7.1577436713101783E-17</v>
      </c>
    </row>
    <row r="26" spans="1:5" x14ac:dyDescent="0.25">
      <c r="A26" t="s">
        <v>5</v>
      </c>
      <c r="B26" t="s">
        <v>19</v>
      </c>
      <c r="C26">
        <v>0.93540926819535197</v>
      </c>
      <c r="D26">
        <v>0.4694605716832202</v>
      </c>
      <c r="E26">
        <v>4.6349207838593427E-2</v>
      </c>
    </row>
    <row r="27" spans="1:5" x14ac:dyDescent="0.25">
      <c r="A27" t="s">
        <v>6</v>
      </c>
      <c r="B27" t="s">
        <v>19</v>
      </c>
      <c r="C27">
        <v>6.8783182837173676E-2</v>
      </c>
      <c r="D27">
        <v>1.260377492488929E-2</v>
      </c>
      <c r="E27">
        <v>4.9827044227890053E-8</v>
      </c>
    </row>
    <row r="28" spans="1:5" x14ac:dyDescent="0.25">
      <c r="A28" t="s">
        <v>5</v>
      </c>
      <c r="B28" t="s">
        <v>20</v>
      </c>
      <c r="C28">
        <v>3.645343057485424</v>
      </c>
      <c r="D28">
        <v>0.96528095236233624</v>
      </c>
      <c r="E28">
        <v>1.6026709200936371E-4</v>
      </c>
    </row>
    <row r="29" spans="1:5" x14ac:dyDescent="0.25">
      <c r="A29" t="s">
        <v>6</v>
      </c>
      <c r="B29" t="s">
        <v>20</v>
      </c>
      <c r="C29">
        <v>4.7944943020572844E-3</v>
      </c>
      <c r="D29">
        <v>2.591524101637889E-2</v>
      </c>
      <c r="E29">
        <v>0.85322860068634332</v>
      </c>
    </row>
    <row r="30" spans="1:5" x14ac:dyDescent="0.25">
      <c r="A30" t="s">
        <v>5</v>
      </c>
      <c r="B30" t="s">
        <v>21</v>
      </c>
      <c r="C30">
        <v>1.2553157966975921</v>
      </c>
      <c r="D30">
        <v>0.17478054551779501</v>
      </c>
      <c r="E30">
        <v>7.5174004646114576E-13</v>
      </c>
    </row>
    <row r="31" spans="1:5" x14ac:dyDescent="0.25">
      <c r="A31" t="s">
        <v>6</v>
      </c>
      <c r="B31" t="s">
        <v>21</v>
      </c>
      <c r="C31">
        <v>6.4872057324799753E-2</v>
      </c>
      <c r="D31">
        <v>4.6890063881659706E-3</v>
      </c>
      <c r="E31">
        <v>5.2885991968790538E-43</v>
      </c>
    </row>
    <row r="32" spans="1:5" x14ac:dyDescent="0.25">
      <c r="A32" t="s">
        <v>5</v>
      </c>
      <c r="B32" t="s">
        <v>22</v>
      </c>
      <c r="C32">
        <v>4.2832331149390477</v>
      </c>
      <c r="D32">
        <v>0.28286259773488631</v>
      </c>
      <c r="E32">
        <v>4.8183776392344621E-51</v>
      </c>
    </row>
    <row r="33" spans="1:5" x14ac:dyDescent="0.25">
      <c r="A33" t="s">
        <v>6</v>
      </c>
      <c r="B33" t="s">
        <v>22</v>
      </c>
      <c r="C33">
        <v>1.2092613031093101E-2</v>
      </c>
      <c r="D33">
        <v>7.5886279209322156E-3</v>
      </c>
      <c r="E33">
        <v>0.1110862980599754</v>
      </c>
    </row>
    <row r="34" spans="1:5" x14ac:dyDescent="0.25">
      <c r="A34" t="s">
        <v>5</v>
      </c>
      <c r="B34" t="s">
        <v>23</v>
      </c>
      <c r="C34">
        <v>1.7086318954691511</v>
      </c>
      <c r="D34">
        <v>0.5300519059910852</v>
      </c>
      <c r="E34">
        <v>1.27890423508476E-3</v>
      </c>
    </row>
    <row r="35" spans="1:5" x14ac:dyDescent="0.25">
      <c r="A35" t="s">
        <v>6</v>
      </c>
      <c r="B35" t="s">
        <v>23</v>
      </c>
      <c r="C35">
        <v>5.8153186553708498E-2</v>
      </c>
      <c r="D35">
        <v>1.1555753473055781E-2</v>
      </c>
      <c r="E35">
        <v>5.1093992595969218E-7</v>
      </c>
    </row>
    <row r="36" spans="1:5" x14ac:dyDescent="0.25">
      <c r="A36" t="s">
        <v>5</v>
      </c>
      <c r="B36" t="s">
        <v>24</v>
      </c>
      <c r="C36">
        <v>1.6897939774965729</v>
      </c>
      <c r="D36">
        <v>0.53425923078677096</v>
      </c>
      <c r="E36">
        <v>1.576743865160499E-3</v>
      </c>
    </row>
    <row r="37" spans="1:5" x14ac:dyDescent="0.25">
      <c r="A37" t="s">
        <v>6</v>
      </c>
      <c r="B37" t="s">
        <v>24</v>
      </c>
      <c r="C37">
        <v>5.7579848916854262E-2</v>
      </c>
      <c r="D37">
        <v>1.164747809015552E-2</v>
      </c>
      <c r="E37">
        <v>8.0635915493616514E-7</v>
      </c>
    </row>
    <row r="38" spans="1:5" x14ac:dyDescent="0.25">
      <c r="A38" t="s">
        <v>5</v>
      </c>
      <c r="B38" t="s">
        <v>25</v>
      </c>
      <c r="C38">
        <v>3.8900773914616651</v>
      </c>
      <c r="D38">
        <v>0.81037086888711451</v>
      </c>
      <c r="E38">
        <v>1.6558187340045381E-6</v>
      </c>
    </row>
    <row r="39" spans="1:5" x14ac:dyDescent="0.25">
      <c r="A39" t="s">
        <v>6</v>
      </c>
      <c r="B39" t="s">
        <v>25</v>
      </c>
      <c r="C39">
        <v>1.058265789650213E-2</v>
      </c>
      <c r="D39">
        <v>1.7671297041168502E-2</v>
      </c>
      <c r="E39">
        <v>0.54930739284162922</v>
      </c>
    </row>
    <row r="40" spans="1:5" x14ac:dyDescent="0.25">
      <c r="A40" t="s">
        <v>5</v>
      </c>
      <c r="B40" t="s">
        <v>26</v>
      </c>
      <c r="C40">
        <v>1.9488504920669469</v>
      </c>
      <c r="D40">
        <v>0.48509670695032803</v>
      </c>
      <c r="E40">
        <v>6.0177077246529428E-5</v>
      </c>
    </row>
    <row r="41" spans="1:5" x14ac:dyDescent="0.25">
      <c r="A41" t="s">
        <v>6</v>
      </c>
      <c r="B41" t="s">
        <v>26</v>
      </c>
      <c r="C41">
        <v>4.813040148241915E-2</v>
      </c>
      <c r="D41">
        <v>1.0575677386967941E-2</v>
      </c>
      <c r="E41">
        <v>5.5353790772704201E-6</v>
      </c>
    </row>
    <row r="42" spans="1:5" x14ac:dyDescent="0.25">
      <c r="A42" t="s">
        <v>5</v>
      </c>
      <c r="B42" t="s">
        <v>27</v>
      </c>
      <c r="C42">
        <v>4.1920157317745863</v>
      </c>
      <c r="D42">
        <v>0.88280885054781755</v>
      </c>
      <c r="E42">
        <v>2.1386981580742448E-6</v>
      </c>
    </row>
    <row r="43" spans="1:5" x14ac:dyDescent="0.25">
      <c r="A43" t="s">
        <v>6</v>
      </c>
      <c r="B43" t="s">
        <v>27</v>
      </c>
      <c r="C43">
        <v>1.795859038131239E-3</v>
      </c>
      <c r="D43">
        <v>1.9250910944055861E-2</v>
      </c>
      <c r="E43">
        <v>0.92568138631447727</v>
      </c>
    </row>
    <row r="44" spans="1:5" x14ac:dyDescent="0.25">
      <c r="A44" t="s">
        <v>5</v>
      </c>
      <c r="B44" t="s">
        <v>28</v>
      </c>
      <c r="C44">
        <v>4.0346910082239917</v>
      </c>
      <c r="D44">
        <v>0.8092801580378608</v>
      </c>
      <c r="E44">
        <v>6.5054961061205058E-7</v>
      </c>
    </row>
    <row r="45" spans="1:5" x14ac:dyDescent="0.25">
      <c r="A45" t="s">
        <v>6</v>
      </c>
      <c r="B45" t="s">
        <v>28</v>
      </c>
      <c r="C45">
        <v>5.3978220623418704E-3</v>
      </c>
      <c r="D45">
        <v>1.7647512529479849E-2</v>
      </c>
      <c r="E45">
        <v>0.75972435768256374</v>
      </c>
    </row>
    <row r="46" spans="1:5" x14ac:dyDescent="0.25">
      <c r="A46" t="s">
        <v>5</v>
      </c>
      <c r="B46" t="s">
        <v>29</v>
      </c>
      <c r="C46">
        <v>4.6220241685142671</v>
      </c>
      <c r="D46">
        <v>0.8845635870135129</v>
      </c>
      <c r="E46">
        <v>1.8502768334908109E-7</v>
      </c>
    </row>
    <row r="47" spans="1:5" x14ac:dyDescent="0.25">
      <c r="A47" t="s">
        <v>6</v>
      </c>
      <c r="B47" t="s">
        <v>29</v>
      </c>
      <c r="C47">
        <v>-7.4900218057633002E-3</v>
      </c>
      <c r="D47">
        <v>1.928917548502691E-2</v>
      </c>
      <c r="E47">
        <v>0.69781834204773463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0.50653990328810883</v>
      </c>
      <c r="D2">
        <v>7.8795019650274772E-2</v>
      </c>
      <c r="E2">
        <v>1.364531044246811E-10</v>
      </c>
    </row>
    <row r="3" spans="1:5" x14ac:dyDescent="0.25">
      <c r="A3" t="s">
        <v>6</v>
      </c>
      <c r="B3" t="s">
        <v>7</v>
      </c>
      <c r="C3">
        <v>1.7528091406754261E-2</v>
      </c>
      <c r="D3">
        <v>2.108498542147928E-3</v>
      </c>
      <c r="E3">
        <v>1.0922240548742189E-16</v>
      </c>
    </row>
    <row r="4" spans="1:5" x14ac:dyDescent="0.25">
      <c r="A4" t="s">
        <v>30</v>
      </c>
      <c r="B4" t="s">
        <v>7</v>
      </c>
      <c r="C4">
        <v>3.1861853417875441</v>
      </c>
      <c r="D4">
        <v>1.5816861422088699</v>
      </c>
      <c r="E4">
        <v>4.3999693252416781E-2</v>
      </c>
    </row>
    <row r="5" spans="1:5" x14ac:dyDescent="0.25">
      <c r="A5" t="s">
        <v>31</v>
      </c>
      <c r="B5" t="s">
        <v>7</v>
      </c>
      <c r="C5">
        <v>0.14995059682382439</v>
      </c>
      <c r="D5">
        <v>0.17757041073795141</v>
      </c>
      <c r="E5">
        <v>0.39844015820066231</v>
      </c>
    </row>
    <row r="6" spans="1:5" x14ac:dyDescent="0.25">
      <c r="A6" t="s">
        <v>32</v>
      </c>
      <c r="B6" t="s">
        <v>7</v>
      </c>
      <c r="C6">
        <v>-0.30678966624877169</v>
      </c>
      <c r="D6">
        <v>0.16681283200327399</v>
      </c>
      <c r="E6">
        <v>6.5935129489714514E-2</v>
      </c>
    </row>
    <row r="7" spans="1:5" x14ac:dyDescent="0.25">
      <c r="A7" t="s">
        <v>5</v>
      </c>
      <c r="B7" t="s">
        <v>8</v>
      </c>
      <c r="C7">
        <v>0.68826998948492601</v>
      </c>
      <c r="D7">
        <v>0.1055473430016769</v>
      </c>
      <c r="E7">
        <v>7.4252754540514569E-11</v>
      </c>
    </row>
    <row r="8" spans="1:5" x14ac:dyDescent="0.25">
      <c r="A8" t="s">
        <v>6</v>
      </c>
      <c r="B8" t="s">
        <v>8</v>
      </c>
      <c r="C8">
        <v>1.932043424591524E-2</v>
      </c>
      <c r="D8">
        <v>2.8243716396591689E-3</v>
      </c>
      <c r="E8">
        <v>8.4872552991879688E-12</v>
      </c>
    </row>
    <row r="9" spans="1:5" x14ac:dyDescent="0.25">
      <c r="A9" t="s">
        <v>30</v>
      </c>
      <c r="B9" t="s">
        <v>8</v>
      </c>
      <c r="C9">
        <v>3.2884882497216581</v>
      </c>
      <c r="D9">
        <v>2.11869697493167</v>
      </c>
      <c r="E9">
        <v>0.1206726215401317</v>
      </c>
    </row>
    <row r="10" spans="1:5" x14ac:dyDescent="0.25">
      <c r="A10" t="s">
        <v>31</v>
      </c>
      <c r="B10" t="s">
        <v>8</v>
      </c>
      <c r="C10">
        <v>-0.17865859865997291</v>
      </c>
      <c r="D10">
        <v>0.2378587521431228</v>
      </c>
      <c r="E10">
        <v>0.45260803518269499</v>
      </c>
    </row>
    <row r="11" spans="1:5" x14ac:dyDescent="0.25">
      <c r="A11" t="s">
        <v>32</v>
      </c>
      <c r="B11" t="s">
        <v>8</v>
      </c>
      <c r="C11">
        <v>-0.21331978205890911</v>
      </c>
      <c r="D11">
        <v>0.2234487823554881</v>
      </c>
      <c r="E11">
        <v>0.33977461765274147</v>
      </c>
    </row>
    <row r="12" spans="1:5" x14ac:dyDescent="0.25">
      <c r="A12" t="s">
        <v>5</v>
      </c>
      <c r="B12" t="s">
        <v>9</v>
      </c>
      <c r="C12">
        <v>0.44508270154146079</v>
      </c>
      <c r="D12">
        <v>0.11310500849952559</v>
      </c>
      <c r="E12">
        <v>8.3881144263112244E-5</v>
      </c>
    </row>
    <row r="13" spans="1:5" x14ac:dyDescent="0.25">
      <c r="A13" t="s">
        <v>6</v>
      </c>
      <c r="B13" t="s">
        <v>9</v>
      </c>
      <c r="C13">
        <v>3.1238797064413199E-2</v>
      </c>
      <c r="D13">
        <v>3.0266093794932779E-3</v>
      </c>
      <c r="E13">
        <v>8.1708248978711338E-25</v>
      </c>
    </row>
    <row r="14" spans="1:5" x14ac:dyDescent="0.25">
      <c r="A14" t="s">
        <v>30</v>
      </c>
      <c r="B14" t="s">
        <v>9</v>
      </c>
      <c r="C14">
        <v>2.634582762332661</v>
      </c>
      <c r="D14">
        <v>2.27040522804784</v>
      </c>
      <c r="E14">
        <v>0.24592101948459311</v>
      </c>
    </row>
    <row r="15" spans="1:5" x14ac:dyDescent="0.25">
      <c r="A15" t="s">
        <v>31</v>
      </c>
      <c r="B15" t="s">
        <v>9</v>
      </c>
      <c r="C15">
        <v>-8.5248433742744656E-2</v>
      </c>
      <c r="D15">
        <v>0.25489051090946968</v>
      </c>
      <c r="E15">
        <v>0.73804819587835024</v>
      </c>
    </row>
    <row r="16" spans="1:5" x14ac:dyDescent="0.25">
      <c r="A16" t="s">
        <v>32</v>
      </c>
      <c r="B16" t="s">
        <v>9</v>
      </c>
      <c r="C16">
        <v>-8.4245466735603944E-2</v>
      </c>
      <c r="D16">
        <v>0.2394487223342478</v>
      </c>
      <c r="E16">
        <v>0.72497465350439927</v>
      </c>
    </row>
    <row r="17" spans="1:5" x14ac:dyDescent="0.25">
      <c r="A17" t="s">
        <v>5</v>
      </c>
      <c r="B17" t="s">
        <v>10</v>
      </c>
      <c r="C17">
        <v>4.1485953084515863</v>
      </c>
      <c r="D17">
        <v>1.380995481798257</v>
      </c>
      <c r="E17">
        <v>2.6725524846142341E-3</v>
      </c>
    </row>
    <row r="18" spans="1:5" x14ac:dyDescent="0.25">
      <c r="A18" t="s">
        <v>6</v>
      </c>
      <c r="B18" t="s">
        <v>10</v>
      </c>
      <c r="C18">
        <v>-4.0473598553876423E-2</v>
      </c>
      <c r="D18">
        <v>3.6954454393290398E-2</v>
      </c>
      <c r="E18">
        <v>0.27345035564889197</v>
      </c>
    </row>
    <row r="19" spans="1:5" x14ac:dyDescent="0.25">
      <c r="A19" t="s">
        <v>30</v>
      </c>
      <c r="B19" t="s">
        <v>10</v>
      </c>
      <c r="C19">
        <v>3.0164246995717812</v>
      </c>
      <c r="D19">
        <v>27.721313170657329</v>
      </c>
      <c r="E19">
        <v>0.91335405390805735</v>
      </c>
    </row>
    <row r="20" spans="1:5" x14ac:dyDescent="0.25">
      <c r="A20" t="s">
        <v>31</v>
      </c>
      <c r="B20" t="s">
        <v>10</v>
      </c>
      <c r="C20">
        <v>-0.93882486160325629</v>
      </c>
      <c r="D20">
        <v>3.1121755666611648</v>
      </c>
      <c r="E20">
        <v>0.76291791582010993</v>
      </c>
    </row>
    <row r="21" spans="1:5" x14ac:dyDescent="0.25">
      <c r="A21" t="s">
        <v>32</v>
      </c>
      <c r="B21" t="s">
        <v>10</v>
      </c>
      <c r="C21">
        <v>-0.88794758122038253</v>
      </c>
      <c r="D21">
        <v>2.9236336043186668</v>
      </c>
      <c r="E21">
        <v>0.76135419552406924</v>
      </c>
    </row>
    <row r="22" spans="1:5" x14ac:dyDescent="0.25">
      <c r="A22" t="s">
        <v>5</v>
      </c>
      <c r="B22" t="s">
        <v>11</v>
      </c>
      <c r="C22">
        <v>1.432749297694585</v>
      </c>
      <c r="D22">
        <v>0.39502471222319058</v>
      </c>
      <c r="E22">
        <v>2.8859588460634981E-4</v>
      </c>
    </row>
    <row r="23" spans="1:5" x14ac:dyDescent="0.25">
      <c r="A23" t="s">
        <v>6</v>
      </c>
      <c r="B23" t="s">
        <v>11</v>
      </c>
      <c r="C23">
        <v>2.5128836589352079E-2</v>
      </c>
      <c r="D23">
        <v>1.05705796322128E-2</v>
      </c>
      <c r="E23">
        <v>1.7466787752164571E-2</v>
      </c>
    </row>
    <row r="24" spans="1:5" x14ac:dyDescent="0.25">
      <c r="A24" t="s">
        <v>30</v>
      </c>
      <c r="B24" t="s">
        <v>11</v>
      </c>
      <c r="C24">
        <v>3.625388580323913</v>
      </c>
      <c r="D24">
        <v>7.9295000613822246</v>
      </c>
      <c r="E24">
        <v>0.6475382328966659</v>
      </c>
    </row>
    <row r="25" spans="1:5" x14ac:dyDescent="0.25">
      <c r="A25" t="s">
        <v>31</v>
      </c>
      <c r="B25" t="s">
        <v>11</v>
      </c>
      <c r="C25">
        <v>-0.48647179383391598</v>
      </c>
      <c r="D25">
        <v>0.89021743648830187</v>
      </c>
      <c r="E25">
        <v>0.584762793840234</v>
      </c>
    </row>
    <row r="26" spans="1:5" x14ac:dyDescent="0.25">
      <c r="A26" t="s">
        <v>32</v>
      </c>
      <c r="B26" t="s">
        <v>11</v>
      </c>
      <c r="C26">
        <v>-0.54543278740716816</v>
      </c>
      <c r="D26">
        <v>0.83628624308616362</v>
      </c>
      <c r="E26">
        <v>0.51428623598260925</v>
      </c>
    </row>
    <row r="27" spans="1:5" x14ac:dyDescent="0.25">
      <c r="A27" t="s">
        <v>5</v>
      </c>
      <c r="B27" t="s">
        <v>12</v>
      </c>
      <c r="C27">
        <v>0.51029848085892815</v>
      </c>
      <c r="D27">
        <v>0.19898964573322631</v>
      </c>
      <c r="E27">
        <v>1.0352747293633901E-2</v>
      </c>
    </row>
    <row r="28" spans="1:5" x14ac:dyDescent="0.25">
      <c r="A28" t="s">
        <v>6</v>
      </c>
      <c r="B28" t="s">
        <v>12</v>
      </c>
      <c r="C28">
        <v>5.1054232618664701E-2</v>
      </c>
      <c r="D28">
        <v>5.3248210330204167E-3</v>
      </c>
      <c r="E28">
        <v>1.1852009756138569E-21</v>
      </c>
    </row>
    <row r="29" spans="1:5" x14ac:dyDescent="0.25">
      <c r="A29" t="s">
        <v>30</v>
      </c>
      <c r="B29" t="s">
        <v>12</v>
      </c>
      <c r="C29">
        <v>4.7868990236803404</v>
      </c>
      <c r="D29">
        <v>3.9944042973304699</v>
      </c>
      <c r="E29">
        <v>0.23079760296454019</v>
      </c>
    </row>
    <row r="30" spans="1:5" x14ac:dyDescent="0.25">
      <c r="A30" t="s">
        <v>31</v>
      </c>
      <c r="B30" t="s">
        <v>12</v>
      </c>
      <c r="C30">
        <v>-0.44468180247770039</v>
      </c>
      <c r="D30">
        <v>0.44843789978450999</v>
      </c>
      <c r="E30">
        <v>0.32141200366283479</v>
      </c>
    </row>
    <row r="31" spans="1:5" x14ac:dyDescent="0.25">
      <c r="A31" t="s">
        <v>32</v>
      </c>
      <c r="B31" t="s">
        <v>12</v>
      </c>
      <c r="C31">
        <v>-0.52878975760087177</v>
      </c>
      <c r="D31">
        <v>0.42127061445528707</v>
      </c>
      <c r="E31">
        <v>0.20943474485765901</v>
      </c>
    </row>
    <row r="32" spans="1:5" x14ac:dyDescent="0.25">
      <c r="A32" t="s">
        <v>5</v>
      </c>
      <c r="B32" t="s">
        <v>13</v>
      </c>
      <c r="C32">
        <v>0.51819561125056335</v>
      </c>
      <c r="D32">
        <v>0.22392557287617021</v>
      </c>
      <c r="E32">
        <v>2.0686018957063679E-2</v>
      </c>
    </row>
    <row r="33" spans="1:5" x14ac:dyDescent="0.25">
      <c r="A33" t="s">
        <v>6</v>
      </c>
      <c r="B33" t="s">
        <v>13</v>
      </c>
      <c r="C33">
        <v>5.4588265678533858E-2</v>
      </c>
      <c r="D33">
        <v>5.9920886631493822E-3</v>
      </c>
      <c r="E33">
        <v>1.032751972214998E-19</v>
      </c>
    </row>
    <row r="34" spans="1:5" x14ac:dyDescent="0.25">
      <c r="A34" t="s">
        <v>30</v>
      </c>
      <c r="B34" t="s">
        <v>13</v>
      </c>
      <c r="C34">
        <v>6.6184149010908797</v>
      </c>
      <c r="D34">
        <v>4.4949538318084006</v>
      </c>
      <c r="E34">
        <v>0.14095092166772619</v>
      </c>
    </row>
    <row r="35" spans="1:5" x14ac:dyDescent="0.25">
      <c r="A35" t="s">
        <v>31</v>
      </c>
      <c r="B35" t="s">
        <v>13</v>
      </c>
      <c r="C35">
        <v>-0.60533720558055593</v>
      </c>
      <c r="D35">
        <v>0.50463285784857259</v>
      </c>
      <c r="E35">
        <v>0.23034718755325581</v>
      </c>
    </row>
    <row r="36" spans="1:5" x14ac:dyDescent="0.25">
      <c r="A36" t="s">
        <v>32</v>
      </c>
      <c r="B36" t="s">
        <v>13</v>
      </c>
      <c r="C36">
        <v>-0.46651192449583118</v>
      </c>
      <c r="D36">
        <v>0.4740611670029477</v>
      </c>
      <c r="E36">
        <v>0.32510925708608912</v>
      </c>
    </row>
    <row r="37" spans="1:5" x14ac:dyDescent="0.25">
      <c r="A37" t="s">
        <v>5</v>
      </c>
      <c r="B37" t="s">
        <v>14</v>
      </c>
      <c r="C37">
        <v>0.32331328878310472</v>
      </c>
      <c r="D37">
        <v>0.34149214042386938</v>
      </c>
      <c r="E37">
        <v>0.34378742220708802</v>
      </c>
    </row>
    <row r="38" spans="1:5" x14ac:dyDescent="0.25">
      <c r="A38" t="s">
        <v>6</v>
      </c>
      <c r="B38" t="s">
        <v>14</v>
      </c>
      <c r="C38">
        <v>6.8197506550463E-2</v>
      </c>
      <c r="D38">
        <v>9.138086181519128E-3</v>
      </c>
      <c r="E38">
        <v>9.3793089067017296E-14</v>
      </c>
    </row>
    <row r="39" spans="1:5" x14ac:dyDescent="0.25">
      <c r="A39" t="s">
        <v>30</v>
      </c>
      <c r="B39" t="s">
        <v>14</v>
      </c>
      <c r="C39">
        <v>7.0955780769320214</v>
      </c>
      <c r="D39">
        <v>6.8549178435263736</v>
      </c>
      <c r="E39">
        <v>0.30065101717667542</v>
      </c>
    </row>
    <row r="40" spans="1:5" x14ac:dyDescent="0.25">
      <c r="A40" t="s">
        <v>31</v>
      </c>
      <c r="B40" t="s">
        <v>14</v>
      </c>
      <c r="C40">
        <v>-0.6358611524488974</v>
      </c>
      <c r="D40">
        <v>0.76957782240539363</v>
      </c>
      <c r="E40">
        <v>0.40868965750685232</v>
      </c>
    </row>
    <row r="41" spans="1:5" x14ac:dyDescent="0.25">
      <c r="A41" t="s">
        <v>32</v>
      </c>
      <c r="B41" t="s">
        <v>14</v>
      </c>
      <c r="C41">
        <v>-0.81597263615494875</v>
      </c>
      <c r="D41">
        <v>0.72295522361439912</v>
      </c>
      <c r="E41">
        <v>0.25907516130247871</v>
      </c>
    </row>
    <row r="42" spans="1:5" x14ac:dyDescent="0.25">
      <c r="A42" t="s">
        <v>5</v>
      </c>
      <c r="B42" t="s">
        <v>15</v>
      </c>
      <c r="C42">
        <v>0.74999608018610875</v>
      </c>
      <c r="D42">
        <v>0.25918584031012037</v>
      </c>
      <c r="E42">
        <v>3.8184314178816899E-3</v>
      </c>
    </row>
    <row r="43" spans="1:5" x14ac:dyDescent="0.25">
      <c r="A43" t="s">
        <v>6</v>
      </c>
      <c r="B43" t="s">
        <v>15</v>
      </c>
      <c r="C43">
        <v>5.7176889657258742E-2</v>
      </c>
      <c r="D43">
        <v>6.9356282778383549E-3</v>
      </c>
      <c r="E43">
        <v>1.941627067529692E-16</v>
      </c>
    </row>
    <row r="44" spans="1:5" x14ac:dyDescent="0.25">
      <c r="A44" t="s">
        <v>30</v>
      </c>
      <c r="B44" t="s">
        <v>15</v>
      </c>
      <c r="C44">
        <v>6.2456202365663431</v>
      </c>
      <c r="D44">
        <v>5.2027482662585909</v>
      </c>
      <c r="E44">
        <v>0.23000282736746561</v>
      </c>
    </row>
    <row r="45" spans="1:5" x14ac:dyDescent="0.25">
      <c r="A45" t="s">
        <v>31</v>
      </c>
      <c r="B45" t="s">
        <v>15</v>
      </c>
      <c r="C45">
        <v>-0.58166218534132119</v>
      </c>
      <c r="D45">
        <v>0.58409448116900953</v>
      </c>
      <c r="E45">
        <v>0.31936111996947608</v>
      </c>
    </row>
    <row r="46" spans="1:5" x14ac:dyDescent="0.25">
      <c r="A46" t="s">
        <v>32</v>
      </c>
      <c r="B46" t="s">
        <v>15</v>
      </c>
      <c r="C46">
        <v>-0.70624984075646491</v>
      </c>
      <c r="D46">
        <v>0.54870884262960828</v>
      </c>
      <c r="E46">
        <v>0.19809373566758021</v>
      </c>
    </row>
    <row r="47" spans="1:5" x14ac:dyDescent="0.25">
      <c r="A47" t="s">
        <v>5</v>
      </c>
      <c r="B47" t="s">
        <v>16</v>
      </c>
      <c r="C47">
        <v>0.36164435892301972</v>
      </c>
      <c r="D47">
        <v>0.34107061772724079</v>
      </c>
      <c r="E47">
        <v>0.28903169838572118</v>
      </c>
    </row>
    <row r="48" spans="1:5" x14ac:dyDescent="0.25">
      <c r="A48" t="s">
        <v>6</v>
      </c>
      <c r="B48" t="s">
        <v>16</v>
      </c>
      <c r="C48">
        <v>7.4427733416744191E-2</v>
      </c>
      <c r="D48">
        <v>9.1268065347182466E-3</v>
      </c>
      <c r="E48">
        <v>4.0477796138531012E-16</v>
      </c>
    </row>
    <row r="49" spans="1:5" x14ac:dyDescent="0.25">
      <c r="A49" t="s">
        <v>30</v>
      </c>
      <c r="B49" t="s">
        <v>16</v>
      </c>
      <c r="C49">
        <v>8.6720946064095834</v>
      </c>
      <c r="D49">
        <v>6.8464564380867516</v>
      </c>
      <c r="E49">
        <v>0.20531704336960549</v>
      </c>
    </row>
    <row r="50" spans="1:5" x14ac:dyDescent="0.25">
      <c r="A50" t="s">
        <v>31</v>
      </c>
      <c r="B50" t="s">
        <v>16</v>
      </c>
      <c r="C50">
        <v>-0.81143944975462978</v>
      </c>
      <c r="D50">
        <v>0.76862788979914598</v>
      </c>
      <c r="E50">
        <v>0.291138901420673</v>
      </c>
    </row>
    <row r="51" spans="1:5" x14ac:dyDescent="0.25">
      <c r="A51" t="s">
        <v>32</v>
      </c>
      <c r="B51" t="s">
        <v>16</v>
      </c>
      <c r="C51">
        <v>-0.64263371732833141</v>
      </c>
      <c r="D51">
        <v>0.7220628398686959</v>
      </c>
      <c r="E51">
        <v>0.37349523401108581</v>
      </c>
    </row>
    <row r="52" spans="1:5" x14ac:dyDescent="0.25">
      <c r="A52" t="s">
        <v>5</v>
      </c>
      <c r="B52" t="s">
        <v>17</v>
      </c>
      <c r="C52">
        <v>0.33064385005680569</v>
      </c>
      <c r="D52">
        <v>0.41309748565113441</v>
      </c>
      <c r="E52">
        <v>0.42350281235096687</v>
      </c>
    </row>
    <row r="53" spans="1:5" x14ac:dyDescent="0.25">
      <c r="A53" t="s">
        <v>6</v>
      </c>
      <c r="B53" t="s">
        <v>17</v>
      </c>
      <c r="C53">
        <v>7.9923716831120581E-2</v>
      </c>
      <c r="D53">
        <v>1.1054194162604719E-2</v>
      </c>
      <c r="E53">
        <v>5.285262465287273E-13</v>
      </c>
    </row>
    <row r="54" spans="1:5" x14ac:dyDescent="0.25">
      <c r="A54" t="s">
        <v>30</v>
      </c>
      <c r="B54" t="s">
        <v>17</v>
      </c>
      <c r="C54">
        <v>8.3653819439619976</v>
      </c>
      <c r="D54">
        <v>8.2922825749107911</v>
      </c>
      <c r="E54">
        <v>0.31309478291713211</v>
      </c>
    </row>
    <row r="55" spans="1:5" x14ac:dyDescent="0.25">
      <c r="A55" t="s">
        <v>31</v>
      </c>
      <c r="B55" t="s">
        <v>17</v>
      </c>
      <c r="C55">
        <v>-0.68263653902725174</v>
      </c>
      <c r="D55">
        <v>0.93094576951007968</v>
      </c>
      <c r="E55">
        <v>0.46341474364925178</v>
      </c>
    </row>
    <row r="56" spans="1:5" x14ac:dyDescent="0.25">
      <c r="A56" t="s">
        <v>32</v>
      </c>
      <c r="B56" t="s">
        <v>17</v>
      </c>
      <c r="C56">
        <v>-0.6721910077735832</v>
      </c>
      <c r="D56">
        <v>0.87454717037636098</v>
      </c>
      <c r="E56">
        <v>0.44214475102405482</v>
      </c>
    </row>
    <row r="57" spans="1:5" x14ac:dyDescent="0.25">
      <c r="A57" t="s">
        <v>5</v>
      </c>
      <c r="B57" t="s">
        <v>18</v>
      </c>
      <c r="C57">
        <v>0.87067461964245674</v>
      </c>
      <c r="D57">
        <v>0.27890293811963551</v>
      </c>
      <c r="E57">
        <v>1.8042226427899251E-3</v>
      </c>
    </row>
    <row r="58" spans="1:5" x14ac:dyDescent="0.25">
      <c r="A58" t="s">
        <v>6</v>
      </c>
      <c r="B58" t="s">
        <v>18</v>
      </c>
      <c r="C58">
        <v>6.2455653966579858E-2</v>
      </c>
      <c r="D58">
        <v>7.4632437562184737E-3</v>
      </c>
      <c r="E58">
        <v>6.8670546439878317E-17</v>
      </c>
    </row>
    <row r="59" spans="1:5" x14ac:dyDescent="0.25">
      <c r="A59" t="s">
        <v>30</v>
      </c>
      <c r="B59" t="s">
        <v>18</v>
      </c>
      <c r="C59">
        <v>7.8208479799379056</v>
      </c>
      <c r="D59">
        <v>5.5985380066292958</v>
      </c>
      <c r="E59">
        <v>0.16247031294772549</v>
      </c>
    </row>
    <row r="60" spans="1:5" x14ac:dyDescent="0.25">
      <c r="A60" t="s">
        <v>31</v>
      </c>
      <c r="B60" t="s">
        <v>18</v>
      </c>
      <c r="C60">
        <v>-0.48775268778996722</v>
      </c>
      <c r="D60">
        <v>0.62852842092986771</v>
      </c>
      <c r="E60">
        <v>0.43775898751691772</v>
      </c>
    </row>
    <row r="61" spans="1:5" x14ac:dyDescent="0.25">
      <c r="A61" t="s">
        <v>32</v>
      </c>
      <c r="B61" t="s">
        <v>18</v>
      </c>
      <c r="C61">
        <v>-0.45818666448534262</v>
      </c>
      <c r="D61">
        <v>0.59045088342214824</v>
      </c>
      <c r="E61">
        <v>0.4377759539026187</v>
      </c>
    </row>
    <row r="62" spans="1:5" x14ac:dyDescent="0.25">
      <c r="A62" t="s">
        <v>5</v>
      </c>
      <c r="B62" t="s">
        <v>19</v>
      </c>
      <c r="C62">
        <v>0.96312283799214926</v>
      </c>
      <c r="D62">
        <v>0.47108231030857262</v>
      </c>
      <c r="E62">
        <v>4.0939027213434211E-2</v>
      </c>
    </row>
    <row r="63" spans="1:5" x14ac:dyDescent="0.25">
      <c r="A63" t="s">
        <v>6</v>
      </c>
      <c r="B63" t="s">
        <v>19</v>
      </c>
      <c r="C63">
        <v>6.8797467372494189E-2</v>
      </c>
      <c r="D63">
        <v>1.260582672516459E-2</v>
      </c>
      <c r="E63">
        <v>4.9759241890833931E-8</v>
      </c>
    </row>
    <row r="64" spans="1:5" x14ac:dyDescent="0.25">
      <c r="A64" t="s">
        <v>30</v>
      </c>
      <c r="B64" t="s">
        <v>19</v>
      </c>
      <c r="C64">
        <v>8.6322101653934755</v>
      </c>
      <c r="D64">
        <v>9.4562367693020786</v>
      </c>
      <c r="E64">
        <v>0.36134521748222231</v>
      </c>
    </row>
    <row r="65" spans="1:5" x14ac:dyDescent="0.25">
      <c r="A65" t="s">
        <v>31</v>
      </c>
      <c r="B65" t="s">
        <v>19</v>
      </c>
      <c r="C65">
        <v>-0.77301068266919282</v>
      </c>
      <c r="D65">
        <v>1.06161886505202</v>
      </c>
      <c r="E65">
        <v>0.46654792083889662</v>
      </c>
    </row>
    <row r="66" spans="1:5" x14ac:dyDescent="0.25">
      <c r="A66" t="s">
        <v>32</v>
      </c>
      <c r="B66" t="s">
        <v>19</v>
      </c>
      <c r="C66">
        <v>-0.71981524170281674</v>
      </c>
      <c r="D66">
        <v>0.99730382247508031</v>
      </c>
      <c r="E66">
        <v>0.47046312132654289</v>
      </c>
    </row>
    <row r="67" spans="1:5" x14ac:dyDescent="0.25">
      <c r="A67" t="s">
        <v>5</v>
      </c>
      <c r="B67" t="s">
        <v>20</v>
      </c>
      <c r="C67">
        <v>3.6952447596664482</v>
      </c>
      <c r="D67">
        <v>0.96866724407180627</v>
      </c>
      <c r="E67">
        <v>1.3737087977921589E-4</v>
      </c>
    </row>
    <row r="68" spans="1:5" x14ac:dyDescent="0.25">
      <c r="A68" t="s">
        <v>6</v>
      </c>
      <c r="B68" t="s">
        <v>20</v>
      </c>
      <c r="C68">
        <v>4.7569571547719011E-3</v>
      </c>
      <c r="D68">
        <v>2.592084475664868E-2</v>
      </c>
      <c r="E68">
        <v>0.85439594006148623</v>
      </c>
    </row>
    <row r="69" spans="1:5" x14ac:dyDescent="0.25">
      <c r="A69" t="s">
        <v>30</v>
      </c>
      <c r="B69" t="s">
        <v>20</v>
      </c>
      <c r="C69">
        <v>9.3021788994720804</v>
      </c>
      <c r="D69">
        <v>19.444472038464561</v>
      </c>
      <c r="E69">
        <v>0.63238113540268381</v>
      </c>
    </row>
    <row r="70" spans="1:5" x14ac:dyDescent="0.25">
      <c r="A70" t="s">
        <v>31</v>
      </c>
      <c r="B70" t="s">
        <v>20</v>
      </c>
      <c r="C70">
        <v>-1.1749586960291889</v>
      </c>
      <c r="D70">
        <v>2.1829633543042108</v>
      </c>
      <c r="E70">
        <v>0.5904267110214434</v>
      </c>
    </row>
    <row r="71" spans="1:5" x14ac:dyDescent="0.25">
      <c r="A71" t="s">
        <v>32</v>
      </c>
      <c r="B71" t="s">
        <v>20</v>
      </c>
      <c r="C71">
        <v>-1.181284143446951</v>
      </c>
      <c r="D71">
        <v>2.0507149686567931</v>
      </c>
      <c r="E71">
        <v>0.56460811877266281</v>
      </c>
    </row>
    <row r="72" spans="1:5" x14ac:dyDescent="0.25">
      <c r="A72" t="s">
        <v>5</v>
      </c>
      <c r="B72" t="s">
        <v>21</v>
      </c>
      <c r="C72">
        <v>1.2740669896706269</v>
      </c>
      <c r="D72">
        <v>0.17527762403539721</v>
      </c>
      <c r="E72">
        <v>3.9920013826627882E-13</v>
      </c>
    </row>
    <row r="73" spans="1:5" x14ac:dyDescent="0.25">
      <c r="A73" t="s">
        <v>6</v>
      </c>
      <c r="B73" t="s">
        <v>21</v>
      </c>
      <c r="C73">
        <v>6.4921904600814082E-2</v>
      </c>
      <c r="D73">
        <v>4.687093915756735E-3</v>
      </c>
      <c r="E73">
        <v>4.2425163409643154E-43</v>
      </c>
    </row>
    <row r="74" spans="1:5" x14ac:dyDescent="0.25">
      <c r="A74" t="s">
        <v>30</v>
      </c>
      <c r="B74" t="s">
        <v>21</v>
      </c>
      <c r="C74">
        <v>9.5272474832093312</v>
      </c>
      <c r="D74">
        <v>3.4649078406183471</v>
      </c>
      <c r="E74">
        <v>5.9804047180503934E-3</v>
      </c>
    </row>
    <row r="75" spans="1:5" x14ac:dyDescent="0.25">
      <c r="A75" t="s">
        <v>31</v>
      </c>
      <c r="B75" t="s">
        <v>21</v>
      </c>
      <c r="C75">
        <v>-0.7363169460057245</v>
      </c>
      <c r="D75">
        <v>0.39746119534787089</v>
      </c>
      <c r="E75">
        <v>6.3986143363180703E-2</v>
      </c>
    </row>
    <row r="76" spans="1:5" x14ac:dyDescent="0.25">
      <c r="A76" t="s">
        <v>32</v>
      </c>
      <c r="B76" t="s">
        <v>21</v>
      </c>
      <c r="C76">
        <v>-0.50008250157802658</v>
      </c>
      <c r="D76">
        <v>0.37226773384945122</v>
      </c>
      <c r="E76">
        <v>0.179202309340626</v>
      </c>
    </row>
    <row r="77" spans="1:5" x14ac:dyDescent="0.25">
      <c r="A77" t="s">
        <v>5</v>
      </c>
      <c r="B77" t="s">
        <v>22</v>
      </c>
      <c r="C77">
        <v>4.2652764659449804</v>
      </c>
      <c r="D77">
        <v>0.2837878207019372</v>
      </c>
      <c r="E77">
        <v>2.52673193240522E-50</v>
      </c>
    </row>
    <row r="78" spans="1:5" x14ac:dyDescent="0.25">
      <c r="A78" t="s">
        <v>6</v>
      </c>
      <c r="B78" t="s">
        <v>22</v>
      </c>
      <c r="C78">
        <v>1.2248088476167981E-2</v>
      </c>
      <c r="D78">
        <v>7.5887619717465611E-3</v>
      </c>
      <c r="E78">
        <v>0.1065745278808032</v>
      </c>
    </row>
    <row r="79" spans="1:5" x14ac:dyDescent="0.25">
      <c r="A79" t="s">
        <v>30</v>
      </c>
      <c r="B79" t="s">
        <v>22</v>
      </c>
      <c r="C79">
        <v>10.211283350653391</v>
      </c>
      <c r="D79">
        <v>5.6099496466449104</v>
      </c>
      <c r="E79">
        <v>6.8767027469979244E-2</v>
      </c>
    </row>
    <row r="80" spans="1:5" x14ac:dyDescent="0.25">
      <c r="A80" t="s">
        <v>31</v>
      </c>
      <c r="B80" t="s">
        <v>22</v>
      </c>
      <c r="C80">
        <v>-0.31489569165492792</v>
      </c>
      <c r="D80">
        <v>0.64351994193269313</v>
      </c>
      <c r="E80">
        <v>0.62462013595969257</v>
      </c>
    </row>
    <row r="81" spans="1:5" x14ac:dyDescent="0.25">
      <c r="A81" t="s">
        <v>32</v>
      </c>
      <c r="B81" t="s">
        <v>22</v>
      </c>
      <c r="C81">
        <v>0.4237691475803933</v>
      </c>
      <c r="D81">
        <v>0.60272980928500941</v>
      </c>
      <c r="E81">
        <v>0.48202582252084131</v>
      </c>
    </row>
    <row r="82" spans="1:5" x14ac:dyDescent="0.25">
      <c r="A82" t="s">
        <v>5</v>
      </c>
      <c r="B82" t="s">
        <v>23</v>
      </c>
      <c r="C82">
        <v>1.73923395823286</v>
      </c>
      <c r="D82">
        <v>0.53062214376491279</v>
      </c>
      <c r="E82">
        <v>1.057593106889431E-3</v>
      </c>
    </row>
    <row r="83" spans="1:5" x14ac:dyDescent="0.25">
      <c r="A83" t="s">
        <v>6</v>
      </c>
      <c r="B83" t="s">
        <v>23</v>
      </c>
      <c r="C83">
        <v>5.7719625582740068E-2</v>
      </c>
      <c r="D83">
        <v>1.1559259925362161E-2</v>
      </c>
      <c r="E83">
        <v>6.249443001344125E-7</v>
      </c>
    </row>
    <row r="84" spans="1:5" x14ac:dyDescent="0.25">
      <c r="A84" t="s">
        <v>30</v>
      </c>
      <c r="B84" t="s">
        <v>23</v>
      </c>
      <c r="C84">
        <v>10.49747432485086</v>
      </c>
      <c r="D84">
        <v>6.8687168590595631</v>
      </c>
      <c r="E84">
        <v>0.1265358640581315</v>
      </c>
    </row>
    <row r="85" spans="1:5" x14ac:dyDescent="0.25">
      <c r="A85" t="s">
        <v>31</v>
      </c>
      <c r="B85" t="s">
        <v>23</v>
      </c>
      <c r="C85">
        <v>-0.8070211613172249</v>
      </c>
      <c r="D85">
        <v>0.69207812423660442</v>
      </c>
      <c r="E85">
        <v>0.243666965130339</v>
      </c>
    </row>
    <row r="86" spans="1:5" x14ac:dyDescent="0.25">
      <c r="A86" t="s">
        <v>32</v>
      </c>
      <c r="B86" t="s">
        <v>23</v>
      </c>
      <c r="C86">
        <v>-5.4017153581479398E-2</v>
      </c>
      <c r="D86">
        <v>0.65073029831308815</v>
      </c>
      <c r="E86">
        <v>0.93384871420108595</v>
      </c>
    </row>
    <row r="87" spans="1:5" x14ac:dyDescent="0.25">
      <c r="A87" t="s">
        <v>5</v>
      </c>
      <c r="B87" t="s">
        <v>24</v>
      </c>
      <c r="C87">
        <v>1.715347763364397</v>
      </c>
      <c r="D87">
        <v>0.53493586497123213</v>
      </c>
      <c r="E87">
        <v>1.356101452078451E-3</v>
      </c>
    </row>
    <row r="88" spans="1:5" x14ac:dyDescent="0.25">
      <c r="A88" t="s">
        <v>6</v>
      </c>
      <c r="B88" t="s">
        <v>24</v>
      </c>
      <c r="C88">
        <v>5.7268337673573873E-2</v>
      </c>
      <c r="D88">
        <v>1.165323154953072E-2</v>
      </c>
      <c r="E88">
        <v>9.3519302023783462E-7</v>
      </c>
    </row>
    <row r="89" spans="1:5" x14ac:dyDescent="0.25">
      <c r="A89" t="s">
        <v>30</v>
      </c>
      <c r="B89" t="s">
        <v>24</v>
      </c>
      <c r="C89">
        <v>7.4407236047833933</v>
      </c>
      <c r="D89">
        <v>6.92455646153996</v>
      </c>
      <c r="E89">
        <v>0.28266062154793598</v>
      </c>
    </row>
    <row r="90" spans="1:5" x14ac:dyDescent="0.25">
      <c r="A90" t="s">
        <v>31</v>
      </c>
      <c r="B90" t="s">
        <v>24</v>
      </c>
      <c r="C90">
        <v>-0.67617380587516984</v>
      </c>
      <c r="D90">
        <v>0.69770441050458165</v>
      </c>
      <c r="E90">
        <v>0.33254780201263301</v>
      </c>
    </row>
    <row r="91" spans="1:5" x14ac:dyDescent="0.25">
      <c r="A91" t="s">
        <v>32</v>
      </c>
      <c r="B91" t="s">
        <v>24</v>
      </c>
      <c r="C91">
        <v>-0.10083401228744721</v>
      </c>
      <c r="D91">
        <v>0.6560204452102959</v>
      </c>
      <c r="E91">
        <v>0.87785151451638432</v>
      </c>
    </row>
    <row r="92" spans="1:5" x14ac:dyDescent="0.25">
      <c r="A92" t="s">
        <v>5</v>
      </c>
      <c r="B92" t="s">
        <v>25</v>
      </c>
      <c r="C92">
        <v>3.9207191791926772</v>
      </c>
      <c r="D92">
        <v>0.81148965079945323</v>
      </c>
      <c r="E92">
        <v>1.4183259241720831E-6</v>
      </c>
    </row>
    <row r="93" spans="1:5" x14ac:dyDescent="0.25">
      <c r="A93" t="s">
        <v>6</v>
      </c>
      <c r="B93" t="s">
        <v>25</v>
      </c>
      <c r="C93">
        <v>1.031989659809346E-2</v>
      </c>
      <c r="D93">
        <v>1.7682243478882021E-2</v>
      </c>
      <c r="E93">
        <v>0.55950981279431944</v>
      </c>
    </row>
    <row r="94" spans="1:5" x14ac:dyDescent="0.25">
      <c r="A94" t="s">
        <v>30</v>
      </c>
      <c r="B94" t="s">
        <v>25</v>
      </c>
      <c r="C94">
        <v>6.0919655182157184</v>
      </c>
      <c r="D94">
        <v>10.519728004724691</v>
      </c>
      <c r="E94">
        <v>0.56256278231465418</v>
      </c>
    </row>
    <row r="95" spans="1:5" x14ac:dyDescent="0.25">
      <c r="A95" t="s">
        <v>31</v>
      </c>
      <c r="B95" t="s">
        <v>25</v>
      </c>
      <c r="C95">
        <v>-0.8287985299040378</v>
      </c>
      <c r="D95">
        <v>1.05993434120305</v>
      </c>
      <c r="E95">
        <v>0.43431094800814829</v>
      </c>
    </row>
    <row r="96" spans="1:5" x14ac:dyDescent="0.25">
      <c r="A96" t="s">
        <v>32</v>
      </c>
      <c r="B96" t="s">
        <v>25</v>
      </c>
      <c r="C96">
        <v>-0.23360377721706019</v>
      </c>
      <c r="D96">
        <v>0.99661104809071144</v>
      </c>
      <c r="E96">
        <v>0.81469080402425964</v>
      </c>
    </row>
    <row r="97" spans="1:5" x14ac:dyDescent="0.25">
      <c r="A97" t="s">
        <v>5</v>
      </c>
      <c r="B97" t="s">
        <v>26</v>
      </c>
      <c r="C97">
        <v>1.9729248458573161</v>
      </c>
      <c r="D97">
        <v>0.48571170915235018</v>
      </c>
      <c r="E97">
        <v>4.9831305349261722E-5</v>
      </c>
    </row>
    <row r="98" spans="1:5" x14ac:dyDescent="0.25">
      <c r="A98" t="s">
        <v>6</v>
      </c>
      <c r="B98" t="s">
        <v>26</v>
      </c>
      <c r="C98">
        <v>4.7855297613132813E-2</v>
      </c>
      <c r="D98">
        <v>1.058091517826169E-2</v>
      </c>
      <c r="E98">
        <v>6.3233738748999566E-6</v>
      </c>
    </row>
    <row r="99" spans="1:5" x14ac:dyDescent="0.25">
      <c r="A99" t="s">
        <v>30</v>
      </c>
      <c r="B99" t="s">
        <v>26</v>
      </c>
      <c r="C99">
        <v>6.6045052389133456</v>
      </c>
      <c r="D99">
        <v>6.2873670925717384</v>
      </c>
      <c r="E99">
        <v>0.29359452014793358</v>
      </c>
    </row>
    <row r="100" spans="1:5" x14ac:dyDescent="0.25">
      <c r="A100" t="s">
        <v>31</v>
      </c>
      <c r="B100" t="s">
        <v>26</v>
      </c>
      <c r="C100">
        <v>-0.61468005801342285</v>
      </c>
      <c r="D100">
        <v>0.63350248861615932</v>
      </c>
      <c r="E100">
        <v>0.331975747426422</v>
      </c>
    </row>
    <row r="101" spans="1:5" x14ac:dyDescent="0.25">
      <c r="A101" t="s">
        <v>32</v>
      </c>
      <c r="B101" t="s">
        <v>26</v>
      </c>
      <c r="C101">
        <v>-0.14105562400050181</v>
      </c>
      <c r="D101">
        <v>0.59565423174442456</v>
      </c>
      <c r="E101">
        <v>0.81282090482054603</v>
      </c>
    </row>
    <row r="102" spans="1:5" x14ac:dyDescent="0.25">
      <c r="A102" t="s">
        <v>5</v>
      </c>
      <c r="B102" t="s">
        <v>27</v>
      </c>
      <c r="C102">
        <v>4.2350291263539939</v>
      </c>
      <c r="D102">
        <v>0.88396318372493854</v>
      </c>
      <c r="E102">
        <v>1.7349034335749979E-6</v>
      </c>
    </row>
    <row r="103" spans="1:5" x14ac:dyDescent="0.25">
      <c r="A103" t="s">
        <v>6</v>
      </c>
      <c r="B103" t="s">
        <v>27</v>
      </c>
      <c r="C103">
        <v>1.440084658352701E-3</v>
      </c>
      <c r="D103">
        <v>1.926143140038011E-2</v>
      </c>
      <c r="E103">
        <v>0.94040617955093553</v>
      </c>
    </row>
    <row r="104" spans="1:5" x14ac:dyDescent="0.25">
      <c r="A104" t="s">
        <v>30</v>
      </c>
      <c r="B104" t="s">
        <v>27</v>
      </c>
      <c r="C104">
        <v>8.3442229974682185</v>
      </c>
      <c r="D104">
        <v>11.45923703378805</v>
      </c>
      <c r="E104">
        <v>0.46656512648833692</v>
      </c>
    </row>
    <row r="105" spans="1:5" x14ac:dyDescent="0.25">
      <c r="A105" t="s">
        <v>31</v>
      </c>
      <c r="B105" t="s">
        <v>27</v>
      </c>
      <c r="C105">
        <v>-1.123540980951063</v>
      </c>
      <c r="D105">
        <v>1.15459628334902</v>
      </c>
      <c r="E105">
        <v>0.33057526068372639</v>
      </c>
    </row>
    <row r="106" spans="1:5" x14ac:dyDescent="0.25">
      <c r="A106" t="s">
        <v>32</v>
      </c>
      <c r="B106" t="s">
        <v>27</v>
      </c>
      <c r="C106">
        <v>-0.38748570684410971</v>
      </c>
      <c r="D106">
        <v>1.0856176343565349</v>
      </c>
      <c r="E106">
        <v>0.72117021573664175</v>
      </c>
    </row>
    <row r="107" spans="1:5" x14ac:dyDescent="0.25">
      <c r="A107" t="s">
        <v>5</v>
      </c>
      <c r="B107" t="s">
        <v>28</v>
      </c>
      <c r="C107">
        <v>4.0790706897399804</v>
      </c>
      <c r="D107">
        <v>0.81027715313234294</v>
      </c>
      <c r="E107">
        <v>5.0628880690115462E-7</v>
      </c>
    </row>
    <row r="108" spans="1:5" x14ac:dyDescent="0.25">
      <c r="A108" t="s">
        <v>6</v>
      </c>
      <c r="B108" t="s">
        <v>28</v>
      </c>
      <c r="C108">
        <v>4.9565460466869764E-3</v>
      </c>
      <c r="D108">
        <v>1.7655823328056559E-2</v>
      </c>
      <c r="E108">
        <v>0.77893436977315567</v>
      </c>
    </row>
    <row r="109" spans="1:5" x14ac:dyDescent="0.25">
      <c r="A109" t="s">
        <v>30</v>
      </c>
      <c r="B109" t="s">
        <v>28</v>
      </c>
      <c r="C109">
        <v>10.606238966826449</v>
      </c>
      <c r="D109">
        <v>10.504009818236669</v>
      </c>
      <c r="E109">
        <v>0.31269938661511248</v>
      </c>
    </row>
    <row r="110" spans="1:5" x14ac:dyDescent="0.25">
      <c r="A110" t="s">
        <v>31</v>
      </c>
      <c r="B110" t="s">
        <v>28</v>
      </c>
      <c r="C110">
        <v>-1.136580916797292</v>
      </c>
      <c r="D110">
        <v>1.058350626716078</v>
      </c>
      <c r="E110">
        <v>0.28294027316060377</v>
      </c>
    </row>
    <row r="111" spans="1:5" x14ac:dyDescent="0.25">
      <c r="A111" t="s">
        <v>32</v>
      </c>
      <c r="B111" t="s">
        <v>28</v>
      </c>
      <c r="C111">
        <v>-0.33890499377028238</v>
      </c>
      <c r="D111">
        <v>0.99512194891410977</v>
      </c>
      <c r="E111">
        <v>0.73345232459453702</v>
      </c>
    </row>
    <row r="112" spans="1:5" x14ac:dyDescent="0.25">
      <c r="A112" t="s">
        <v>5</v>
      </c>
      <c r="B112" t="s">
        <v>29</v>
      </c>
      <c r="C112">
        <v>4.6684251563562107</v>
      </c>
      <c r="D112">
        <v>0.88569428994759292</v>
      </c>
      <c r="E112">
        <v>1.4468597011363439E-7</v>
      </c>
    </row>
    <row r="113" spans="1:5" x14ac:dyDescent="0.25">
      <c r="A113" t="s">
        <v>6</v>
      </c>
      <c r="B113" t="s">
        <v>29</v>
      </c>
      <c r="C113">
        <v>-7.880072994753809E-3</v>
      </c>
      <c r="D113">
        <v>1.9299151957489651E-2</v>
      </c>
      <c r="E113">
        <v>0.68307186882927096</v>
      </c>
    </row>
    <row r="114" spans="1:5" x14ac:dyDescent="0.25">
      <c r="A114" t="s">
        <v>30</v>
      </c>
      <c r="B114" t="s">
        <v>29</v>
      </c>
      <c r="C114">
        <v>9.3231239693109469</v>
      </c>
      <c r="D114">
        <v>11.481678190729079</v>
      </c>
      <c r="E114">
        <v>0.41685158999033789</v>
      </c>
    </row>
    <row r="115" spans="1:5" x14ac:dyDescent="0.25">
      <c r="A115" t="s">
        <v>31</v>
      </c>
      <c r="B115" t="s">
        <v>29</v>
      </c>
      <c r="C115">
        <v>-1.1635781886548009</v>
      </c>
      <c r="D115">
        <v>1.1568573829599069</v>
      </c>
      <c r="E115">
        <v>0.31458277436387139</v>
      </c>
    </row>
    <row r="116" spans="1:5" x14ac:dyDescent="0.25">
      <c r="A116" t="s">
        <v>32</v>
      </c>
      <c r="B116" t="s">
        <v>29</v>
      </c>
      <c r="C116">
        <v>-0.46466627846072722</v>
      </c>
      <c r="D116">
        <v>1.0877436498703701</v>
      </c>
      <c r="E116">
        <v>0.66927414727818446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0.49825981547977749</v>
      </c>
      <c r="D2">
        <v>7.8678414599995666E-2</v>
      </c>
      <c r="E2">
        <v>2.541051645505256E-10</v>
      </c>
    </row>
    <row r="3" spans="1:5" x14ac:dyDescent="0.25">
      <c r="A3" t="s">
        <v>6</v>
      </c>
      <c r="B3" t="s">
        <v>7</v>
      </c>
      <c r="C3">
        <v>1.754614627339323E-2</v>
      </c>
      <c r="D3">
        <v>2.1088006204383111E-3</v>
      </c>
      <c r="E3">
        <v>1.026939869378926E-16</v>
      </c>
    </row>
    <row r="4" spans="1:5" x14ac:dyDescent="0.25">
      <c r="A4" t="s">
        <v>30</v>
      </c>
      <c r="B4" t="s">
        <v>7</v>
      </c>
      <c r="C4">
        <v>3.186295604219882</v>
      </c>
      <c r="D4">
        <v>1.581929891162386</v>
      </c>
      <c r="E4">
        <v>4.4024949192283482E-2</v>
      </c>
    </row>
    <row r="5" spans="1:5" x14ac:dyDescent="0.25">
      <c r="A5" t="s">
        <v>31</v>
      </c>
      <c r="B5" t="s">
        <v>7</v>
      </c>
      <c r="C5">
        <v>0.15760057394640389</v>
      </c>
      <c r="D5">
        <v>0.1775490426580012</v>
      </c>
      <c r="E5">
        <v>0.37475919683133468</v>
      </c>
    </row>
    <row r="6" spans="1:5" x14ac:dyDescent="0.25">
      <c r="A6" t="s">
        <v>5</v>
      </c>
      <c r="B6" t="s">
        <v>8</v>
      </c>
      <c r="C6">
        <v>0.68251260349374054</v>
      </c>
      <c r="D6">
        <v>0.1053743053398653</v>
      </c>
      <c r="E6">
        <v>9.9270297764847894E-11</v>
      </c>
    </row>
    <row r="7" spans="1:5" x14ac:dyDescent="0.25">
      <c r="A7" t="s">
        <v>6</v>
      </c>
      <c r="B7" t="s">
        <v>8</v>
      </c>
      <c r="C7">
        <v>1.9332988320058569E-2</v>
      </c>
      <c r="D7">
        <v>2.8243248368527291E-3</v>
      </c>
      <c r="E7">
        <v>8.2228385051784807E-12</v>
      </c>
    </row>
    <row r="8" spans="1:5" x14ac:dyDescent="0.25">
      <c r="A8" t="s">
        <v>30</v>
      </c>
      <c r="B8" t="s">
        <v>8</v>
      </c>
      <c r="C8">
        <v>3.2885649183993362</v>
      </c>
      <c r="D8">
        <v>2.118684828934192</v>
      </c>
      <c r="E8">
        <v>0.1206618310762798</v>
      </c>
    </row>
    <row r="9" spans="1:5" x14ac:dyDescent="0.25">
      <c r="A9" t="s">
        <v>31</v>
      </c>
      <c r="B9" t="s">
        <v>8</v>
      </c>
      <c r="C9">
        <v>-0.17333934696385811</v>
      </c>
      <c r="D9">
        <v>0.23779212035426589</v>
      </c>
      <c r="E9">
        <v>0.4660523265678258</v>
      </c>
    </row>
    <row r="10" spans="1:5" x14ac:dyDescent="0.25">
      <c r="A10" t="s">
        <v>5</v>
      </c>
      <c r="B10" t="s">
        <v>9</v>
      </c>
      <c r="C10">
        <v>0.44280896178173318</v>
      </c>
      <c r="D10">
        <v>0.1129138269197255</v>
      </c>
      <c r="E10">
        <v>8.8703969464594683E-5</v>
      </c>
    </row>
    <row r="11" spans="1:5" x14ac:dyDescent="0.25">
      <c r="A11" t="s">
        <v>6</v>
      </c>
      <c r="B11" t="s">
        <v>9</v>
      </c>
      <c r="C11">
        <v>3.1243754991077989E-2</v>
      </c>
      <c r="D11">
        <v>3.026405011780631E-3</v>
      </c>
      <c r="E11">
        <v>7.9767077943395568E-25</v>
      </c>
    </row>
    <row r="12" spans="1:5" x14ac:dyDescent="0.25">
      <c r="A12" t="s">
        <v>30</v>
      </c>
      <c r="B12" t="s">
        <v>9</v>
      </c>
      <c r="C12">
        <v>2.634613040764759</v>
      </c>
      <c r="D12">
        <v>2.2702765280410171</v>
      </c>
      <c r="E12">
        <v>0.2458888205434836</v>
      </c>
    </row>
    <row r="13" spans="1:5" x14ac:dyDescent="0.25">
      <c r="A13" t="s">
        <v>31</v>
      </c>
      <c r="B13" t="s">
        <v>9</v>
      </c>
      <c r="C13">
        <v>-8.3147724481286323E-2</v>
      </c>
      <c r="D13">
        <v>0.25480612407319159</v>
      </c>
      <c r="E13">
        <v>0.7441929038571633</v>
      </c>
    </row>
    <row r="14" spans="1:5" x14ac:dyDescent="0.25">
      <c r="A14" t="s">
        <v>5</v>
      </c>
      <c r="B14" t="s">
        <v>10</v>
      </c>
      <c r="C14">
        <v>4.1246300816184966</v>
      </c>
      <c r="D14">
        <v>1.3786583693255281</v>
      </c>
      <c r="E14">
        <v>2.7823982133190171E-3</v>
      </c>
    </row>
    <row r="15" spans="1:5" x14ac:dyDescent="0.25">
      <c r="A15" t="s">
        <v>6</v>
      </c>
      <c r="B15" t="s">
        <v>10</v>
      </c>
      <c r="C15">
        <v>-4.0421341985533203E-2</v>
      </c>
      <c r="D15">
        <v>3.6951883682291471E-2</v>
      </c>
      <c r="E15">
        <v>0.27403676985176723</v>
      </c>
    </row>
    <row r="16" spans="1:5" x14ac:dyDescent="0.25">
      <c r="A16" t="s">
        <v>30</v>
      </c>
      <c r="B16" t="s">
        <v>10</v>
      </c>
      <c r="C16">
        <v>3.0167438343760669</v>
      </c>
      <c r="D16">
        <v>27.719685192250491</v>
      </c>
      <c r="E16">
        <v>0.91333985342460755</v>
      </c>
    </row>
    <row r="17" spans="1:5" x14ac:dyDescent="0.25">
      <c r="A17" t="s">
        <v>31</v>
      </c>
      <c r="B17" t="s">
        <v>10</v>
      </c>
      <c r="C17">
        <v>-0.91668337696512237</v>
      </c>
      <c r="D17">
        <v>3.1111388666212649</v>
      </c>
      <c r="E17">
        <v>0.7682725374356778</v>
      </c>
    </row>
    <row r="18" spans="1:5" x14ac:dyDescent="0.25">
      <c r="A18" t="s">
        <v>5</v>
      </c>
      <c r="B18" t="s">
        <v>11</v>
      </c>
      <c r="C18">
        <v>1.4180283606157871</v>
      </c>
      <c r="D18">
        <v>0.39436469614012232</v>
      </c>
      <c r="E18">
        <v>3.2550252832315831E-4</v>
      </c>
    </row>
    <row r="19" spans="1:5" x14ac:dyDescent="0.25">
      <c r="A19" t="s">
        <v>6</v>
      </c>
      <c r="B19" t="s">
        <v>11</v>
      </c>
      <c r="C19">
        <v>2.516093583297245E-2</v>
      </c>
      <c r="D19">
        <v>1.057007211097644E-2</v>
      </c>
      <c r="E19">
        <v>1.7318235244087429E-2</v>
      </c>
    </row>
    <row r="20" spans="1:5" x14ac:dyDescent="0.25">
      <c r="A20" t="s">
        <v>30</v>
      </c>
      <c r="B20" t="s">
        <v>11</v>
      </c>
      <c r="C20">
        <v>3.6255846128257621</v>
      </c>
      <c r="D20">
        <v>7.9292052847651737</v>
      </c>
      <c r="E20">
        <v>0.6475082487226369</v>
      </c>
    </row>
    <row r="21" spans="1:5" x14ac:dyDescent="0.25">
      <c r="A21" t="s">
        <v>31</v>
      </c>
      <c r="B21" t="s">
        <v>11</v>
      </c>
      <c r="C21">
        <v>-0.4728711129616146</v>
      </c>
      <c r="D21">
        <v>0.8899400758616216</v>
      </c>
      <c r="E21">
        <v>0.59519040073629259</v>
      </c>
    </row>
    <row r="22" spans="1:5" x14ac:dyDescent="0.25">
      <c r="A22" t="s">
        <v>5</v>
      </c>
      <c r="B22" t="s">
        <v>12</v>
      </c>
      <c r="C22">
        <v>0.49602673018812721</v>
      </c>
      <c r="D22">
        <v>0.19867195185895839</v>
      </c>
      <c r="E22">
        <v>1.2555710987118831E-2</v>
      </c>
    </row>
    <row r="23" spans="1:5" x14ac:dyDescent="0.25">
      <c r="A23" t="s">
        <v>6</v>
      </c>
      <c r="B23" t="s">
        <v>12</v>
      </c>
      <c r="C23">
        <v>5.1085352403989433E-2</v>
      </c>
      <c r="D23">
        <v>5.3249615853836066E-3</v>
      </c>
      <c r="E23">
        <v>1.123356216677935E-21</v>
      </c>
    </row>
    <row r="24" spans="1:5" x14ac:dyDescent="0.25">
      <c r="A24" t="s">
        <v>30</v>
      </c>
      <c r="B24" t="s">
        <v>12</v>
      </c>
      <c r="C24">
        <v>4.7870890745565076</v>
      </c>
      <c r="D24">
        <v>3.9945530267621598</v>
      </c>
      <c r="E24">
        <v>0.2307964475180094</v>
      </c>
    </row>
    <row r="25" spans="1:5" x14ac:dyDescent="0.25">
      <c r="A25" t="s">
        <v>31</v>
      </c>
      <c r="B25" t="s">
        <v>12</v>
      </c>
      <c r="C25">
        <v>-0.43149612514455099</v>
      </c>
      <c r="D25">
        <v>0.44833154093011562</v>
      </c>
      <c r="E25">
        <v>0.33585435153104187</v>
      </c>
    </row>
    <row r="26" spans="1:5" x14ac:dyDescent="0.25">
      <c r="A26" t="s">
        <v>5</v>
      </c>
      <c r="B26" t="s">
        <v>13</v>
      </c>
      <c r="C26">
        <v>0.50560470574292449</v>
      </c>
      <c r="D26">
        <v>0.2235592866959222</v>
      </c>
      <c r="E26">
        <v>2.3748958154600489E-2</v>
      </c>
    </row>
    <row r="27" spans="1:5" x14ac:dyDescent="0.25">
      <c r="A27" t="s">
        <v>6</v>
      </c>
      <c r="B27" t="s">
        <v>13</v>
      </c>
      <c r="C27">
        <v>5.4615720353540329E-2</v>
      </c>
      <c r="D27">
        <v>5.9920114670070261E-3</v>
      </c>
      <c r="E27">
        <v>9.8938987593066192E-20</v>
      </c>
    </row>
    <row r="28" spans="1:5" x14ac:dyDescent="0.25">
      <c r="A28" t="s">
        <v>30</v>
      </c>
      <c r="B28" t="s">
        <v>13</v>
      </c>
      <c r="C28">
        <v>6.6185825688619024</v>
      </c>
      <c r="D28">
        <v>4.4949446410329719</v>
      </c>
      <c r="E28">
        <v>0.14094003763263621</v>
      </c>
    </row>
    <row r="29" spans="1:5" x14ac:dyDescent="0.25">
      <c r="A29" t="s">
        <v>31</v>
      </c>
      <c r="B29" t="s">
        <v>13</v>
      </c>
      <c r="C29">
        <v>-0.59370446190492732</v>
      </c>
      <c r="D29">
        <v>0.50449335477800539</v>
      </c>
      <c r="E29">
        <v>0.239298382482976</v>
      </c>
    </row>
    <row r="30" spans="1:5" x14ac:dyDescent="0.25">
      <c r="A30" t="s">
        <v>5</v>
      </c>
      <c r="B30" t="s">
        <v>14</v>
      </c>
      <c r="C30">
        <v>0.30129062694064213</v>
      </c>
      <c r="D30">
        <v>0.34094028213362237</v>
      </c>
      <c r="E30">
        <v>0.37688297520258529</v>
      </c>
    </row>
    <row r="31" spans="1:5" x14ac:dyDescent="0.25">
      <c r="A31" t="s">
        <v>6</v>
      </c>
      <c r="B31" t="s">
        <v>14</v>
      </c>
      <c r="C31">
        <v>6.8245527324131638E-2</v>
      </c>
      <c r="D31">
        <v>9.1381490355530812E-3</v>
      </c>
      <c r="E31">
        <v>9.0182793755502031E-14</v>
      </c>
    </row>
    <row r="32" spans="1:5" x14ac:dyDescent="0.25">
      <c r="A32" t="s">
        <v>30</v>
      </c>
      <c r="B32" t="s">
        <v>14</v>
      </c>
      <c r="C32">
        <v>7.0958713434187377</v>
      </c>
      <c r="D32">
        <v>6.8550392906435631</v>
      </c>
      <c r="E32">
        <v>0.30063960014697771</v>
      </c>
    </row>
    <row r="33" spans="1:5" x14ac:dyDescent="0.25">
      <c r="A33" t="s">
        <v>31</v>
      </c>
      <c r="B33" t="s">
        <v>14</v>
      </c>
      <c r="C33">
        <v>-0.61551440454320305</v>
      </c>
      <c r="D33">
        <v>0.76938028052711716</v>
      </c>
      <c r="E33">
        <v>0.42372771845702811</v>
      </c>
    </row>
    <row r="34" spans="1:5" x14ac:dyDescent="0.25">
      <c r="A34" t="s">
        <v>5</v>
      </c>
      <c r="B34" t="s">
        <v>15</v>
      </c>
      <c r="C34">
        <v>0.7309347774780115</v>
      </c>
      <c r="D34">
        <v>0.25877339808788608</v>
      </c>
      <c r="E34">
        <v>4.7458963650945504E-3</v>
      </c>
    </row>
    <row r="35" spans="1:5" x14ac:dyDescent="0.25">
      <c r="A35" t="s">
        <v>6</v>
      </c>
      <c r="B35" t="s">
        <v>15</v>
      </c>
      <c r="C35">
        <v>5.7218453138990488E-2</v>
      </c>
      <c r="D35">
        <v>6.9358477190349264E-3</v>
      </c>
      <c r="E35">
        <v>1.8514712458116021E-16</v>
      </c>
    </row>
    <row r="36" spans="1:5" x14ac:dyDescent="0.25">
      <c r="A36" t="s">
        <v>30</v>
      </c>
      <c r="B36" t="s">
        <v>15</v>
      </c>
      <c r="C36">
        <v>6.2458740678841824</v>
      </c>
      <c r="D36">
        <v>5.2029692712302431</v>
      </c>
      <c r="E36">
        <v>0.2300036785158095</v>
      </c>
    </row>
    <row r="37" spans="1:5" x14ac:dyDescent="0.25">
      <c r="A37" t="s">
        <v>31</v>
      </c>
      <c r="B37" t="s">
        <v>15</v>
      </c>
      <c r="C37">
        <v>-0.56405143856919515</v>
      </c>
      <c r="D37">
        <v>0.5839590099705001</v>
      </c>
      <c r="E37">
        <v>0.33411978956599481</v>
      </c>
    </row>
    <row r="38" spans="1:5" x14ac:dyDescent="0.25">
      <c r="A38" t="s">
        <v>5</v>
      </c>
      <c r="B38" t="s">
        <v>16</v>
      </c>
      <c r="C38">
        <v>0.34430002111290348</v>
      </c>
      <c r="D38">
        <v>0.34050882774460522</v>
      </c>
      <c r="E38">
        <v>0.31198399657101689</v>
      </c>
    </row>
    <row r="39" spans="1:5" x14ac:dyDescent="0.25">
      <c r="A39" t="s">
        <v>6</v>
      </c>
      <c r="B39" t="s">
        <v>16</v>
      </c>
      <c r="C39">
        <v>7.446555302848637E-2</v>
      </c>
      <c r="D39">
        <v>9.1265848563830236E-3</v>
      </c>
      <c r="E39">
        <v>3.9060301404388562E-16</v>
      </c>
    </row>
    <row r="40" spans="1:5" x14ac:dyDescent="0.25">
      <c r="A40" t="s">
        <v>30</v>
      </c>
      <c r="B40" t="s">
        <v>16</v>
      </c>
      <c r="C40">
        <v>8.6723255736310225</v>
      </c>
      <c r="D40">
        <v>6.8463643497702682</v>
      </c>
      <c r="E40">
        <v>0.20529887729349491</v>
      </c>
    </row>
    <row r="41" spans="1:5" x14ac:dyDescent="0.25">
      <c r="A41" t="s">
        <v>31</v>
      </c>
      <c r="B41" t="s">
        <v>16</v>
      </c>
      <c r="C41">
        <v>-0.79541500768045148</v>
      </c>
      <c r="D41">
        <v>0.76840664227944711</v>
      </c>
      <c r="E41">
        <v>0.30063193651966058</v>
      </c>
    </row>
    <row r="42" spans="1:5" x14ac:dyDescent="0.25">
      <c r="A42" t="s">
        <v>5</v>
      </c>
      <c r="B42" t="s">
        <v>17</v>
      </c>
      <c r="C42">
        <v>0.31250177690163539</v>
      </c>
      <c r="D42">
        <v>0.41241168609035961</v>
      </c>
      <c r="E42">
        <v>0.44862837597008948</v>
      </c>
    </row>
    <row r="43" spans="1:5" x14ac:dyDescent="0.25">
      <c r="A43" t="s">
        <v>6</v>
      </c>
      <c r="B43" t="s">
        <v>17</v>
      </c>
      <c r="C43">
        <v>7.996327591780561E-2</v>
      </c>
      <c r="D43">
        <v>1.1053781700164149E-2</v>
      </c>
      <c r="E43">
        <v>5.1384651538557714E-13</v>
      </c>
    </row>
    <row r="44" spans="1:5" x14ac:dyDescent="0.25">
      <c r="A44" t="s">
        <v>30</v>
      </c>
      <c r="B44" t="s">
        <v>17</v>
      </c>
      <c r="C44">
        <v>8.3656235342880834</v>
      </c>
      <c r="D44">
        <v>8.2920630392450043</v>
      </c>
      <c r="E44">
        <v>0.31306799436221711</v>
      </c>
    </row>
    <row r="45" spans="1:5" x14ac:dyDescent="0.25">
      <c r="A45" t="s">
        <v>31</v>
      </c>
      <c r="B45" t="s">
        <v>17</v>
      </c>
      <c r="C45">
        <v>-0.66587506888274728</v>
      </c>
      <c r="D45">
        <v>0.93066567772858355</v>
      </c>
      <c r="E45">
        <v>0.47433252150006072</v>
      </c>
    </row>
    <row r="46" spans="1:5" x14ac:dyDescent="0.25">
      <c r="A46" t="s">
        <v>5</v>
      </c>
      <c r="B46" t="s">
        <v>18</v>
      </c>
      <c r="C46">
        <v>0.85830840841725042</v>
      </c>
      <c r="D46">
        <v>0.278440125561775</v>
      </c>
      <c r="E46">
        <v>2.059510821818602E-3</v>
      </c>
    </row>
    <row r="47" spans="1:5" x14ac:dyDescent="0.25">
      <c r="A47" t="s">
        <v>6</v>
      </c>
      <c r="B47" t="s">
        <v>18</v>
      </c>
      <c r="C47">
        <v>6.2482618692035377E-2</v>
      </c>
      <c r="D47">
        <v>7.46297078461498E-3</v>
      </c>
      <c r="E47">
        <v>6.6442522494755988E-17</v>
      </c>
    </row>
    <row r="48" spans="1:5" x14ac:dyDescent="0.25">
      <c r="A48" t="s">
        <v>30</v>
      </c>
      <c r="B48" t="s">
        <v>18</v>
      </c>
      <c r="C48">
        <v>7.8210126555500583</v>
      </c>
      <c r="D48">
        <v>5.5983939148311714</v>
      </c>
      <c r="E48">
        <v>0.16245065033116279</v>
      </c>
    </row>
    <row r="49" spans="1:5" x14ac:dyDescent="0.25">
      <c r="A49" t="s">
        <v>31</v>
      </c>
      <c r="B49" t="s">
        <v>18</v>
      </c>
      <c r="C49">
        <v>-0.4763275392703244</v>
      </c>
      <c r="D49">
        <v>0.6283397801341758</v>
      </c>
      <c r="E49">
        <v>0.44843028380882077</v>
      </c>
    </row>
    <row r="50" spans="1:5" x14ac:dyDescent="0.25">
      <c r="A50" t="s">
        <v>5</v>
      </c>
      <c r="B50" t="s">
        <v>19</v>
      </c>
      <c r="C50">
        <v>0.9436954124209066</v>
      </c>
      <c r="D50">
        <v>0.47029812314046349</v>
      </c>
      <c r="E50">
        <v>4.4828127152578508E-2</v>
      </c>
    </row>
    <row r="51" spans="1:5" x14ac:dyDescent="0.25">
      <c r="A51" t="s">
        <v>6</v>
      </c>
      <c r="B51" t="s">
        <v>19</v>
      </c>
      <c r="C51">
        <v>6.8839829191105956E-2</v>
      </c>
      <c r="D51">
        <v>1.260529941931033E-2</v>
      </c>
      <c r="E51">
        <v>4.8767172325874722E-8</v>
      </c>
    </row>
    <row r="52" spans="1:5" x14ac:dyDescent="0.25">
      <c r="A52" t="s">
        <v>30</v>
      </c>
      <c r="B52" t="s">
        <v>19</v>
      </c>
      <c r="C52">
        <v>8.6324688722148579</v>
      </c>
      <c r="D52">
        <v>9.4559436986101755</v>
      </c>
      <c r="E52">
        <v>0.36131594342757689</v>
      </c>
    </row>
    <row r="53" spans="1:5" x14ac:dyDescent="0.25">
      <c r="A53" t="s">
        <v>31</v>
      </c>
      <c r="B53" t="s">
        <v>19</v>
      </c>
      <c r="C53">
        <v>-0.7550616748070923</v>
      </c>
      <c r="D53">
        <v>1.0612946632436171</v>
      </c>
      <c r="E53">
        <v>0.47682480184731713</v>
      </c>
    </row>
    <row r="54" spans="1:5" x14ac:dyDescent="0.25">
      <c r="A54" t="s">
        <v>5</v>
      </c>
      <c r="B54" t="s">
        <v>20</v>
      </c>
      <c r="C54">
        <v>3.663362537054685</v>
      </c>
      <c r="D54">
        <v>0.96704291979646417</v>
      </c>
      <c r="E54">
        <v>1.5288749196882141E-4</v>
      </c>
    </row>
    <row r="55" spans="1:5" x14ac:dyDescent="0.25">
      <c r="A55" t="s">
        <v>6</v>
      </c>
      <c r="B55" t="s">
        <v>20</v>
      </c>
      <c r="C55">
        <v>4.8264768616559772E-3</v>
      </c>
      <c r="D55">
        <v>2.5919443339385392E-2</v>
      </c>
      <c r="E55">
        <v>0.8522844451623065</v>
      </c>
    </row>
    <row r="56" spans="1:5" x14ac:dyDescent="0.25">
      <c r="A56" t="s">
        <v>30</v>
      </c>
      <c r="B56" t="s">
        <v>20</v>
      </c>
      <c r="C56">
        <v>9.3026034615654964</v>
      </c>
      <c r="D56">
        <v>19.443631504784548</v>
      </c>
      <c r="E56">
        <v>0.63235088026038166</v>
      </c>
    </row>
    <row r="57" spans="1:5" x14ac:dyDescent="0.25">
      <c r="A57" t="s">
        <v>31</v>
      </c>
      <c r="B57" t="s">
        <v>20</v>
      </c>
      <c r="C57">
        <v>-1.145502695169935</v>
      </c>
      <c r="D57">
        <v>2.1822700100399568</v>
      </c>
      <c r="E57">
        <v>0.59965847331637345</v>
      </c>
    </row>
    <row r="58" spans="1:5" x14ac:dyDescent="0.25">
      <c r="A58" t="s">
        <v>5</v>
      </c>
      <c r="B58" t="s">
        <v>21</v>
      </c>
      <c r="C58">
        <v>1.2605503710311301</v>
      </c>
      <c r="D58">
        <v>0.17499798112560841</v>
      </c>
      <c r="E58">
        <v>6.4528586574734691E-13</v>
      </c>
    </row>
    <row r="59" spans="1:5" x14ac:dyDescent="0.25">
      <c r="A59" t="s">
        <v>6</v>
      </c>
      <c r="B59" t="s">
        <v>21</v>
      </c>
      <c r="C59">
        <v>6.4956073464317629E-2</v>
      </c>
      <c r="D59">
        <v>4.6872767292640656E-3</v>
      </c>
      <c r="E59">
        <v>3.8703789135304837E-43</v>
      </c>
    </row>
    <row r="60" spans="1:5" x14ac:dyDescent="0.25">
      <c r="A60" t="s">
        <v>30</v>
      </c>
      <c r="B60" t="s">
        <v>21</v>
      </c>
      <c r="C60">
        <v>9.5274662667141872</v>
      </c>
      <c r="D60">
        <v>3.4650940040554961</v>
      </c>
      <c r="E60">
        <v>5.9819449977921192E-3</v>
      </c>
    </row>
    <row r="61" spans="1:5" x14ac:dyDescent="0.25">
      <c r="A61" t="s">
        <v>31</v>
      </c>
      <c r="B61" t="s">
        <v>21</v>
      </c>
      <c r="C61">
        <v>-0.72399605181629934</v>
      </c>
      <c r="D61">
        <v>0.39737670616573062</v>
      </c>
      <c r="E61">
        <v>6.8504145184290904E-2</v>
      </c>
    </row>
    <row r="62" spans="1:5" x14ac:dyDescent="0.25">
      <c r="A62" t="s">
        <v>5</v>
      </c>
      <c r="B62" t="s">
        <v>22</v>
      </c>
      <c r="C62">
        <v>4.2767304279231499</v>
      </c>
      <c r="D62">
        <v>0.28331026703074869</v>
      </c>
      <c r="E62">
        <v>9.6181314582427738E-51</v>
      </c>
    </row>
    <row r="63" spans="1:5" x14ac:dyDescent="0.25">
      <c r="A63" t="s">
        <v>6</v>
      </c>
      <c r="B63" t="s">
        <v>22</v>
      </c>
      <c r="C63">
        <v>1.2219133833453921E-2</v>
      </c>
      <c r="D63">
        <v>7.5883939533088153E-3</v>
      </c>
      <c r="E63">
        <v>0.10738767574509241</v>
      </c>
    </row>
    <row r="64" spans="1:5" x14ac:dyDescent="0.25">
      <c r="A64" t="s">
        <v>30</v>
      </c>
      <c r="B64" t="s">
        <v>22</v>
      </c>
      <c r="C64">
        <v>10.211097953845741</v>
      </c>
      <c r="D64">
        <v>5.6097601884388357</v>
      </c>
      <c r="E64">
        <v>6.8762694688688536E-2</v>
      </c>
    </row>
    <row r="65" spans="1:5" x14ac:dyDescent="0.25">
      <c r="A65" t="s">
        <v>31</v>
      </c>
      <c r="B65" t="s">
        <v>22</v>
      </c>
      <c r="C65">
        <v>-0.32533639856150059</v>
      </c>
      <c r="D65">
        <v>0.64332685446699678</v>
      </c>
      <c r="E65">
        <v>0.61307559881090967</v>
      </c>
    </row>
    <row r="66" spans="1:5" x14ac:dyDescent="0.25">
      <c r="A66" t="s">
        <v>5</v>
      </c>
      <c r="B66" t="s">
        <v>23</v>
      </c>
      <c r="C66">
        <v>1.7381259348460709</v>
      </c>
      <c r="D66">
        <v>0.53037237036764007</v>
      </c>
      <c r="E66">
        <v>1.059628353317588E-3</v>
      </c>
    </row>
    <row r="67" spans="1:5" x14ac:dyDescent="0.25">
      <c r="A67" t="s">
        <v>6</v>
      </c>
      <c r="B67" t="s">
        <v>23</v>
      </c>
      <c r="C67">
        <v>5.7717207321403223E-2</v>
      </c>
      <c r="D67">
        <v>1.155743942744606E-2</v>
      </c>
      <c r="E67">
        <v>6.230824775676462E-7</v>
      </c>
    </row>
    <row r="68" spans="1:5" x14ac:dyDescent="0.25">
      <c r="A68" t="s">
        <v>30</v>
      </c>
      <c r="B68" t="s">
        <v>23</v>
      </c>
      <c r="C68">
        <v>10.49750731888618</v>
      </c>
      <c r="D68">
        <v>6.8676568859110603</v>
      </c>
      <c r="E68">
        <v>0.12647611451515381</v>
      </c>
    </row>
    <row r="69" spans="1:5" x14ac:dyDescent="0.25">
      <c r="A69" t="s">
        <v>31</v>
      </c>
      <c r="B69" t="s">
        <v>23</v>
      </c>
      <c r="C69">
        <v>-0.80580567174022599</v>
      </c>
      <c r="D69">
        <v>0.69181642955227474</v>
      </c>
      <c r="E69">
        <v>0.24419923335200391</v>
      </c>
    </row>
    <row r="70" spans="1:5" x14ac:dyDescent="0.25">
      <c r="A70" t="s">
        <v>5</v>
      </c>
      <c r="B70" t="s">
        <v>24</v>
      </c>
      <c r="C70">
        <v>1.7132794121761179</v>
      </c>
      <c r="D70">
        <v>0.53468545172848658</v>
      </c>
      <c r="E70">
        <v>1.3672584466985641E-3</v>
      </c>
    </row>
    <row r="71" spans="1:5" x14ac:dyDescent="0.25">
      <c r="A71" t="s">
        <v>6</v>
      </c>
      <c r="B71" t="s">
        <v>24</v>
      </c>
      <c r="C71">
        <v>5.7263823496554268E-2</v>
      </c>
      <c r="D71">
        <v>1.165142655678893E-2</v>
      </c>
      <c r="E71">
        <v>9.3340936794604689E-7</v>
      </c>
    </row>
    <row r="72" spans="1:5" x14ac:dyDescent="0.25">
      <c r="A72" t="s">
        <v>30</v>
      </c>
      <c r="B72" t="s">
        <v>24</v>
      </c>
      <c r="C72">
        <v>7.4407851948662183</v>
      </c>
      <c r="D72">
        <v>6.9235058791132893</v>
      </c>
      <c r="E72">
        <v>0.28258359412184147</v>
      </c>
    </row>
    <row r="73" spans="1:5" x14ac:dyDescent="0.25">
      <c r="A73" t="s">
        <v>31</v>
      </c>
      <c r="B73" t="s">
        <v>24</v>
      </c>
      <c r="C73">
        <v>-0.67390484716823718</v>
      </c>
      <c r="D73">
        <v>0.697442402385967</v>
      </c>
      <c r="E73">
        <v>0.33399090016283689</v>
      </c>
    </row>
    <row r="74" spans="1:5" x14ac:dyDescent="0.25">
      <c r="A74" t="s">
        <v>5</v>
      </c>
      <c r="B74" t="s">
        <v>25</v>
      </c>
      <c r="C74">
        <v>3.9159740409853141</v>
      </c>
      <c r="D74">
        <v>0.81111808351268666</v>
      </c>
      <c r="E74">
        <v>1.444257579279389E-6</v>
      </c>
    </row>
    <row r="75" spans="1:5" x14ac:dyDescent="0.25">
      <c r="A75" t="s">
        <v>6</v>
      </c>
      <c r="B75" t="s">
        <v>25</v>
      </c>
      <c r="C75">
        <v>1.0308512589461241E-2</v>
      </c>
      <c r="D75">
        <v>1.7679582570600379E-2</v>
      </c>
      <c r="E75">
        <v>0.55988401297388446</v>
      </c>
    </row>
    <row r="76" spans="1:5" x14ac:dyDescent="0.25">
      <c r="A76" t="s">
        <v>30</v>
      </c>
      <c r="B76" t="s">
        <v>25</v>
      </c>
      <c r="C76">
        <v>6.0921208382288761</v>
      </c>
      <c r="D76">
        <v>10.518184600232789</v>
      </c>
      <c r="E76">
        <v>0.56249548272594729</v>
      </c>
    </row>
    <row r="77" spans="1:5" x14ac:dyDescent="0.25">
      <c r="A77" t="s">
        <v>31</v>
      </c>
      <c r="B77" t="s">
        <v>25</v>
      </c>
      <c r="C77">
        <v>-0.82354749267804239</v>
      </c>
      <c r="D77">
        <v>1.0595421023796869</v>
      </c>
      <c r="E77">
        <v>0.43705812841697222</v>
      </c>
    </row>
    <row r="78" spans="1:5" x14ac:dyDescent="0.25">
      <c r="A78" t="s">
        <v>5</v>
      </c>
      <c r="B78" t="s">
        <v>26</v>
      </c>
      <c r="C78">
        <v>1.970031451447074</v>
      </c>
      <c r="D78">
        <v>0.48548678735451672</v>
      </c>
      <c r="E78">
        <v>5.0704329762381241E-5</v>
      </c>
    </row>
    <row r="79" spans="1:5" x14ac:dyDescent="0.25">
      <c r="A79" t="s">
        <v>6</v>
      </c>
      <c r="B79" t="s">
        <v>26</v>
      </c>
      <c r="C79">
        <v>4.7848982779061279E-2</v>
      </c>
      <c r="D79">
        <v>1.057932963926048E-2</v>
      </c>
      <c r="E79">
        <v>6.3209014280757269E-6</v>
      </c>
    </row>
    <row r="80" spans="1:5" x14ac:dyDescent="0.25">
      <c r="A80" t="s">
        <v>30</v>
      </c>
      <c r="B80" t="s">
        <v>26</v>
      </c>
      <c r="C80">
        <v>6.6045913966231176</v>
      </c>
      <c r="D80">
        <v>6.2864448913184088</v>
      </c>
      <c r="E80">
        <v>0.29351740086165418</v>
      </c>
    </row>
    <row r="81" spans="1:5" x14ac:dyDescent="0.25">
      <c r="A81" t="s">
        <v>31</v>
      </c>
      <c r="B81" t="s">
        <v>26</v>
      </c>
      <c r="C81">
        <v>-0.61150603588559704</v>
      </c>
      <c r="D81">
        <v>0.63326778427313557</v>
      </c>
      <c r="E81">
        <v>0.33429902188280342</v>
      </c>
    </row>
    <row r="82" spans="1:5" x14ac:dyDescent="0.25">
      <c r="A82" t="s">
        <v>5</v>
      </c>
      <c r="B82" t="s">
        <v>27</v>
      </c>
      <c r="C82">
        <v>4.2271582209504928</v>
      </c>
      <c r="D82">
        <v>0.8835683724032819</v>
      </c>
      <c r="E82">
        <v>1.7939305676296319E-6</v>
      </c>
    </row>
    <row r="83" spans="1:5" x14ac:dyDescent="0.25">
      <c r="A83" t="s">
        <v>6</v>
      </c>
      <c r="B83" t="s">
        <v>27</v>
      </c>
      <c r="C83">
        <v>1.4212016561874451E-3</v>
      </c>
      <c r="D83">
        <v>1.925874951403482E-2</v>
      </c>
      <c r="E83">
        <v>0.94117799544677871</v>
      </c>
    </row>
    <row r="84" spans="1:5" x14ac:dyDescent="0.25">
      <c r="A84" t="s">
        <v>30</v>
      </c>
      <c r="B84" t="s">
        <v>27</v>
      </c>
      <c r="C84">
        <v>8.3444806315091213</v>
      </c>
      <c r="D84">
        <v>11.45768469076376</v>
      </c>
      <c r="E84">
        <v>0.46649097636052089</v>
      </c>
    </row>
    <row r="85" spans="1:5" x14ac:dyDescent="0.25">
      <c r="A85" t="s">
        <v>31</v>
      </c>
      <c r="B85" t="s">
        <v>27</v>
      </c>
      <c r="C85">
        <v>-1.114830925422778</v>
      </c>
      <c r="D85">
        <v>1.1541819988010771</v>
      </c>
      <c r="E85">
        <v>0.3341639042711384</v>
      </c>
    </row>
    <row r="86" spans="1:5" x14ac:dyDescent="0.25">
      <c r="A86" t="s">
        <v>5</v>
      </c>
      <c r="B86" t="s">
        <v>28</v>
      </c>
      <c r="C86">
        <v>4.0721865928568457</v>
      </c>
      <c r="D86">
        <v>0.8099138177280969</v>
      </c>
      <c r="E86">
        <v>5.2290241887593095E-7</v>
      </c>
    </row>
    <row r="87" spans="1:5" x14ac:dyDescent="0.25">
      <c r="A87" t="s">
        <v>6</v>
      </c>
      <c r="B87" t="s">
        <v>28</v>
      </c>
      <c r="C87">
        <v>4.9400304859371783E-3</v>
      </c>
      <c r="D87">
        <v>1.7653333721254789E-2</v>
      </c>
      <c r="E87">
        <v>0.77962163858750611</v>
      </c>
    </row>
    <row r="88" spans="1:5" x14ac:dyDescent="0.25">
      <c r="A88" t="s">
        <v>30</v>
      </c>
      <c r="B88" t="s">
        <v>28</v>
      </c>
      <c r="C88">
        <v>10.60646430020388</v>
      </c>
      <c r="D88">
        <v>10.502568267558759</v>
      </c>
      <c r="E88">
        <v>0.31262268114557801</v>
      </c>
    </row>
    <row r="89" spans="1:5" x14ac:dyDescent="0.25">
      <c r="A89" t="s">
        <v>31</v>
      </c>
      <c r="B89" t="s">
        <v>28</v>
      </c>
      <c r="C89">
        <v>-1.1289628775705201</v>
      </c>
      <c r="D89">
        <v>1.057969001832227</v>
      </c>
      <c r="E89">
        <v>0.28600488161425891</v>
      </c>
    </row>
    <row r="90" spans="1:5" x14ac:dyDescent="0.25">
      <c r="A90" t="s">
        <v>5</v>
      </c>
      <c r="B90" t="s">
        <v>29</v>
      </c>
      <c r="C90">
        <v>4.6589865002783579</v>
      </c>
      <c r="D90">
        <v>0.88530627817650298</v>
      </c>
      <c r="E90">
        <v>1.5135514225687609E-7</v>
      </c>
    </row>
    <row r="91" spans="1:5" x14ac:dyDescent="0.25">
      <c r="A91" t="s">
        <v>6</v>
      </c>
      <c r="B91" t="s">
        <v>29</v>
      </c>
      <c r="C91">
        <v>-7.9027171702338757E-3</v>
      </c>
      <c r="D91">
        <v>1.9296629878487459E-2</v>
      </c>
      <c r="E91">
        <v>0.68217158726407723</v>
      </c>
    </row>
    <row r="92" spans="1:5" x14ac:dyDescent="0.25">
      <c r="A92" t="s">
        <v>30</v>
      </c>
      <c r="B92" t="s">
        <v>29</v>
      </c>
      <c r="C92">
        <v>9.323432919677062</v>
      </c>
      <c r="D92">
        <v>11.48022100713016</v>
      </c>
      <c r="E92">
        <v>0.41677700363329018</v>
      </c>
    </row>
    <row r="93" spans="1:5" x14ac:dyDescent="0.25">
      <c r="A93" t="s">
        <v>31</v>
      </c>
      <c r="B93" t="s">
        <v>29</v>
      </c>
      <c r="C93">
        <v>-1.153133237999779</v>
      </c>
      <c r="D93">
        <v>1.1564521791535141</v>
      </c>
      <c r="E93">
        <v>0.31877628190929402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0.51007699692850106</v>
      </c>
      <c r="D2">
        <v>7.8682151335100078E-2</v>
      </c>
      <c r="E2">
        <v>9.5595158147462258E-11</v>
      </c>
    </row>
    <row r="3" spans="1:5" x14ac:dyDescent="0.25">
      <c r="A3" t="s">
        <v>6</v>
      </c>
      <c r="B3" t="s">
        <v>7</v>
      </c>
      <c r="C3">
        <v>1.7521282582413249E-2</v>
      </c>
      <c r="D3">
        <v>2.1084439929146409E-3</v>
      </c>
      <c r="E3">
        <v>1.1200534763444839E-16</v>
      </c>
    </row>
    <row r="4" spans="1:5" x14ac:dyDescent="0.25">
      <c r="A4" t="s">
        <v>30</v>
      </c>
      <c r="B4" t="s">
        <v>7</v>
      </c>
      <c r="C4">
        <v>3.643968776791664</v>
      </c>
      <c r="D4">
        <v>1.485857509552077</v>
      </c>
      <c r="E4">
        <v>1.421125697738327E-2</v>
      </c>
    </row>
    <row r="5" spans="1:5" x14ac:dyDescent="0.25">
      <c r="A5" t="s">
        <v>32</v>
      </c>
      <c r="B5" t="s">
        <v>7</v>
      </c>
      <c r="C5">
        <v>-0.31008944879111511</v>
      </c>
      <c r="D5">
        <v>0.16676396321367401</v>
      </c>
      <c r="E5">
        <v>6.300118337257006E-2</v>
      </c>
    </row>
    <row r="6" spans="1:5" x14ac:dyDescent="0.25">
      <c r="A6" t="s">
        <v>5</v>
      </c>
      <c r="B6" t="s">
        <v>8</v>
      </c>
      <c r="C6">
        <v>0.68405572020887662</v>
      </c>
      <c r="D6">
        <v>0.10539513832965521</v>
      </c>
      <c r="E6">
        <v>9.0896808827825707E-11</v>
      </c>
    </row>
    <row r="7" spans="1:5" x14ac:dyDescent="0.25">
      <c r="A7" t="s">
        <v>6</v>
      </c>
      <c r="B7" t="s">
        <v>8</v>
      </c>
      <c r="C7">
        <v>1.932854661786303E-2</v>
      </c>
      <c r="D7">
        <v>2.8242713566277011E-3</v>
      </c>
      <c r="E7">
        <v>8.3056365186758461E-12</v>
      </c>
    </row>
    <row r="8" spans="1:5" x14ac:dyDescent="0.25">
      <c r="A8" t="s">
        <v>30</v>
      </c>
      <c r="B8" t="s">
        <v>8</v>
      </c>
      <c r="C8">
        <v>2.7430622979752179</v>
      </c>
      <c r="D8">
        <v>1.990313623866788</v>
      </c>
      <c r="E8">
        <v>0.1681795711670146</v>
      </c>
    </row>
    <row r="9" spans="1:5" x14ac:dyDescent="0.25">
      <c r="A9" t="s">
        <v>32</v>
      </c>
      <c r="B9" t="s">
        <v>8</v>
      </c>
      <c r="C9">
        <v>-0.20938825702742991</v>
      </c>
      <c r="D9">
        <v>0.22338116933854099</v>
      </c>
      <c r="E9">
        <v>0.34860342487451368</v>
      </c>
    </row>
    <row r="10" spans="1:5" x14ac:dyDescent="0.25">
      <c r="A10" t="s">
        <v>5</v>
      </c>
      <c r="B10" t="s">
        <v>9</v>
      </c>
      <c r="C10">
        <v>0.44307182796555938</v>
      </c>
      <c r="D10">
        <v>0.1129386002932765</v>
      </c>
      <c r="E10">
        <v>8.8166326800181177E-5</v>
      </c>
    </row>
    <row r="11" spans="1:5" x14ac:dyDescent="0.25">
      <c r="A11" t="s">
        <v>6</v>
      </c>
      <c r="B11" t="s">
        <v>9</v>
      </c>
      <c r="C11">
        <v>3.124266795004452E-2</v>
      </c>
      <c r="D11">
        <v>3.0264133518972461E-3</v>
      </c>
      <c r="E11">
        <v>8.0085478933993927E-25</v>
      </c>
    </row>
    <row r="12" spans="1:5" x14ac:dyDescent="0.25">
      <c r="A12" t="s">
        <v>30</v>
      </c>
      <c r="B12" t="s">
        <v>9</v>
      </c>
      <c r="C12">
        <v>2.3743282408163351</v>
      </c>
      <c r="D12">
        <v>2.1327666378792181</v>
      </c>
      <c r="E12">
        <v>0.26563050482393019</v>
      </c>
    </row>
    <row r="13" spans="1:5" x14ac:dyDescent="0.25">
      <c r="A13" t="s">
        <v>32</v>
      </c>
      <c r="B13" t="s">
        <v>9</v>
      </c>
      <c r="C13">
        <v>-8.2369506923604785E-2</v>
      </c>
      <c r="D13">
        <v>0.2393692631064335</v>
      </c>
      <c r="E13">
        <v>0.73077245341798447</v>
      </c>
    </row>
    <row r="14" spans="1:5" x14ac:dyDescent="0.25">
      <c r="A14" t="s">
        <v>5</v>
      </c>
      <c r="B14" t="s">
        <v>10</v>
      </c>
      <c r="C14">
        <v>4.1264499384580686</v>
      </c>
      <c r="D14">
        <v>1.3789618012602189</v>
      </c>
      <c r="E14">
        <v>2.776383404239178E-3</v>
      </c>
    </row>
    <row r="15" spans="1:5" x14ac:dyDescent="0.25">
      <c r="A15" t="s">
        <v>6</v>
      </c>
      <c r="B15" t="s">
        <v>10</v>
      </c>
      <c r="C15">
        <v>-4.0430969223251269E-2</v>
      </c>
      <c r="D15">
        <v>3.6952011059576149E-2</v>
      </c>
      <c r="E15">
        <v>0.27392416798013419</v>
      </c>
    </row>
    <row r="16" spans="1:5" x14ac:dyDescent="0.25">
      <c r="A16" t="s">
        <v>30</v>
      </c>
      <c r="B16" t="s">
        <v>10</v>
      </c>
      <c r="C16">
        <v>0.1502909254132368</v>
      </c>
      <c r="D16">
        <v>26.040731131787481</v>
      </c>
      <c r="E16">
        <v>0.99539528041753034</v>
      </c>
    </row>
    <row r="17" spans="1:5" x14ac:dyDescent="0.25">
      <c r="A17" t="s">
        <v>32</v>
      </c>
      <c r="B17" t="s">
        <v>10</v>
      </c>
      <c r="C17">
        <v>-0.86728799096694897</v>
      </c>
      <c r="D17">
        <v>2.922659474815799</v>
      </c>
      <c r="E17">
        <v>0.76666828279113663</v>
      </c>
    </row>
    <row r="18" spans="1:5" x14ac:dyDescent="0.25">
      <c r="A18" t="s">
        <v>5</v>
      </c>
      <c r="B18" t="s">
        <v>11</v>
      </c>
      <c r="C18">
        <v>1.4212742097346609</v>
      </c>
      <c r="D18">
        <v>0.39444828974558321</v>
      </c>
      <c r="E18">
        <v>3.163048604361988E-4</v>
      </c>
    </row>
    <row r="19" spans="1:5" x14ac:dyDescent="0.25">
      <c r="A19" t="s">
        <v>6</v>
      </c>
      <c r="B19" t="s">
        <v>11</v>
      </c>
      <c r="C19">
        <v>2.5150925871163049E-2</v>
      </c>
      <c r="D19">
        <v>1.0570022716937589E-2</v>
      </c>
      <c r="E19">
        <v>1.7362241069029768E-2</v>
      </c>
    </row>
    <row r="20" spans="1:5" x14ac:dyDescent="0.25">
      <c r="A20" t="s">
        <v>30</v>
      </c>
      <c r="B20" t="s">
        <v>11</v>
      </c>
      <c r="C20">
        <v>2.140241248262631</v>
      </c>
      <c r="D20">
        <v>7.4488806356136319</v>
      </c>
      <c r="E20">
        <v>0.7738720461724572</v>
      </c>
    </row>
    <row r="21" spans="1:5" x14ac:dyDescent="0.25">
      <c r="A21" t="s">
        <v>32</v>
      </c>
      <c r="B21" t="s">
        <v>11</v>
      </c>
      <c r="C21">
        <v>-0.53472758738370618</v>
      </c>
      <c r="D21">
        <v>0.8360188297429626</v>
      </c>
      <c r="E21">
        <v>0.52244390477513458</v>
      </c>
    </row>
    <row r="22" spans="1:5" x14ac:dyDescent="0.25">
      <c r="A22" t="s">
        <v>5</v>
      </c>
      <c r="B22" t="s">
        <v>12</v>
      </c>
      <c r="C22">
        <v>0.49980915164747708</v>
      </c>
      <c r="D22">
        <v>0.19870808059690689</v>
      </c>
      <c r="E22">
        <v>1.1913448681293329E-2</v>
      </c>
    </row>
    <row r="23" spans="1:5" x14ac:dyDescent="0.25">
      <c r="A23" t="s">
        <v>6</v>
      </c>
      <c r="B23" t="s">
        <v>12</v>
      </c>
      <c r="C23">
        <v>5.1074424337435677E-2</v>
      </c>
      <c r="D23">
        <v>5.3247763535825771E-3</v>
      </c>
      <c r="E23">
        <v>1.1420055831759041E-21</v>
      </c>
    </row>
    <row r="24" spans="1:5" x14ac:dyDescent="0.25">
      <c r="A24" t="s">
        <v>30</v>
      </c>
      <c r="B24" t="s">
        <v>12</v>
      </c>
      <c r="C24">
        <v>3.4293321494302211</v>
      </c>
      <c r="D24">
        <v>3.7524634082022308</v>
      </c>
      <c r="E24">
        <v>0.36080408534448039</v>
      </c>
    </row>
    <row r="25" spans="1:5" x14ac:dyDescent="0.25">
      <c r="A25" t="s">
        <v>32</v>
      </c>
      <c r="B25" t="s">
        <v>12</v>
      </c>
      <c r="C25">
        <v>-0.51900417968524259</v>
      </c>
      <c r="D25">
        <v>0.42115456276472929</v>
      </c>
      <c r="E25">
        <v>0.21786086116949399</v>
      </c>
    </row>
    <row r="26" spans="1:5" x14ac:dyDescent="0.25">
      <c r="A26" t="s">
        <v>5</v>
      </c>
      <c r="B26" t="s">
        <v>13</v>
      </c>
      <c r="C26">
        <v>0.50391667921894878</v>
      </c>
      <c r="D26">
        <v>0.22361531484792241</v>
      </c>
      <c r="E26">
        <v>2.4255671020253559E-2</v>
      </c>
    </row>
    <row r="27" spans="1:5" x14ac:dyDescent="0.25">
      <c r="A27" t="s">
        <v>6</v>
      </c>
      <c r="B27" t="s">
        <v>13</v>
      </c>
      <c r="C27">
        <v>5.4615752296040217E-2</v>
      </c>
      <c r="D27">
        <v>5.9922149981236081E-3</v>
      </c>
      <c r="E27">
        <v>9.9214022768673989E-20</v>
      </c>
    </row>
    <row r="28" spans="1:5" x14ac:dyDescent="0.25">
      <c r="A28" t="s">
        <v>30</v>
      </c>
      <c r="B28" t="s">
        <v>13</v>
      </c>
      <c r="C28">
        <v>4.7703839417207687</v>
      </c>
      <c r="D28">
        <v>4.2228191423309012</v>
      </c>
      <c r="E28">
        <v>0.25865117480682998</v>
      </c>
    </row>
    <row r="29" spans="1:5" x14ac:dyDescent="0.25">
      <c r="A29" t="s">
        <v>32</v>
      </c>
      <c r="B29" t="s">
        <v>13</v>
      </c>
      <c r="C29">
        <v>-0.45319099623334708</v>
      </c>
      <c r="D29">
        <v>0.47394454150718629</v>
      </c>
      <c r="E29">
        <v>0.33899553732490201</v>
      </c>
    </row>
    <row r="30" spans="1:5" x14ac:dyDescent="0.25">
      <c r="A30" t="s">
        <v>5</v>
      </c>
      <c r="B30" t="s">
        <v>14</v>
      </c>
      <c r="C30">
        <v>0.30831434589034851</v>
      </c>
      <c r="D30">
        <v>0.34100230580618829</v>
      </c>
      <c r="E30">
        <v>0.36594853999422122</v>
      </c>
    </row>
    <row r="31" spans="1:5" x14ac:dyDescent="0.25">
      <c r="A31" t="s">
        <v>6</v>
      </c>
      <c r="B31" t="s">
        <v>14</v>
      </c>
      <c r="C31">
        <v>6.822637917240551E-2</v>
      </c>
      <c r="D31">
        <v>9.1378317832847659E-3</v>
      </c>
      <c r="E31">
        <v>9.1440442012381376E-14</v>
      </c>
    </row>
    <row r="32" spans="1:5" x14ac:dyDescent="0.25">
      <c r="A32" t="s">
        <v>30</v>
      </c>
      <c r="B32" t="s">
        <v>14</v>
      </c>
      <c r="C32">
        <v>5.1543607112170964</v>
      </c>
      <c r="D32">
        <v>6.4395905330395893</v>
      </c>
      <c r="E32">
        <v>0.42349356866339699</v>
      </c>
    </row>
    <row r="33" spans="1:5" x14ac:dyDescent="0.25">
      <c r="A33" t="s">
        <v>32</v>
      </c>
      <c r="B33" t="s">
        <v>14</v>
      </c>
      <c r="C33">
        <v>-0.80198000408378856</v>
      </c>
      <c r="D33">
        <v>0.72274200713005798</v>
      </c>
      <c r="E33">
        <v>0.26719076010297688</v>
      </c>
    </row>
    <row r="34" spans="1:5" x14ac:dyDescent="0.25">
      <c r="A34" t="s">
        <v>5</v>
      </c>
      <c r="B34" t="s">
        <v>15</v>
      </c>
      <c r="C34">
        <v>0.73627560384121871</v>
      </c>
      <c r="D34">
        <v>0.25881923928878192</v>
      </c>
      <c r="E34">
        <v>4.4563333411565369E-3</v>
      </c>
    </row>
    <row r="35" spans="1:5" x14ac:dyDescent="0.25">
      <c r="A35" t="s">
        <v>6</v>
      </c>
      <c r="B35" t="s">
        <v>15</v>
      </c>
      <c r="C35">
        <v>5.720330126034371E-2</v>
      </c>
      <c r="D35">
        <v>6.9355738381511453E-3</v>
      </c>
      <c r="E35">
        <v>1.8802363132636271E-16</v>
      </c>
    </row>
    <row r="36" spans="1:5" x14ac:dyDescent="0.25">
      <c r="A36" t="s">
        <v>30</v>
      </c>
      <c r="B36" t="s">
        <v>15</v>
      </c>
      <c r="C36">
        <v>4.4698666293273641</v>
      </c>
      <c r="D36">
        <v>4.8876206838314626</v>
      </c>
      <c r="E36">
        <v>0.36046792995915239</v>
      </c>
    </row>
    <row r="37" spans="1:5" x14ac:dyDescent="0.25">
      <c r="A37" t="s">
        <v>32</v>
      </c>
      <c r="B37" t="s">
        <v>15</v>
      </c>
      <c r="C37">
        <v>-0.69344990020679931</v>
      </c>
      <c r="D37">
        <v>0.54855798128756905</v>
      </c>
      <c r="E37">
        <v>0.2062206419634203</v>
      </c>
    </row>
    <row r="38" spans="1:5" x14ac:dyDescent="0.25">
      <c r="A38" t="s">
        <v>5</v>
      </c>
      <c r="B38" t="s">
        <v>16</v>
      </c>
      <c r="C38">
        <v>0.34250380611376818</v>
      </c>
      <c r="D38">
        <v>0.34059090206859199</v>
      </c>
      <c r="E38">
        <v>0.31463159981022609</v>
      </c>
    </row>
    <row r="39" spans="1:5" x14ac:dyDescent="0.25">
      <c r="A39" t="s">
        <v>6</v>
      </c>
      <c r="B39" t="s">
        <v>16</v>
      </c>
      <c r="C39">
        <v>7.4464578543029791E-2</v>
      </c>
      <c r="D39">
        <v>9.1268074057800977E-3</v>
      </c>
      <c r="E39">
        <v>3.915843600572427E-16</v>
      </c>
    </row>
    <row r="40" spans="1:5" x14ac:dyDescent="0.25">
      <c r="A40" t="s">
        <v>30</v>
      </c>
      <c r="B40" t="s">
        <v>16</v>
      </c>
      <c r="C40">
        <v>6.1948551257095152</v>
      </c>
      <c r="D40">
        <v>6.4318214606058426</v>
      </c>
      <c r="E40">
        <v>0.33549877423037838</v>
      </c>
    </row>
    <row r="41" spans="1:5" x14ac:dyDescent="0.25">
      <c r="A41" t="s">
        <v>32</v>
      </c>
      <c r="B41" t="s">
        <v>16</v>
      </c>
      <c r="C41">
        <v>-0.62477734471504676</v>
      </c>
      <c r="D41">
        <v>0.72187005184415975</v>
      </c>
      <c r="E41">
        <v>0.38679217998029319</v>
      </c>
    </row>
    <row r="42" spans="1:5" x14ac:dyDescent="0.25">
      <c r="A42" t="s">
        <v>5</v>
      </c>
      <c r="B42" t="s">
        <v>17</v>
      </c>
      <c r="C42">
        <v>0.31454155095275549</v>
      </c>
      <c r="D42">
        <v>0.41250107122013407</v>
      </c>
      <c r="E42">
        <v>0.44577119598009868</v>
      </c>
    </row>
    <row r="43" spans="1:5" x14ac:dyDescent="0.25">
      <c r="A43" t="s">
        <v>6</v>
      </c>
      <c r="B43" t="s">
        <v>17</v>
      </c>
      <c r="C43">
        <v>7.9954713388528817E-2</v>
      </c>
      <c r="D43">
        <v>1.1053782731242599E-2</v>
      </c>
      <c r="E43">
        <v>5.1676996655169362E-13</v>
      </c>
    </row>
    <row r="44" spans="1:5" x14ac:dyDescent="0.25">
      <c r="A44" t="s">
        <v>30</v>
      </c>
      <c r="B44" t="s">
        <v>17</v>
      </c>
      <c r="C44">
        <v>6.2813642320327503</v>
      </c>
      <c r="D44">
        <v>7.7897948133160657</v>
      </c>
      <c r="E44">
        <v>0.42006120225805049</v>
      </c>
    </row>
    <row r="45" spans="1:5" x14ac:dyDescent="0.25">
      <c r="A45" t="s">
        <v>32</v>
      </c>
      <c r="B45" t="s">
        <v>17</v>
      </c>
      <c r="C45">
        <v>-0.65716904599442705</v>
      </c>
      <c r="D45">
        <v>0.8742810446753535</v>
      </c>
      <c r="E45">
        <v>0.45227365268518038</v>
      </c>
    </row>
    <row r="46" spans="1:5" x14ac:dyDescent="0.25">
      <c r="A46" t="s">
        <v>5</v>
      </c>
      <c r="B46" t="s">
        <v>18</v>
      </c>
      <c r="C46">
        <v>0.85916931745223768</v>
      </c>
      <c r="D46">
        <v>0.27850143124241611</v>
      </c>
      <c r="E46">
        <v>2.0428981488916959E-3</v>
      </c>
    </row>
    <row r="47" spans="1:5" x14ac:dyDescent="0.25">
      <c r="A47" t="s">
        <v>6</v>
      </c>
      <c r="B47" t="s">
        <v>18</v>
      </c>
      <c r="C47">
        <v>6.247780141009289E-2</v>
      </c>
      <c r="D47">
        <v>7.462997131590255E-3</v>
      </c>
      <c r="E47">
        <v>6.6820887074723084E-17</v>
      </c>
    </row>
    <row r="48" spans="1:5" x14ac:dyDescent="0.25">
      <c r="A48" t="s">
        <v>30</v>
      </c>
      <c r="B48" t="s">
        <v>18</v>
      </c>
      <c r="C48">
        <v>6.3317902130567756</v>
      </c>
      <c r="D48">
        <v>5.2593051411387028</v>
      </c>
      <c r="E48">
        <v>0.22865681391093021</v>
      </c>
    </row>
    <row r="49" spans="1:5" x14ac:dyDescent="0.25">
      <c r="A49" t="s">
        <v>32</v>
      </c>
      <c r="B49" t="s">
        <v>18</v>
      </c>
      <c r="C49">
        <v>-0.44745327736823542</v>
      </c>
      <c r="D49">
        <v>0.59027367257492835</v>
      </c>
      <c r="E49">
        <v>0.44844789496725429</v>
      </c>
    </row>
    <row r="50" spans="1:5" x14ac:dyDescent="0.25">
      <c r="A50" t="s">
        <v>5</v>
      </c>
      <c r="B50" t="s">
        <v>19</v>
      </c>
      <c r="C50">
        <v>0.94488875805159678</v>
      </c>
      <c r="D50">
        <v>0.47040195149259051</v>
      </c>
      <c r="E50">
        <v>4.4605398787085457E-2</v>
      </c>
    </row>
    <row r="51" spans="1:5" x14ac:dyDescent="0.25">
      <c r="A51" t="s">
        <v>6</v>
      </c>
      <c r="B51" t="s">
        <v>19</v>
      </c>
      <c r="C51">
        <v>6.8832567559244495E-2</v>
      </c>
      <c r="D51">
        <v>1.260535143041302E-2</v>
      </c>
      <c r="E51">
        <v>4.8931267047618252E-8</v>
      </c>
    </row>
    <row r="52" spans="1:5" x14ac:dyDescent="0.25">
      <c r="A52" t="s">
        <v>30</v>
      </c>
      <c r="B52" t="s">
        <v>19</v>
      </c>
      <c r="C52">
        <v>6.2722896775615249</v>
      </c>
      <c r="D52">
        <v>8.8832125237203066</v>
      </c>
      <c r="E52">
        <v>0.48015750205471758</v>
      </c>
    </row>
    <row r="53" spans="1:5" x14ac:dyDescent="0.25">
      <c r="A53" t="s">
        <v>32</v>
      </c>
      <c r="B53" t="s">
        <v>19</v>
      </c>
      <c r="C53">
        <v>-0.70280452477505939</v>
      </c>
      <c r="D53">
        <v>0.99699985833198801</v>
      </c>
      <c r="E53">
        <v>0.48088164832253738</v>
      </c>
    </row>
    <row r="54" spans="1:5" x14ac:dyDescent="0.25">
      <c r="A54" t="s">
        <v>5</v>
      </c>
      <c r="B54" t="s">
        <v>20</v>
      </c>
      <c r="C54">
        <v>3.6675293719356281</v>
      </c>
      <c r="D54">
        <v>0.96725320067546161</v>
      </c>
      <c r="E54">
        <v>1.5076182868070109E-4</v>
      </c>
    </row>
    <row r="55" spans="1:5" x14ac:dyDescent="0.25">
      <c r="A55" t="s">
        <v>6</v>
      </c>
      <c r="B55" t="s">
        <v>20</v>
      </c>
      <c r="C55">
        <v>4.810308642117964E-3</v>
      </c>
      <c r="D55">
        <v>2.591946414766956E-2</v>
      </c>
      <c r="E55">
        <v>0.85277372920595751</v>
      </c>
    </row>
    <row r="56" spans="1:5" x14ac:dyDescent="0.25">
      <c r="A56" t="s">
        <v>30</v>
      </c>
      <c r="B56" t="s">
        <v>20</v>
      </c>
      <c r="C56">
        <v>5.715153310716782</v>
      </c>
      <c r="D56">
        <v>18.26590157329343</v>
      </c>
      <c r="E56">
        <v>0.75437536552829676</v>
      </c>
    </row>
    <row r="57" spans="1:5" x14ac:dyDescent="0.25">
      <c r="A57" t="s">
        <v>32</v>
      </c>
      <c r="B57" t="s">
        <v>20</v>
      </c>
      <c r="C57">
        <v>-1.1554282397342821</v>
      </c>
      <c r="D57">
        <v>2.0500580428816249</v>
      </c>
      <c r="E57">
        <v>0.57303758237657454</v>
      </c>
    </row>
    <row r="58" spans="1:5" x14ac:dyDescent="0.25">
      <c r="A58" t="s">
        <v>5</v>
      </c>
      <c r="B58" t="s">
        <v>21</v>
      </c>
      <c r="C58">
        <v>1.257212559328919</v>
      </c>
      <c r="D58">
        <v>0.17506977178543609</v>
      </c>
      <c r="E58">
        <v>7.5741214264167817E-13</v>
      </c>
    </row>
    <row r="59" spans="1:5" x14ac:dyDescent="0.25">
      <c r="A59" t="s">
        <v>6</v>
      </c>
      <c r="B59" t="s">
        <v>21</v>
      </c>
      <c r="C59">
        <v>6.4948899652948172E-2</v>
      </c>
      <c r="D59">
        <v>4.6878324348066111E-3</v>
      </c>
      <c r="E59">
        <v>4.0407934801046367E-43</v>
      </c>
    </row>
    <row r="60" spans="1:5" x14ac:dyDescent="0.25">
      <c r="A60" t="s">
        <v>30</v>
      </c>
      <c r="B60" t="s">
        <v>21</v>
      </c>
      <c r="C60">
        <v>7.278406379913898</v>
      </c>
      <c r="D60">
        <v>3.245830373746994</v>
      </c>
      <c r="E60">
        <v>2.4965552114323799E-2</v>
      </c>
    </row>
    <row r="61" spans="1:5" x14ac:dyDescent="0.25">
      <c r="A61" t="s">
        <v>32</v>
      </c>
      <c r="B61" t="s">
        <v>21</v>
      </c>
      <c r="C61">
        <v>-0.48416823283553823</v>
      </c>
      <c r="D61">
        <v>0.37222904311210198</v>
      </c>
      <c r="E61">
        <v>0.19339207233415201</v>
      </c>
    </row>
    <row r="62" spans="1:5" x14ac:dyDescent="0.25">
      <c r="A62" t="s">
        <v>5</v>
      </c>
      <c r="B62" t="s">
        <v>22</v>
      </c>
      <c r="C62">
        <v>4.2580684456370363</v>
      </c>
      <c r="D62">
        <v>0.28339087269960439</v>
      </c>
      <c r="E62">
        <v>2.693704004644235E-50</v>
      </c>
    </row>
    <row r="63" spans="1:5" x14ac:dyDescent="0.25">
      <c r="A63" t="s">
        <v>6</v>
      </c>
      <c r="B63" t="s">
        <v>22</v>
      </c>
      <c r="C63">
        <v>1.2259633267658811E-2</v>
      </c>
      <c r="D63">
        <v>7.5883398442852879E-3</v>
      </c>
      <c r="E63">
        <v>0.10622548392255229</v>
      </c>
    </row>
    <row r="64" spans="1:5" x14ac:dyDescent="0.25">
      <c r="A64" t="s">
        <v>30</v>
      </c>
      <c r="B64" t="s">
        <v>22</v>
      </c>
      <c r="C64">
        <v>9.2495366755486952</v>
      </c>
      <c r="D64">
        <v>5.2541263569954824</v>
      </c>
      <c r="E64">
        <v>7.8375266674123756E-2</v>
      </c>
    </row>
    <row r="65" spans="1:5" x14ac:dyDescent="0.25">
      <c r="A65" t="s">
        <v>32</v>
      </c>
      <c r="B65" t="s">
        <v>22</v>
      </c>
      <c r="C65">
        <v>0.43057509533160382</v>
      </c>
      <c r="D65">
        <v>0.60253870383152341</v>
      </c>
      <c r="E65">
        <v>0.4748775623508148</v>
      </c>
    </row>
    <row r="66" spans="1:5" x14ac:dyDescent="0.25">
      <c r="A66" t="s">
        <v>5</v>
      </c>
      <c r="B66" t="s">
        <v>23</v>
      </c>
      <c r="C66">
        <v>1.716244598410033</v>
      </c>
      <c r="D66">
        <v>0.53028540506619115</v>
      </c>
      <c r="E66">
        <v>1.222515191169055E-3</v>
      </c>
    </row>
    <row r="67" spans="1:5" x14ac:dyDescent="0.25">
      <c r="A67" t="s">
        <v>6</v>
      </c>
      <c r="B67" t="s">
        <v>23</v>
      </c>
      <c r="C67">
        <v>5.7872842307711787E-2</v>
      </c>
      <c r="D67">
        <v>1.155915918676299E-2</v>
      </c>
      <c r="E67">
        <v>5.8359453516194337E-7</v>
      </c>
    </row>
    <row r="68" spans="1:5" x14ac:dyDescent="0.25">
      <c r="A68" t="s">
        <v>30</v>
      </c>
      <c r="B68" t="s">
        <v>23</v>
      </c>
      <c r="C68">
        <v>7.7705658467920182</v>
      </c>
      <c r="D68">
        <v>6.4587356901914186</v>
      </c>
      <c r="E68">
        <v>0.22902247940782611</v>
      </c>
    </row>
    <row r="69" spans="1:5" x14ac:dyDescent="0.25">
      <c r="A69" t="s">
        <v>32</v>
      </c>
      <c r="B69" t="s">
        <v>23</v>
      </c>
      <c r="C69">
        <v>-3.7962672273924372E-2</v>
      </c>
      <c r="D69">
        <v>0.6506209994491744</v>
      </c>
      <c r="E69">
        <v>0.95347476531172382</v>
      </c>
    </row>
    <row r="70" spans="1:5" x14ac:dyDescent="0.25">
      <c r="A70" t="s">
        <v>5</v>
      </c>
      <c r="B70" t="s">
        <v>24</v>
      </c>
      <c r="C70">
        <v>1.6960858112977839</v>
      </c>
      <c r="D70">
        <v>0.53456146184026232</v>
      </c>
      <c r="E70">
        <v>1.523701424884002E-3</v>
      </c>
    </row>
    <row r="71" spans="1:5" x14ac:dyDescent="0.25">
      <c r="A71" t="s">
        <v>6</v>
      </c>
      <c r="B71" t="s">
        <v>24</v>
      </c>
      <c r="C71">
        <v>5.7396712418888857E-2</v>
      </c>
      <c r="D71">
        <v>1.1652368655609211E-2</v>
      </c>
      <c r="E71">
        <v>8.8273518966173982E-7</v>
      </c>
    </row>
    <row r="72" spans="1:5" x14ac:dyDescent="0.25">
      <c r="A72" t="s">
        <v>30</v>
      </c>
      <c r="B72" t="s">
        <v>24</v>
      </c>
      <c r="C72">
        <v>5.1559457423630697</v>
      </c>
      <c r="D72">
        <v>6.5108169284003621</v>
      </c>
      <c r="E72">
        <v>0.42847468527050397</v>
      </c>
    </row>
    <row r="73" spans="1:5" x14ac:dyDescent="0.25">
      <c r="A73" t="s">
        <v>32</v>
      </c>
      <c r="B73" t="s">
        <v>24</v>
      </c>
      <c r="C73">
        <v>-8.7382543791424933E-2</v>
      </c>
      <c r="D73">
        <v>0.6558674050742741</v>
      </c>
      <c r="E73">
        <v>0.89401821330449316</v>
      </c>
    </row>
    <row r="74" spans="1:5" x14ac:dyDescent="0.25">
      <c r="A74" t="s">
        <v>5</v>
      </c>
      <c r="B74" t="s">
        <v>25</v>
      </c>
      <c r="C74">
        <v>3.8972785387933069</v>
      </c>
      <c r="D74">
        <v>0.81088683032379139</v>
      </c>
      <c r="E74">
        <v>1.6086909488443249E-6</v>
      </c>
    </row>
    <row r="75" spans="1:5" x14ac:dyDescent="0.25">
      <c r="A75" t="s">
        <v>6</v>
      </c>
      <c r="B75" t="s">
        <v>25</v>
      </c>
      <c r="C75">
        <v>1.04738916381363E-2</v>
      </c>
      <c r="D75">
        <v>1.768008014526971E-2</v>
      </c>
      <c r="E75">
        <v>0.55361631628997432</v>
      </c>
    </row>
    <row r="76" spans="1:5" x14ac:dyDescent="0.25">
      <c r="A76" t="s">
        <v>30</v>
      </c>
      <c r="B76" t="s">
        <v>25</v>
      </c>
      <c r="C76">
        <v>3.2914488465910332</v>
      </c>
      <c r="D76">
        <v>9.890679607086085</v>
      </c>
      <c r="E76">
        <v>0.73931983903176235</v>
      </c>
    </row>
    <row r="77" spans="1:5" x14ac:dyDescent="0.25">
      <c r="A77" t="s">
        <v>32</v>
      </c>
      <c r="B77" t="s">
        <v>25</v>
      </c>
      <c r="C77">
        <v>-0.2171332433439036</v>
      </c>
      <c r="D77">
        <v>0.9963283223963354</v>
      </c>
      <c r="E77">
        <v>0.82749478885730687</v>
      </c>
    </row>
    <row r="78" spans="1:5" x14ac:dyDescent="0.25">
      <c r="A78" t="s">
        <v>5</v>
      </c>
      <c r="B78" t="s">
        <v>26</v>
      </c>
      <c r="C78">
        <v>1.955414646984057</v>
      </c>
      <c r="D78">
        <v>0.48537192598914519</v>
      </c>
      <c r="E78">
        <v>5.7384680335919381E-5</v>
      </c>
    </row>
    <row r="79" spans="1:5" x14ac:dyDescent="0.25">
      <c r="A79" t="s">
        <v>6</v>
      </c>
      <c r="B79" t="s">
        <v>26</v>
      </c>
      <c r="C79">
        <v>4.7971997484100901E-2</v>
      </c>
      <c r="D79">
        <v>1.058013534540699E-2</v>
      </c>
      <c r="E79">
        <v>5.9943368790328013E-6</v>
      </c>
    </row>
    <row r="80" spans="1:5" x14ac:dyDescent="0.25">
      <c r="A80" t="s">
        <v>30</v>
      </c>
      <c r="B80" t="s">
        <v>26</v>
      </c>
      <c r="C80">
        <v>4.5275135293593571</v>
      </c>
      <c r="D80">
        <v>5.9117014186195407</v>
      </c>
      <c r="E80">
        <v>0.44381800454495751</v>
      </c>
    </row>
    <row r="81" spans="1:5" x14ac:dyDescent="0.25">
      <c r="A81" t="s">
        <v>32</v>
      </c>
      <c r="B81" t="s">
        <v>26</v>
      </c>
      <c r="C81">
        <v>-0.12882748182217749</v>
      </c>
      <c r="D81">
        <v>0.59551548010681243</v>
      </c>
      <c r="E81">
        <v>0.82874473776137947</v>
      </c>
    </row>
    <row r="82" spans="1:5" x14ac:dyDescent="0.25">
      <c r="A82" t="s">
        <v>5</v>
      </c>
      <c r="B82" t="s">
        <v>27</v>
      </c>
      <c r="C82">
        <v>4.2032523806694737</v>
      </c>
      <c r="D82">
        <v>0.88335253404170544</v>
      </c>
      <c r="E82">
        <v>2.0382254966399088E-6</v>
      </c>
    </row>
    <row r="83" spans="1:5" x14ac:dyDescent="0.25">
      <c r="A83" t="s">
        <v>6</v>
      </c>
      <c r="B83" t="s">
        <v>27</v>
      </c>
      <c r="C83">
        <v>1.648844365458221E-3</v>
      </c>
      <c r="D83">
        <v>1.926007799651672E-2</v>
      </c>
      <c r="E83">
        <v>0.9317822199490422</v>
      </c>
    </row>
    <row r="84" spans="1:5" x14ac:dyDescent="0.25">
      <c r="A84" t="s">
        <v>30</v>
      </c>
      <c r="B84" t="s">
        <v>27</v>
      </c>
      <c r="C84">
        <v>4.5477692938506253</v>
      </c>
      <c r="D84">
        <v>10.77456997399428</v>
      </c>
      <c r="E84">
        <v>0.67299216714374488</v>
      </c>
    </row>
    <row r="85" spans="1:5" x14ac:dyDescent="0.25">
      <c r="A85" t="s">
        <v>32</v>
      </c>
      <c r="B85" t="s">
        <v>27</v>
      </c>
      <c r="C85">
        <v>-0.3651578200092031</v>
      </c>
      <c r="D85">
        <v>1.0853661884912991</v>
      </c>
      <c r="E85">
        <v>0.73656293775506199</v>
      </c>
    </row>
    <row r="86" spans="1:5" x14ac:dyDescent="0.25">
      <c r="A86" t="s">
        <v>5</v>
      </c>
      <c r="B86" t="s">
        <v>28</v>
      </c>
      <c r="C86">
        <v>4.0469251397731103</v>
      </c>
      <c r="D86">
        <v>0.80974334565202011</v>
      </c>
      <c r="E86">
        <v>6.1085921251537233E-7</v>
      </c>
    </row>
    <row r="87" spans="1:5" x14ac:dyDescent="0.25">
      <c r="A87" t="s">
        <v>6</v>
      </c>
      <c r="B87" t="s">
        <v>28</v>
      </c>
      <c r="C87">
        <v>5.1677286411058272E-3</v>
      </c>
      <c r="D87">
        <v>1.7655148305355951E-2</v>
      </c>
      <c r="E87">
        <v>0.769767434197967</v>
      </c>
    </row>
    <row r="88" spans="1:5" x14ac:dyDescent="0.25">
      <c r="A88" t="s">
        <v>30</v>
      </c>
      <c r="B88" t="s">
        <v>28</v>
      </c>
      <c r="C88">
        <v>6.7657232186749434</v>
      </c>
      <c r="D88">
        <v>9.8767321114539417</v>
      </c>
      <c r="E88">
        <v>0.49338287914186529</v>
      </c>
    </row>
    <row r="89" spans="1:5" x14ac:dyDescent="0.25">
      <c r="A89" t="s">
        <v>32</v>
      </c>
      <c r="B89" t="s">
        <v>28</v>
      </c>
      <c r="C89">
        <v>-0.31631796711151028</v>
      </c>
      <c r="D89">
        <v>0.99492333452120019</v>
      </c>
      <c r="E89">
        <v>0.75055712722089174</v>
      </c>
    </row>
    <row r="90" spans="1:5" x14ac:dyDescent="0.25">
      <c r="A90" t="s">
        <v>5</v>
      </c>
      <c r="B90" t="s">
        <v>29</v>
      </c>
      <c r="C90">
        <v>4.6355160512929778</v>
      </c>
      <c r="D90">
        <v>0.88509133703777132</v>
      </c>
      <c r="E90">
        <v>1.733789611014616E-7</v>
      </c>
    </row>
    <row r="91" spans="1:5" x14ac:dyDescent="0.25">
      <c r="A91" t="s">
        <v>6</v>
      </c>
      <c r="B91" t="s">
        <v>29</v>
      </c>
      <c r="C91">
        <v>-7.6638741680293753E-3</v>
      </c>
      <c r="D91">
        <v>1.9297989792808942E-2</v>
      </c>
      <c r="E91">
        <v>0.69129548506786587</v>
      </c>
    </row>
    <row r="92" spans="1:5" x14ac:dyDescent="0.25">
      <c r="A92" t="s">
        <v>30</v>
      </c>
      <c r="B92" t="s">
        <v>29</v>
      </c>
      <c r="C92">
        <v>5.3913842298064401</v>
      </c>
      <c r="D92">
        <v>10.79577878229008</v>
      </c>
      <c r="E92">
        <v>0.61753353427809787</v>
      </c>
    </row>
    <row r="93" spans="1:5" x14ac:dyDescent="0.25">
      <c r="A93" t="s">
        <v>32</v>
      </c>
      <c r="B93" t="s">
        <v>29</v>
      </c>
      <c r="C93">
        <v>-0.44154274085922529</v>
      </c>
      <c r="D93">
        <v>1.087502637878887</v>
      </c>
      <c r="E93">
        <v>0.68475830787569381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0.31008520621660479</v>
      </c>
      <c r="D2">
        <v>7.8686429279054768E-2</v>
      </c>
      <c r="E2">
        <v>8.1937174072777431E-5</v>
      </c>
    </row>
    <row r="3" spans="1:5" x14ac:dyDescent="0.25">
      <c r="A3" t="s">
        <v>6</v>
      </c>
      <c r="B3" t="s">
        <v>7</v>
      </c>
      <c r="C3">
        <v>1.2276815514317819E-2</v>
      </c>
      <c r="D3">
        <v>2.1230270550149938E-3</v>
      </c>
      <c r="E3">
        <v>7.6381804292660123E-9</v>
      </c>
    </row>
    <row r="4" spans="1:5" x14ac:dyDescent="0.25">
      <c r="A4" t="s">
        <v>30</v>
      </c>
      <c r="B4" t="s">
        <v>7</v>
      </c>
      <c r="C4">
        <v>3.5077679140483018</v>
      </c>
      <c r="D4">
        <v>1.5350579640002029</v>
      </c>
      <c r="E4">
        <v>2.233371465394297E-2</v>
      </c>
    </row>
    <row r="5" spans="1:5" x14ac:dyDescent="0.25">
      <c r="A5" t="s">
        <v>31</v>
      </c>
      <c r="B5" t="s">
        <v>7</v>
      </c>
      <c r="C5">
        <v>3.7871455215616398E-2</v>
      </c>
      <c r="D5">
        <v>0.17227223903896019</v>
      </c>
      <c r="E5">
        <v>0.82600553349120953</v>
      </c>
    </row>
    <row r="6" spans="1:5" x14ac:dyDescent="0.25">
      <c r="A6" t="s">
        <v>32</v>
      </c>
      <c r="B6" t="s">
        <v>7</v>
      </c>
      <c r="C6">
        <v>-0.39350533197681481</v>
      </c>
      <c r="D6">
        <v>0.16225962217064949</v>
      </c>
      <c r="E6">
        <v>1.53245002404545E-2</v>
      </c>
    </row>
    <row r="7" spans="1:5" x14ac:dyDescent="0.25">
      <c r="A7" t="s">
        <v>33</v>
      </c>
      <c r="B7" t="s">
        <v>7</v>
      </c>
      <c r="C7">
        <v>0.70452753134828605</v>
      </c>
      <c r="D7">
        <v>0.15571229299836181</v>
      </c>
      <c r="E7">
        <v>6.1431220707609586E-6</v>
      </c>
    </row>
    <row r="8" spans="1:5" x14ac:dyDescent="0.25">
      <c r="A8" t="s">
        <v>34</v>
      </c>
      <c r="B8" t="s">
        <v>7</v>
      </c>
      <c r="C8">
        <v>-0.12604270415566629</v>
      </c>
      <c r="D8">
        <v>0.18463191909338511</v>
      </c>
      <c r="E8">
        <v>0.49483578091422448</v>
      </c>
    </row>
    <row r="9" spans="1:5" x14ac:dyDescent="0.25">
      <c r="A9" t="s">
        <v>35</v>
      </c>
      <c r="B9" t="s">
        <v>7</v>
      </c>
      <c r="C9">
        <v>-0.60468600254696492</v>
      </c>
      <c r="D9">
        <v>0.19939337781367139</v>
      </c>
      <c r="E9">
        <v>2.4323976876267292E-3</v>
      </c>
    </row>
    <row r="10" spans="1:5" x14ac:dyDescent="0.25">
      <c r="A10" t="s">
        <v>36</v>
      </c>
      <c r="B10" t="s">
        <v>7</v>
      </c>
      <c r="C10">
        <v>2.132750901403508</v>
      </c>
      <c r="D10">
        <v>0.47829101498956827</v>
      </c>
      <c r="E10">
        <v>8.3466698664330894E-6</v>
      </c>
    </row>
    <row r="11" spans="1:5" x14ac:dyDescent="0.25">
      <c r="A11" t="s">
        <v>37</v>
      </c>
      <c r="B11" t="s">
        <v>7</v>
      </c>
      <c r="C11">
        <v>-0.60468600254696558</v>
      </c>
      <c r="D11">
        <v>0.19939337781367131</v>
      </c>
      <c r="E11">
        <v>2.432397687626685E-3</v>
      </c>
    </row>
    <row r="12" spans="1:5" x14ac:dyDescent="0.25">
      <c r="A12" t="s">
        <v>38</v>
      </c>
      <c r="B12" t="s">
        <v>7</v>
      </c>
      <c r="C12">
        <v>-0.86172735773054498</v>
      </c>
      <c r="D12">
        <v>0.76205306407521378</v>
      </c>
      <c r="E12">
        <v>0.25817567668198921</v>
      </c>
    </row>
    <row r="13" spans="1:5" x14ac:dyDescent="0.25">
      <c r="A13" t="s">
        <v>39</v>
      </c>
      <c r="B13" t="s">
        <v>7</v>
      </c>
      <c r="C13">
        <v>1.081189668464808E-3</v>
      </c>
      <c r="D13">
        <v>5.1904041442019328E-5</v>
      </c>
      <c r="E13">
        <v>8.4337068884407904E-94</v>
      </c>
    </row>
    <row r="14" spans="1:5" x14ac:dyDescent="0.25">
      <c r="A14" t="s">
        <v>40</v>
      </c>
      <c r="B14" t="s">
        <v>7</v>
      </c>
      <c r="C14">
        <v>0.40469554486557091</v>
      </c>
      <c r="D14">
        <v>0.1183513539554598</v>
      </c>
      <c r="E14">
        <v>6.3074728340726366E-4</v>
      </c>
    </row>
    <row r="15" spans="1:5" x14ac:dyDescent="0.25">
      <c r="A15" t="s">
        <v>41</v>
      </c>
      <c r="B15" t="s">
        <v>7</v>
      </c>
      <c r="C15">
        <v>-0.62230068869193622</v>
      </c>
      <c r="D15">
        <v>0.11024458166372809</v>
      </c>
      <c r="E15">
        <v>1.7130940320537411E-8</v>
      </c>
    </row>
    <row r="16" spans="1:5" x14ac:dyDescent="0.25">
      <c r="A16" t="s">
        <v>5</v>
      </c>
      <c r="B16" t="s">
        <v>8</v>
      </c>
      <c r="C16">
        <v>0.44205710850852542</v>
      </c>
      <c r="D16">
        <v>0.10557329197909419</v>
      </c>
      <c r="E16">
        <v>2.8555050437285411E-5</v>
      </c>
    </row>
    <row r="17" spans="1:5" x14ac:dyDescent="0.25">
      <c r="A17" t="s">
        <v>6</v>
      </c>
      <c r="B17" t="s">
        <v>8</v>
      </c>
      <c r="C17">
        <v>1.15539859558968E-2</v>
      </c>
      <c r="D17">
        <v>2.848457570284943E-3</v>
      </c>
      <c r="E17">
        <v>5.0363498699836823E-5</v>
      </c>
    </row>
    <row r="18" spans="1:5" x14ac:dyDescent="0.25">
      <c r="A18" t="s">
        <v>30</v>
      </c>
      <c r="B18" t="s">
        <v>8</v>
      </c>
      <c r="C18">
        <v>3.7488369312879422</v>
      </c>
      <c r="D18">
        <v>2.0595816092186769</v>
      </c>
      <c r="E18">
        <v>6.8768285187605999E-2</v>
      </c>
    </row>
    <row r="19" spans="1:5" x14ac:dyDescent="0.25">
      <c r="A19" t="s">
        <v>31</v>
      </c>
      <c r="B19" t="s">
        <v>8</v>
      </c>
      <c r="C19">
        <v>-0.32223881376357899</v>
      </c>
      <c r="D19">
        <v>0.2311370278025015</v>
      </c>
      <c r="E19">
        <v>0.1633136075956749</v>
      </c>
    </row>
    <row r="20" spans="1:5" x14ac:dyDescent="0.25">
      <c r="A20" t="s">
        <v>32</v>
      </c>
      <c r="B20" t="s">
        <v>8</v>
      </c>
      <c r="C20">
        <v>-0.32571855238346631</v>
      </c>
      <c r="D20">
        <v>0.21770313667542829</v>
      </c>
      <c r="E20">
        <v>0.13465308178422489</v>
      </c>
    </row>
    <row r="21" spans="1:5" x14ac:dyDescent="0.25">
      <c r="A21" t="s">
        <v>33</v>
      </c>
      <c r="B21" t="s">
        <v>8</v>
      </c>
      <c r="C21">
        <v>1.1078618672242511</v>
      </c>
      <c r="D21">
        <v>0.20891860927060971</v>
      </c>
      <c r="E21">
        <v>1.171775062861581E-7</v>
      </c>
    </row>
    <row r="22" spans="1:5" x14ac:dyDescent="0.25">
      <c r="A22" t="s">
        <v>34</v>
      </c>
      <c r="B22" t="s">
        <v>8</v>
      </c>
      <c r="C22">
        <v>-0.17059629915783309</v>
      </c>
      <c r="D22">
        <v>0.24771996495074139</v>
      </c>
      <c r="E22">
        <v>0.4910542336710052</v>
      </c>
    </row>
    <row r="23" spans="1:5" x14ac:dyDescent="0.25">
      <c r="A23" t="s">
        <v>35</v>
      </c>
      <c r="B23" t="s">
        <v>8</v>
      </c>
      <c r="C23">
        <v>-0.6258501288546432</v>
      </c>
      <c r="D23">
        <v>0.2675253596775416</v>
      </c>
      <c r="E23">
        <v>1.9339869340466321E-2</v>
      </c>
    </row>
    <row r="24" spans="1:5" x14ac:dyDescent="0.25">
      <c r="A24" t="s">
        <v>36</v>
      </c>
      <c r="B24" t="s">
        <v>8</v>
      </c>
      <c r="C24">
        <v>1.958076474860966</v>
      </c>
      <c r="D24">
        <v>0.64172129094072383</v>
      </c>
      <c r="E24">
        <v>2.2863642962398368E-3</v>
      </c>
    </row>
    <row r="25" spans="1:5" x14ac:dyDescent="0.25">
      <c r="A25" t="s">
        <v>37</v>
      </c>
      <c r="B25" t="s">
        <v>8</v>
      </c>
      <c r="C25">
        <v>-0.6258501288546432</v>
      </c>
      <c r="D25">
        <v>0.26752535967754137</v>
      </c>
      <c r="E25">
        <v>1.933986934046621E-2</v>
      </c>
    </row>
    <row r="26" spans="1:5" x14ac:dyDescent="0.25">
      <c r="A26" t="s">
        <v>38</v>
      </c>
      <c r="B26" t="s">
        <v>8</v>
      </c>
      <c r="C26">
        <v>-0.57111182085021417</v>
      </c>
      <c r="D26">
        <v>1.022443785723941</v>
      </c>
      <c r="E26">
        <v>0.57646782946724318</v>
      </c>
    </row>
    <row r="27" spans="1:5" x14ac:dyDescent="0.25">
      <c r="A27" t="s">
        <v>39</v>
      </c>
      <c r="B27" t="s">
        <v>8</v>
      </c>
      <c r="C27">
        <v>1.42608636765424E-3</v>
      </c>
      <c r="D27">
        <v>6.9639460987867266E-5</v>
      </c>
      <c r="E27">
        <v>8.4820678784363158E-91</v>
      </c>
    </row>
    <row r="28" spans="1:5" x14ac:dyDescent="0.25">
      <c r="A28" t="s">
        <v>40</v>
      </c>
      <c r="B28" t="s">
        <v>8</v>
      </c>
      <c r="C28">
        <v>0.66495606888209902</v>
      </c>
      <c r="D28">
        <v>0.15879157513869799</v>
      </c>
      <c r="E28">
        <v>2.850526627555355E-5</v>
      </c>
    </row>
    <row r="29" spans="1:5" x14ac:dyDescent="0.25">
      <c r="A29" t="s">
        <v>41</v>
      </c>
      <c r="B29" t="s">
        <v>8</v>
      </c>
      <c r="C29">
        <v>-0.6431091549424589</v>
      </c>
      <c r="D29">
        <v>0.14791474865153101</v>
      </c>
      <c r="E29">
        <v>1.3925304440491269E-5</v>
      </c>
    </row>
    <row r="30" spans="1:5" x14ac:dyDescent="0.25">
      <c r="A30" t="s">
        <v>5</v>
      </c>
      <c r="B30" t="s">
        <v>9</v>
      </c>
      <c r="C30">
        <v>0.16250201824917221</v>
      </c>
      <c r="D30">
        <v>0.11101457723313821</v>
      </c>
      <c r="E30">
        <v>0.14329210608169521</v>
      </c>
    </row>
    <row r="31" spans="1:5" x14ac:dyDescent="0.25">
      <c r="A31" t="s">
        <v>6</v>
      </c>
      <c r="B31" t="s">
        <v>9</v>
      </c>
      <c r="C31">
        <v>1.848874175769008E-2</v>
      </c>
      <c r="D31">
        <v>2.995268092940906E-3</v>
      </c>
      <c r="E31">
        <v>7.0550630803266763E-10</v>
      </c>
    </row>
    <row r="32" spans="1:5" x14ac:dyDescent="0.25">
      <c r="A32" t="s">
        <v>30</v>
      </c>
      <c r="B32" t="s">
        <v>9</v>
      </c>
      <c r="C32">
        <v>3.5368543875888561</v>
      </c>
      <c r="D32">
        <v>2.1657331824968979</v>
      </c>
      <c r="E32">
        <v>0.1024892126372043</v>
      </c>
    </row>
    <row r="33" spans="1:5" x14ac:dyDescent="0.25">
      <c r="A33" t="s">
        <v>31</v>
      </c>
      <c r="B33" t="s">
        <v>9</v>
      </c>
      <c r="C33">
        <v>-0.2868908848662734</v>
      </c>
      <c r="D33">
        <v>0.24304991294104919</v>
      </c>
      <c r="E33">
        <v>0.2378861161822062</v>
      </c>
    </row>
    <row r="34" spans="1:5" x14ac:dyDescent="0.25">
      <c r="A34" t="s">
        <v>32</v>
      </c>
      <c r="B34" t="s">
        <v>9</v>
      </c>
      <c r="C34">
        <v>-0.23668177704409829</v>
      </c>
      <c r="D34">
        <v>0.22892363425720019</v>
      </c>
      <c r="E34">
        <v>0.30122016306156768</v>
      </c>
    </row>
    <row r="35" spans="1:5" x14ac:dyDescent="0.25">
      <c r="A35" t="s">
        <v>33</v>
      </c>
      <c r="B35" t="s">
        <v>9</v>
      </c>
      <c r="C35">
        <v>2.075972403565463</v>
      </c>
      <c r="D35">
        <v>0.21968634916589169</v>
      </c>
      <c r="E35">
        <v>4.4161518724908463E-21</v>
      </c>
    </row>
    <row r="36" spans="1:5" x14ac:dyDescent="0.25">
      <c r="A36" t="s">
        <v>34</v>
      </c>
      <c r="B36" t="s">
        <v>9</v>
      </c>
      <c r="C36">
        <v>-0.19908596380273269</v>
      </c>
      <c r="D36">
        <v>0.26048754060506202</v>
      </c>
      <c r="E36">
        <v>0.44472252894079789</v>
      </c>
    </row>
    <row r="37" spans="1:5" x14ac:dyDescent="0.25">
      <c r="A37" t="s">
        <v>35</v>
      </c>
      <c r="B37" t="s">
        <v>9</v>
      </c>
      <c r="C37">
        <v>-0.73130647558201656</v>
      </c>
      <c r="D37">
        <v>0.28131371246457493</v>
      </c>
      <c r="E37">
        <v>9.3507052261531977E-3</v>
      </c>
    </row>
    <row r="38" spans="1:5" x14ac:dyDescent="0.25">
      <c r="A38" t="s">
        <v>36</v>
      </c>
      <c r="B38" t="s">
        <v>9</v>
      </c>
      <c r="C38">
        <v>2.082212121182057</v>
      </c>
      <c r="D38">
        <v>0.67479583595248016</v>
      </c>
      <c r="E38">
        <v>2.0379831903072718E-3</v>
      </c>
    </row>
    <row r="39" spans="1:5" x14ac:dyDescent="0.25">
      <c r="A39" t="s">
        <v>37</v>
      </c>
      <c r="B39" t="s">
        <v>9</v>
      </c>
      <c r="C39">
        <v>-0.73130647558201689</v>
      </c>
      <c r="D39">
        <v>0.28131371246457471</v>
      </c>
      <c r="E39">
        <v>9.3507052261530971E-3</v>
      </c>
    </row>
    <row r="40" spans="1:5" x14ac:dyDescent="0.25">
      <c r="A40" t="s">
        <v>38</v>
      </c>
      <c r="B40" t="s">
        <v>9</v>
      </c>
      <c r="C40">
        <v>-0.1929466795418463</v>
      </c>
      <c r="D40">
        <v>1.075140904380147</v>
      </c>
      <c r="E40">
        <v>0.8575798539472419</v>
      </c>
    </row>
    <row r="41" spans="1:5" x14ac:dyDescent="0.25">
      <c r="A41" t="s">
        <v>39</v>
      </c>
      <c r="B41" t="s">
        <v>9</v>
      </c>
      <c r="C41">
        <v>1.9424197829553411E-3</v>
      </c>
      <c r="D41">
        <v>7.3228703731646535E-5</v>
      </c>
      <c r="E41">
        <v>1.9217405234710059E-148</v>
      </c>
    </row>
    <row r="42" spans="1:5" x14ac:dyDescent="0.25">
      <c r="A42" t="s">
        <v>40</v>
      </c>
      <c r="B42" t="s">
        <v>9</v>
      </c>
      <c r="C42">
        <v>0.62655219492608949</v>
      </c>
      <c r="D42">
        <v>0.16697574975399479</v>
      </c>
      <c r="E42">
        <v>1.764665931382953E-4</v>
      </c>
    </row>
    <row r="43" spans="1:5" x14ac:dyDescent="0.25">
      <c r="A43" t="s">
        <v>41</v>
      </c>
      <c r="B43" t="s">
        <v>9</v>
      </c>
      <c r="C43">
        <v>-0.47085189900809932</v>
      </c>
      <c r="D43">
        <v>0.15553832773678461</v>
      </c>
      <c r="E43">
        <v>2.476125973820598E-3</v>
      </c>
    </row>
    <row r="44" spans="1:5" x14ac:dyDescent="0.25">
      <c r="A44" t="s">
        <v>5</v>
      </c>
      <c r="B44" t="s">
        <v>10</v>
      </c>
      <c r="C44">
        <v>3.9284936608900169</v>
      </c>
      <c r="D44">
        <v>1.423123989077427</v>
      </c>
      <c r="E44">
        <v>5.7854281525773904E-3</v>
      </c>
    </row>
    <row r="45" spans="1:5" x14ac:dyDescent="0.25">
      <c r="A45" t="s">
        <v>6</v>
      </c>
      <c r="B45" t="s">
        <v>10</v>
      </c>
      <c r="C45">
        <v>-5.634310940801987E-2</v>
      </c>
      <c r="D45">
        <v>3.8397100480151977E-2</v>
      </c>
      <c r="E45">
        <v>0.14231367765627129</v>
      </c>
    </row>
    <row r="46" spans="1:5" x14ac:dyDescent="0.25">
      <c r="A46" t="s">
        <v>30</v>
      </c>
      <c r="B46" t="s">
        <v>10</v>
      </c>
      <c r="C46">
        <v>4.490894476339566</v>
      </c>
      <c r="D46">
        <v>27.76308231557466</v>
      </c>
      <c r="E46">
        <v>0.87150084055261834</v>
      </c>
    </row>
    <row r="47" spans="1:5" x14ac:dyDescent="0.25">
      <c r="A47" t="s">
        <v>31</v>
      </c>
      <c r="B47" t="s">
        <v>10</v>
      </c>
      <c r="C47">
        <v>-1.182286904464426</v>
      </c>
      <c r="D47">
        <v>3.1157184062701448</v>
      </c>
      <c r="E47">
        <v>0.7043576058764871</v>
      </c>
    </row>
    <row r="48" spans="1:5" x14ac:dyDescent="0.25">
      <c r="A48" t="s">
        <v>32</v>
      </c>
      <c r="B48" t="s">
        <v>10</v>
      </c>
      <c r="C48">
        <v>-1.0777537492907681</v>
      </c>
      <c r="D48">
        <v>2.934630061185878</v>
      </c>
      <c r="E48">
        <v>0.71343986080538535</v>
      </c>
    </row>
    <row r="49" spans="1:5" x14ac:dyDescent="0.25">
      <c r="A49" t="s">
        <v>33</v>
      </c>
      <c r="B49" t="s">
        <v>10</v>
      </c>
      <c r="C49">
        <v>3.2300393564174472</v>
      </c>
      <c r="D49">
        <v>2.8162149635020719</v>
      </c>
      <c r="E49">
        <v>0.25144055868664139</v>
      </c>
    </row>
    <row r="50" spans="1:5" x14ac:dyDescent="0.25">
      <c r="A50" t="s">
        <v>34</v>
      </c>
      <c r="B50" t="s">
        <v>10</v>
      </c>
      <c r="C50">
        <v>-0.41612966696880521</v>
      </c>
      <c r="D50">
        <v>3.339255772801224</v>
      </c>
      <c r="E50">
        <v>0.90082962979718706</v>
      </c>
    </row>
    <row r="51" spans="1:5" x14ac:dyDescent="0.25">
      <c r="A51" t="s">
        <v>35</v>
      </c>
      <c r="B51" t="s">
        <v>10</v>
      </c>
      <c r="C51">
        <v>-0.79677571590909757</v>
      </c>
      <c r="D51">
        <v>3.6062317458005162</v>
      </c>
      <c r="E51">
        <v>0.82514178745299627</v>
      </c>
    </row>
    <row r="52" spans="1:5" x14ac:dyDescent="0.25">
      <c r="A52" t="s">
        <v>36</v>
      </c>
      <c r="B52" t="s">
        <v>10</v>
      </c>
      <c r="C52">
        <v>1.468308694931836</v>
      </c>
      <c r="D52">
        <v>8.650378768337756</v>
      </c>
      <c r="E52">
        <v>0.8652196658300817</v>
      </c>
    </row>
    <row r="53" spans="1:5" x14ac:dyDescent="0.25">
      <c r="A53" t="s">
        <v>37</v>
      </c>
      <c r="B53" t="s">
        <v>10</v>
      </c>
      <c r="C53">
        <v>-0.79677571590909735</v>
      </c>
      <c r="D53">
        <v>3.6062317458005131</v>
      </c>
      <c r="E53">
        <v>0.82514178745299616</v>
      </c>
    </row>
    <row r="54" spans="1:5" x14ac:dyDescent="0.25">
      <c r="A54" t="s">
        <v>38</v>
      </c>
      <c r="B54" t="s">
        <v>10</v>
      </c>
      <c r="C54">
        <v>-1.293335061962148</v>
      </c>
      <c r="D54">
        <v>13.782503620660179</v>
      </c>
      <c r="E54">
        <v>0.92523956258451578</v>
      </c>
    </row>
    <row r="55" spans="1:5" x14ac:dyDescent="0.25">
      <c r="A55" t="s">
        <v>39</v>
      </c>
      <c r="B55" t="s">
        <v>10</v>
      </c>
      <c r="C55">
        <v>2.2641658128266231E-3</v>
      </c>
      <c r="D55">
        <v>9.3873730429738398E-4</v>
      </c>
      <c r="E55">
        <v>1.5891658748943199E-2</v>
      </c>
    </row>
    <row r="56" spans="1:5" x14ac:dyDescent="0.25">
      <c r="A56" t="s">
        <v>40</v>
      </c>
      <c r="B56" t="s">
        <v>10</v>
      </c>
      <c r="C56">
        <v>-0.24742746593875151</v>
      </c>
      <c r="D56">
        <v>2.1405044363684418</v>
      </c>
      <c r="E56">
        <v>0.90797806908259981</v>
      </c>
    </row>
    <row r="57" spans="1:5" x14ac:dyDescent="0.25">
      <c r="A57" t="s">
        <v>41</v>
      </c>
      <c r="B57" t="s">
        <v>10</v>
      </c>
      <c r="C57">
        <v>-1.181972043963009</v>
      </c>
      <c r="D57">
        <v>1.993885226066793</v>
      </c>
      <c r="E57">
        <v>0.55333343153353054</v>
      </c>
    </row>
    <row r="58" spans="1:5" x14ac:dyDescent="0.25">
      <c r="A58" t="s">
        <v>5</v>
      </c>
      <c r="B58" t="s">
        <v>11</v>
      </c>
      <c r="C58">
        <v>1.1383663823982999</v>
      </c>
      <c r="D58">
        <v>0.40462567793546339</v>
      </c>
      <c r="E58">
        <v>4.914747197461127E-3</v>
      </c>
    </row>
    <row r="59" spans="1:5" x14ac:dyDescent="0.25">
      <c r="A59" t="s">
        <v>6</v>
      </c>
      <c r="B59" t="s">
        <v>11</v>
      </c>
      <c r="C59">
        <v>7.7279765727713114E-3</v>
      </c>
      <c r="D59">
        <v>1.0917146314573391E-2</v>
      </c>
      <c r="E59">
        <v>0.47904418015759248</v>
      </c>
    </row>
    <row r="60" spans="1:5" x14ac:dyDescent="0.25">
      <c r="A60" t="s">
        <v>30</v>
      </c>
      <c r="B60" t="s">
        <v>11</v>
      </c>
      <c r="C60">
        <v>5.0756624142352029</v>
      </c>
      <c r="D60">
        <v>7.8936593647050746</v>
      </c>
      <c r="E60">
        <v>0.52023996961813335</v>
      </c>
    </row>
    <row r="61" spans="1:5" x14ac:dyDescent="0.25">
      <c r="A61" t="s">
        <v>31</v>
      </c>
      <c r="B61" t="s">
        <v>11</v>
      </c>
      <c r="C61">
        <v>-0.74938682868105089</v>
      </c>
      <c r="D61">
        <v>0.88586776842286052</v>
      </c>
      <c r="E61">
        <v>0.39761507023620107</v>
      </c>
    </row>
    <row r="62" spans="1:5" x14ac:dyDescent="0.25">
      <c r="A62" t="s">
        <v>32</v>
      </c>
      <c r="B62" t="s">
        <v>11</v>
      </c>
      <c r="C62">
        <v>-0.7544290650773281</v>
      </c>
      <c r="D62">
        <v>0.83438034009032747</v>
      </c>
      <c r="E62">
        <v>0.36592880334913191</v>
      </c>
    </row>
    <row r="63" spans="1:5" x14ac:dyDescent="0.25">
      <c r="A63" t="s">
        <v>33</v>
      </c>
      <c r="B63" t="s">
        <v>11</v>
      </c>
      <c r="C63">
        <v>3.195977244569189</v>
      </c>
      <c r="D63">
        <v>0.80071230445474983</v>
      </c>
      <c r="E63">
        <v>6.628815658024939E-5</v>
      </c>
    </row>
    <row r="64" spans="1:5" x14ac:dyDescent="0.25">
      <c r="A64" t="s">
        <v>34</v>
      </c>
      <c r="B64" t="s">
        <v>11</v>
      </c>
      <c r="C64">
        <v>-0.20078501016450401</v>
      </c>
      <c r="D64">
        <v>0.94942439396690881</v>
      </c>
      <c r="E64">
        <v>0.83251771608508673</v>
      </c>
    </row>
    <row r="65" spans="1:5" x14ac:dyDescent="0.25">
      <c r="A65" t="s">
        <v>35</v>
      </c>
      <c r="B65" t="s">
        <v>11</v>
      </c>
      <c r="C65">
        <v>-0.8071719296856521</v>
      </c>
      <c r="D65">
        <v>1.0253315776672891</v>
      </c>
      <c r="E65">
        <v>0.4311713376446209</v>
      </c>
    </row>
    <row r="66" spans="1:5" x14ac:dyDescent="0.25">
      <c r="A66" t="s">
        <v>36</v>
      </c>
      <c r="B66" t="s">
        <v>11</v>
      </c>
      <c r="C66">
        <v>1.883095080055277</v>
      </c>
      <c r="D66">
        <v>2.4594943240372671</v>
      </c>
      <c r="E66">
        <v>0.44391206348952122</v>
      </c>
    </row>
    <row r="67" spans="1:5" x14ac:dyDescent="0.25">
      <c r="A67" t="s">
        <v>37</v>
      </c>
      <c r="B67" t="s">
        <v>11</v>
      </c>
      <c r="C67">
        <v>-0.8071719296856521</v>
      </c>
      <c r="D67">
        <v>1.025331577667288</v>
      </c>
      <c r="E67">
        <v>0.43117133764462029</v>
      </c>
    </row>
    <row r="68" spans="1:5" x14ac:dyDescent="0.25">
      <c r="A68" t="s">
        <v>38</v>
      </c>
      <c r="B68" t="s">
        <v>11</v>
      </c>
      <c r="C68">
        <v>-1.329614870619557</v>
      </c>
      <c r="D68">
        <v>3.9186711164730408</v>
      </c>
      <c r="E68">
        <v>0.73439110284789577</v>
      </c>
    </row>
    <row r="69" spans="1:5" x14ac:dyDescent="0.25">
      <c r="A69" t="s">
        <v>39</v>
      </c>
      <c r="B69" t="s">
        <v>11</v>
      </c>
      <c r="C69">
        <v>2.4919784076704479E-3</v>
      </c>
      <c r="D69">
        <v>2.6690381236625551E-4</v>
      </c>
      <c r="E69">
        <v>1.277149485918345E-20</v>
      </c>
    </row>
    <row r="70" spans="1:5" x14ac:dyDescent="0.25">
      <c r="A70" t="s">
        <v>40</v>
      </c>
      <c r="B70" t="s">
        <v>11</v>
      </c>
      <c r="C70">
        <v>0.23511967497759781</v>
      </c>
      <c r="D70">
        <v>0.60859283192248026</v>
      </c>
      <c r="E70">
        <v>0.69926049918001598</v>
      </c>
    </row>
    <row r="71" spans="1:5" x14ac:dyDescent="0.25">
      <c r="A71" t="s">
        <v>41</v>
      </c>
      <c r="B71" t="s">
        <v>11</v>
      </c>
      <c r="C71">
        <v>-0.75419944196438793</v>
      </c>
      <c r="D71">
        <v>0.56690574223669221</v>
      </c>
      <c r="E71">
        <v>0.1834327880221219</v>
      </c>
    </row>
    <row r="72" spans="1:5" x14ac:dyDescent="0.25">
      <c r="A72" t="s">
        <v>5</v>
      </c>
      <c r="B72" t="s">
        <v>12</v>
      </c>
      <c r="C72">
        <v>0.2430293111725943</v>
      </c>
      <c r="D72">
        <v>0.199886309881043</v>
      </c>
      <c r="E72">
        <v>0.22408396002706271</v>
      </c>
    </row>
    <row r="73" spans="1:5" x14ac:dyDescent="0.25">
      <c r="A73" t="s">
        <v>6</v>
      </c>
      <c r="B73" t="s">
        <v>12</v>
      </c>
      <c r="C73">
        <v>3.2329039630657662E-2</v>
      </c>
      <c r="D73">
        <v>5.3931033304306392E-3</v>
      </c>
      <c r="E73">
        <v>2.1327744381856271E-9</v>
      </c>
    </row>
    <row r="74" spans="1:5" x14ac:dyDescent="0.25">
      <c r="A74" t="s">
        <v>30</v>
      </c>
      <c r="B74" t="s">
        <v>12</v>
      </c>
      <c r="C74">
        <v>6.1865010063477799</v>
      </c>
      <c r="D74">
        <v>3.8994916237631752</v>
      </c>
      <c r="E74">
        <v>0.11266938701465939</v>
      </c>
    </row>
    <row r="75" spans="1:5" x14ac:dyDescent="0.25">
      <c r="A75" t="s">
        <v>31</v>
      </c>
      <c r="B75" t="s">
        <v>12</v>
      </c>
      <c r="C75">
        <v>-0.70710834322046712</v>
      </c>
      <c r="D75">
        <v>0.43762135951451542</v>
      </c>
      <c r="E75">
        <v>0.1061785785085138</v>
      </c>
    </row>
    <row r="76" spans="1:5" x14ac:dyDescent="0.25">
      <c r="A76" t="s">
        <v>32</v>
      </c>
      <c r="B76" t="s">
        <v>12</v>
      </c>
      <c r="C76">
        <v>-0.73484433401592686</v>
      </c>
      <c r="D76">
        <v>0.41218641404302159</v>
      </c>
      <c r="E76">
        <v>7.4658813128941043E-2</v>
      </c>
    </row>
    <row r="77" spans="1:5" x14ac:dyDescent="0.25">
      <c r="A77" t="s">
        <v>33</v>
      </c>
      <c r="B77" t="s">
        <v>12</v>
      </c>
      <c r="C77">
        <v>3.4771291322492708</v>
      </c>
      <c r="D77">
        <v>0.39555430251100843</v>
      </c>
      <c r="E77">
        <v>1.8131432821239299E-18</v>
      </c>
    </row>
    <row r="78" spans="1:5" x14ac:dyDescent="0.25">
      <c r="A78" t="s">
        <v>34</v>
      </c>
      <c r="B78" t="s">
        <v>12</v>
      </c>
      <c r="C78">
        <v>-0.1686328946599541</v>
      </c>
      <c r="D78">
        <v>0.46901852494729668</v>
      </c>
      <c r="E78">
        <v>0.71919785328607444</v>
      </c>
    </row>
    <row r="79" spans="1:5" x14ac:dyDescent="0.25">
      <c r="A79" t="s">
        <v>35</v>
      </c>
      <c r="B79" t="s">
        <v>12</v>
      </c>
      <c r="C79">
        <v>-0.89912211292185851</v>
      </c>
      <c r="D79">
        <v>0.50651690349990919</v>
      </c>
      <c r="E79">
        <v>7.5919510110078192E-2</v>
      </c>
    </row>
    <row r="80" spans="1:5" x14ac:dyDescent="0.25">
      <c r="A80" t="s">
        <v>36</v>
      </c>
      <c r="B80" t="s">
        <v>12</v>
      </c>
      <c r="C80">
        <v>2.5764683505804551</v>
      </c>
      <c r="D80">
        <v>1.2149976420517521</v>
      </c>
      <c r="E80">
        <v>3.3991159200456651E-2</v>
      </c>
    </row>
    <row r="81" spans="1:5" x14ac:dyDescent="0.25">
      <c r="A81" t="s">
        <v>37</v>
      </c>
      <c r="B81" t="s">
        <v>12</v>
      </c>
      <c r="C81">
        <v>-0.89912211292185895</v>
      </c>
      <c r="D81">
        <v>0.50651690349990874</v>
      </c>
      <c r="E81">
        <v>7.5919510110077804E-2</v>
      </c>
    </row>
    <row r="82" spans="1:5" x14ac:dyDescent="0.25">
      <c r="A82" t="s">
        <v>38</v>
      </c>
      <c r="B82" t="s">
        <v>12</v>
      </c>
      <c r="C82">
        <v>-0.86428200234724017</v>
      </c>
      <c r="D82">
        <v>1.93583539508868</v>
      </c>
      <c r="E82">
        <v>0.65527420050655183</v>
      </c>
    </row>
    <row r="83" spans="1:5" x14ac:dyDescent="0.25">
      <c r="A83" t="s">
        <v>39</v>
      </c>
      <c r="B83" t="s">
        <v>12</v>
      </c>
      <c r="C83">
        <v>2.4499924017538852E-3</v>
      </c>
      <c r="D83">
        <v>1.3185129134484229E-4</v>
      </c>
      <c r="E83">
        <v>1.97611546606818E-75</v>
      </c>
    </row>
    <row r="84" spans="1:5" x14ac:dyDescent="0.25">
      <c r="A84" t="s">
        <v>40</v>
      </c>
      <c r="B84" t="s">
        <v>12</v>
      </c>
      <c r="C84">
        <v>0.34983466001845642</v>
      </c>
      <c r="D84">
        <v>0.30064670144943467</v>
      </c>
      <c r="E84">
        <v>0.2446192308924236</v>
      </c>
    </row>
    <row r="85" spans="1:5" x14ac:dyDescent="0.25">
      <c r="A85" t="s">
        <v>41</v>
      </c>
      <c r="B85" t="s">
        <v>12</v>
      </c>
      <c r="C85">
        <v>-0.55126534937309979</v>
      </c>
      <c r="D85">
        <v>0.28005315293939359</v>
      </c>
      <c r="E85">
        <v>4.905420357513382E-2</v>
      </c>
    </row>
    <row r="86" spans="1:5" x14ac:dyDescent="0.25">
      <c r="A86" t="s">
        <v>5</v>
      </c>
      <c r="B86" t="s">
        <v>13</v>
      </c>
      <c r="C86">
        <v>0.33078285137803137</v>
      </c>
      <c r="D86">
        <v>0.22683000457196389</v>
      </c>
      <c r="E86">
        <v>0.14480264394516471</v>
      </c>
    </row>
    <row r="87" spans="1:5" x14ac:dyDescent="0.25">
      <c r="A87" t="s">
        <v>6</v>
      </c>
      <c r="B87" t="s">
        <v>13</v>
      </c>
      <c r="C87">
        <v>3.5735799859642731E-2</v>
      </c>
      <c r="D87">
        <v>6.1200672213453742E-3</v>
      </c>
      <c r="E87">
        <v>5.4605239467657268E-9</v>
      </c>
    </row>
    <row r="88" spans="1:5" x14ac:dyDescent="0.25">
      <c r="A88" t="s">
        <v>30</v>
      </c>
      <c r="B88" t="s">
        <v>13</v>
      </c>
      <c r="C88">
        <v>8.0209508190971199</v>
      </c>
      <c r="D88">
        <v>4.4251239785903049</v>
      </c>
      <c r="E88">
        <v>6.9933403240808961E-2</v>
      </c>
    </row>
    <row r="89" spans="1:5" x14ac:dyDescent="0.25">
      <c r="A89" t="s">
        <v>31</v>
      </c>
      <c r="B89" t="s">
        <v>13</v>
      </c>
      <c r="C89">
        <v>-0.84719237047951002</v>
      </c>
      <c r="D89">
        <v>0.49661057347320009</v>
      </c>
      <c r="E89">
        <v>8.8057807837259222E-2</v>
      </c>
    </row>
    <row r="90" spans="1:5" x14ac:dyDescent="0.25">
      <c r="A90" t="s">
        <v>32</v>
      </c>
      <c r="B90" t="s">
        <v>13</v>
      </c>
      <c r="C90">
        <v>-0.65075413985253272</v>
      </c>
      <c r="D90">
        <v>0.46774712203913199</v>
      </c>
      <c r="E90">
        <v>0.1641891320625718</v>
      </c>
    </row>
    <row r="91" spans="1:5" x14ac:dyDescent="0.25">
      <c r="A91" t="s">
        <v>33</v>
      </c>
      <c r="B91" t="s">
        <v>13</v>
      </c>
      <c r="C91">
        <v>3.7195083114810772</v>
      </c>
      <c r="D91">
        <v>0.44887308340640542</v>
      </c>
      <c r="E91">
        <v>1.3656071750543211E-16</v>
      </c>
    </row>
    <row r="92" spans="1:5" x14ac:dyDescent="0.25">
      <c r="A92" t="s">
        <v>34</v>
      </c>
      <c r="B92" t="s">
        <v>13</v>
      </c>
      <c r="C92">
        <v>-9.4807283296132319E-2</v>
      </c>
      <c r="D92">
        <v>0.53223992289139122</v>
      </c>
      <c r="E92">
        <v>0.85862646579380231</v>
      </c>
    </row>
    <row r="93" spans="1:5" x14ac:dyDescent="0.25">
      <c r="A93" t="s">
        <v>35</v>
      </c>
      <c r="B93" t="s">
        <v>13</v>
      </c>
      <c r="C93">
        <v>-0.81998928307243835</v>
      </c>
      <c r="D93">
        <v>0.57479289904864928</v>
      </c>
      <c r="E93">
        <v>0.15374084613982761</v>
      </c>
    </row>
    <row r="94" spans="1:5" x14ac:dyDescent="0.25">
      <c r="A94" t="s">
        <v>36</v>
      </c>
      <c r="B94" t="s">
        <v>13</v>
      </c>
      <c r="C94">
        <v>2.3062844376151612</v>
      </c>
      <c r="D94">
        <v>1.378773368048761</v>
      </c>
      <c r="E94">
        <v>9.4425459357322175E-2</v>
      </c>
    </row>
    <row r="95" spans="1:5" x14ac:dyDescent="0.25">
      <c r="A95" t="s">
        <v>37</v>
      </c>
      <c r="B95" t="s">
        <v>13</v>
      </c>
      <c r="C95">
        <v>-0.81998928307243824</v>
      </c>
      <c r="D95">
        <v>0.57479289904864872</v>
      </c>
      <c r="E95">
        <v>0.15374084613982711</v>
      </c>
    </row>
    <row r="96" spans="1:5" x14ac:dyDescent="0.25">
      <c r="A96" t="s">
        <v>38</v>
      </c>
      <c r="B96" t="s">
        <v>13</v>
      </c>
      <c r="C96">
        <v>-0.99366874524482163</v>
      </c>
      <c r="D96">
        <v>2.1967765165100941</v>
      </c>
      <c r="E96">
        <v>0.65104371617194812</v>
      </c>
    </row>
    <row r="97" spans="1:5" x14ac:dyDescent="0.25">
      <c r="A97" t="s">
        <v>39</v>
      </c>
      <c r="B97" t="s">
        <v>13</v>
      </c>
      <c r="C97">
        <v>2.214618498544567E-3</v>
      </c>
      <c r="D97">
        <v>1.4962419905779819E-4</v>
      </c>
      <c r="E97">
        <v>6.7152049943828859E-49</v>
      </c>
    </row>
    <row r="98" spans="1:5" x14ac:dyDescent="0.25">
      <c r="A98" t="s">
        <v>40</v>
      </c>
      <c r="B98" t="s">
        <v>13</v>
      </c>
      <c r="C98">
        <v>0.14335337571255341</v>
      </c>
      <c r="D98">
        <v>0.34117240297700219</v>
      </c>
      <c r="E98">
        <v>0.67436661901554151</v>
      </c>
    </row>
    <row r="99" spans="1:5" x14ac:dyDescent="0.25">
      <c r="A99" t="s">
        <v>41</v>
      </c>
      <c r="B99" t="s">
        <v>13</v>
      </c>
      <c r="C99">
        <v>-0.38606242846167321</v>
      </c>
      <c r="D99">
        <v>0.31780294508133361</v>
      </c>
      <c r="E99">
        <v>0.22448507235427839</v>
      </c>
    </row>
    <row r="100" spans="1:5" x14ac:dyDescent="0.25">
      <c r="A100" t="s">
        <v>5</v>
      </c>
      <c r="B100" t="s">
        <v>14</v>
      </c>
      <c r="C100">
        <v>0.1131487096915428</v>
      </c>
      <c r="D100">
        <v>0.34917264342242549</v>
      </c>
      <c r="E100">
        <v>0.7459104518471793</v>
      </c>
    </row>
    <row r="101" spans="1:5" x14ac:dyDescent="0.25">
      <c r="A101" t="s">
        <v>6</v>
      </c>
      <c r="B101" t="s">
        <v>14</v>
      </c>
      <c r="C101">
        <v>4.9492658460517203E-2</v>
      </c>
      <c r="D101">
        <v>9.4209760901456628E-3</v>
      </c>
      <c r="E101">
        <v>1.532648456896932E-7</v>
      </c>
    </row>
    <row r="102" spans="1:5" x14ac:dyDescent="0.25">
      <c r="A102" t="s">
        <v>30</v>
      </c>
      <c r="B102" t="s">
        <v>14</v>
      </c>
      <c r="C102">
        <v>8.7321255634762078</v>
      </c>
      <c r="D102">
        <v>6.8118511922267784</v>
      </c>
      <c r="E102">
        <v>0.19991555729438251</v>
      </c>
    </row>
    <row r="103" spans="1:5" x14ac:dyDescent="0.25">
      <c r="A103" t="s">
        <v>31</v>
      </c>
      <c r="B103" t="s">
        <v>14</v>
      </c>
      <c r="C103">
        <v>-0.89510754300791651</v>
      </c>
      <c r="D103">
        <v>0.76446159324636587</v>
      </c>
      <c r="E103">
        <v>0.2416754255161685</v>
      </c>
    </row>
    <row r="104" spans="1:5" x14ac:dyDescent="0.25">
      <c r="A104" t="s">
        <v>32</v>
      </c>
      <c r="B104" t="s">
        <v>14</v>
      </c>
      <c r="C104">
        <v>-1.0123700970901031</v>
      </c>
      <c r="D104">
        <v>0.72003040058053425</v>
      </c>
      <c r="E104">
        <v>0.159761369637234</v>
      </c>
    </row>
    <row r="105" spans="1:5" x14ac:dyDescent="0.25">
      <c r="A105" t="s">
        <v>33</v>
      </c>
      <c r="B105" t="s">
        <v>14</v>
      </c>
      <c r="C105">
        <v>3.724652356127478</v>
      </c>
      <c r="D105">
        <v>0.69097649312291098</v>
      </c>
      <c r="E105">
        <v>7.2372942836246165E-8</v>
      </c>
    </row>
    <row r="106" spans="1:5" x14ac:dyDescent="0.25">
      <c r="A106" t="s">
        <v>34</v>
      </c>
      <c r="B106" t="s">
        <v>14</v>
      </c>
      <c r="C106">
        <v>-0.10537049057504561</v>
      </c>
      <c r="D106">
        <v>0.81930792692804622</v>
      </c>
      <c r="E106">
        <v>0.89767028382295111</v>
      </c>
    </row>
    <row r="107" spans="1:5" x14ac:dyDescent="0.25">
      <c r="A107" t="s">
        <v>35</v>
      </c>
      <c r="B107" t="s">
        <v>14</v>
      </c>
      <c r="C107">
        <v>-0.82620769831053442</v>
      </c>
      <c r="D107">
        <v>0.88481220268891592</v>
      </c>
      <c r="E107">
        <v>0.35045375224286751</v>
      </c>
    </row>
    <row r="108" spans="1:5" x14ac:dyDescent="0.25">
      <c r="A108" t="s">
        <v>36</v>
      </c>
      <c r="B108" t="s">
        <v>14</v>
      </c>
      <c r="C108">
        <v>1.792330451465368</v>
      </c>
      <c r="D108">
        <v>2.12242618656426</v>
      </c>
      <c r="E108">
        <v>0.39843163793095199</v>
      </c>
    </row>
    <row r="109" spans="1:5" x14ac:dyDescent="0.25">
      <c r="A109" t="s">
        <v>37</v>
      </c>
      <c r="B109" t="s">
        <v>14</v>
      </c>
      <c r="C109">
        <v>-0.8262076983105352</v>
      </c>
      <c r="D109">
        <v>0.88481220268891514</v>
      </c>
      <c r="E109">
        <v>0.35045375224286668</v>
      </c>
    </row>
    <row r="110" spans="1:5" x14ac:dyDescent="0.25">
      <c r="A110" t="s">
        <v>38</v>
      </c>
      <c r="B110" t="s">
        <v>14</v>
      </c>
      <c r="C110">
        <v>-1.112348735201834</v>
      </c>
      <c r="D110">
        <v>3.3816260980358188</v>
      </c>
      <c r="E110">
        <v>0.7422107186604926</v>
      </c>
    </row>
    <row r="111" spans="1:5" x14ac:dyDescent="0.25">
      <c r="A111" t="s">
        <v>39</v>
      </c>
      <c r="B111" t="s">
        <v>14</v>
      </c>
      <c r="C111">
        <v>2.3576578426454278E-3</v>
      </c>
      <c r="D111">
        <v>2.303252482120348E-4</v>
      </c>
      <c r="E111">
        <v>1.9548642299952081E-24</v>
      </c>
    </row>
    <row r="112" spans="1:5" x14ac:dyDescent="0.25">
      <c r="A112" t="s">
        <v>40</v>
      </c>
      <c r="B112" t="s">
        <v>14</v>
      </c>
      <c r="C112">
        <v>-0.18766335240146659</v>
      </c>
      <c r="D112">
        <v>0.52518656001907527</v>
      </c>
      <c r="E112">
        <v>0.72085677378770918</v>
      </c>
    </row>
    <row r="113" spans="1:5" x14ac:dyDescent="0.25">
      <c r="A113" t="s">
        <v>41</v>
      </c>
      <c r="B113" t="s">
        <v>14</v>
      </c>
      <c r="C113">
        <v>-0.54177388333364274</v>
      </c>
      <c r="D113">
        <v>0.48921259174191628</v>
      </c>
      <c r="E113">
        <v>0.26813801329701092</v>
      </c>
    </row>
    <row r="114" spans="1:5" x14ac:dyDescent="0.25">
      <c r="A114" t="s">
        <v>5</v>
      </c>
      <c r="B114" t="s">
        <v>15</v>
      </c>
      <c r="C114">
        <v>0.66160012598321505</v>
      </c>
      <c r="D114">
        <v>0.26387766344389618</v>
      </c>
      <c r="E114">
        <v>1.218878382617441E-2</v>
      </c>
    </row>
    <row r="115" spans="1:5" x14ac:dyDescent="0.25">
      <c r="A115" t="s">
        <v>6</v>
      </c>
      <c r="B115" t="s">
        <v>15</v>
      </c>
      <c r="C115">
        <v>3.7094272084078603E-2</v>
      </c>
      <c r="D115">
        <v>7.1196446939886136E-3</v>
      </c>
      <c r="E115">
        <v>1.935936152711819E-7</v>
      </c>
    </row>
    <row r="116" spans="1:5" x14ac:dyDescent="0.25">
      <c r="A116" t="s">
        <v>30</v>
      </c>
      <c r="B116" t="s">
        <v>15</v>
      </c>
      <c r="C116">
        <v>7.7931365585463466</v>
      </c>
      <c r="D116">
        <v>5.1478700012524454</v>
      </c>
      <c r="E116">
        <v>0.13010320301482181</v>
      </c>
    </row>
    <row r="117" spans="1:5" x14ac:dyDescent="0.25">
      <c r="A117" t="s">
        <v>31</v>
      </c>
      <c r="B117" t="s">
        <v>15</v>
      </c>
      <c r="C117">
        <v>-0.81211769758168073</v>
      </c>
      <c r="D117">
        <v>0.5777209149068564</v>
      </c>
      <c r="E117">
        <v>0.15984557919497</v>
      </c>
    </row>
    <row r="118" spans="1:5" x14ac:dyDescent="0.25">
      <c r="A118" t="s">
        <v>32</v>
      </c>
      <c r="B118" t="s">
        <v>15</v>
      </c>
      <c r="C118">
        <v>-0.88171372955462712</v>
      </c>
      <c r="D118">
        <v>0.54414325776347827</v>
      </c>
      <c r="E118">
        <v>0.1051935683027678</v>
      </c>
    </row>
    <row r="119" spans="1:5" x14ac:dyDescent="0.25">
      <c r="A119" t="s">
        <v>33</v>
      </c>
      <c r="B119" t="s">
        <v>15</v>
      </c>
      <c r="C119">
        <v>4.2995198918074022</v>
      </c>
      <c r="D119">
        <v>0.52218656282114928</v>
      </c>
      <c r="E119">
        <v>2.114321527166305E-16</v>
      </c>
    </row>
    <row r="120" spans="1:5" x14ac:dyDescent="0.25">
      <c r="A120" t="s">
        <v>34</v>
      </c>
      <c r="B120" t="s">
        <v>15</v>
      </c>
      <c r="C120">
        <v>-4.2949097572862763E-2</v>
      </c>
      <c r="D120">
        <v>0.61916952966238625</v>
      </c>
      <c r="E120">
        <v>0.94470036743204333</v>
      </c>
    </row>
    <row r="121" spans="1:5" x14ac:dyDescent="0.25">
      <c r="A121" t="s">
        <v>35</v>
      </c>
      <c r="B121" t="s">
        <v>15</v>
      </c>
      <c r="C121">
        <v>-0.68930414795069839</v>
      </c>
      <c r="D121">
        <v>0.66867259228476805</v>
      </c>
      <c r="E121">
        <v>0.302641377222784</v>
      </c>
    </row>
    <row r="122" spans="1:5" x14ac:dyDescent="0.25">
      <c r="A122" t="s">
        <v>36</v>
      </c>
      <c r="B122" t="s">
        <v>15</v>
      </c>
      <c r="C122">
        <v>1.783685457447961</v>
      </c>
      <c r="D122">
        <v>1.6039654694974479</v>
      </c>
      <c r="E122">
        <v>0.26615247250316493</v>
      </c>
    </row>
    <row r="123" spans="1:5" x14ac:dyDescent="0.25">
      <c r="A123" t="s">
        <v>37</v>
      </c>
      <c r="B123" t="s">
        <v>15</v>
      </c>
      <c r="C123">
        <v>-0.68930414795069883</v>
      </c>
      <c r="D123">
        <v>0.6686725922847675</v>
      </c>
      <c r="E123">
        <v>0.30264137722278339</v>
      </c>
    </row>
    <row r="124" spans="1:5" x14ac:dyDescent="0.25">
      <c r="A124" t="s">
        <v>38</v>
      </c>
      <c r="B124" t="s">
        <v>15</v>
      </c>
      <c r="C124">
        <v>-1.188519987407368</v>
      </c>
      <c r="D124">
        <v>2.5555713203770472</v>
      </c>
      <c r="E124">
        <v>0.64189433483632596</v>
      </c>
    </row>
    <row r="125" spans="1:5" x14ac:dyDescent="0.25">
      <c r="A125" t="s">
        <v>39</v>
      </c>
      <c r="B125" t="s">
        <v>15</v>
      </c>
      <c r="C125">
        <v>2.053468564086447E-3</v>
      </c>
      <c r="D125">
        <v>1.7406199905758071E-4</v>
      </c>
      <c r="E125">
        <v>7.5580059537031693E-32</v>
      </c>
    </row>
    <row r="126" spans="1:5" x14ac:dyDescent="0.25">
      <c r="A126" t="s">
        <v>40</v>
      </c>
      <c r="B126" t="s">
        <v>15</v>
      </c>
      <c r="C126">
        <v>-0.22732317374800701</v>
      </c>
      <c r="D126">
        <v>0.39689536090693228</v>
      </c>
      <c r="E126">
        <v>0.56682835767113859</v>
      </c>
    </row>
    <row r="127" spans="1:5" x14ac:dyDescent="0.25">
      <c r="A127" t="s">
        <v>41</v>
      </c>
      <c r="B127" t="s">
        <v>15</v>
      </c>
      <c r="C127">
        <v>-0.30716261380439552</v>
      </c>
      <c r="D127">
        <v>0.36970901950074903</v>
      </c>
      <c r="E127">
        <v>0.40609955943430398</v>
      </c>
    </row>
    <row r="128" spans="1:5" x14ac:dyDescent="0.25">
      <c r="A128" t="s">
        <v>5</v>
      </c>
      <c r="B128" t="s">
        <v>16</v>
      </c>
      <c r="C128">
        <v>0.27417827345576862</v>
      </c>
      <c r="D128">
        <v>0.34885279738671249</v>
      </c>
      <c r="E128">
        <v>0.43192525815888227</v>
      </c>
    </row>
    <row r="129" spans="1:5" x14ac:dyDescent="0.25">
      <c r="A129" t="s">
        <v>6</v>
      </c>
      <c r="B129" t="s">
        <v>16</v>
      </c>
      <c r="C129">
        <v>5.3391683085941131E-2</v>
      </c>
      <c r="D129">
        <v>9.4123463709745222E-3</v>
      </c>
      <c r="E129">
        <v>1.4580330701811919E-8</v>
      </c>
    </row>
    <row r="130" spans="1:5" x14ac:dyDescent="0.25">
      <c r="A130" t="s">
        <v>30</v>
      </c>
      <c r="B130" t="s">
        <v>16</v>
      </c>
      <c r="C130">
        <v>10.41321534047013</v>
      </c>
      <c r="D130">
        <v>6.8056114605618179</v>
      </c>
      <c r="E130">
        <v>0.12603482805051289</v>
      </c>
    </row>
    <row r="131" spans="1:5" x14ac:dyDescent="0.25">
      <c r="A131" t="s">
        <v>31</v>
      </c>
      <c r="B131" t="s">
        <v>16</v>
      </c>
      <c r="C131">
        <v>-1.053750823203635</v>
      </c>
      <c r="D131">
        <v>0.76376133790087797</v>
      </c>
      <c r="E131">
        <v>0.16772333568234521</v>
      </c>
    </row>
    <row r="132" spans="1:5" x14ac:dyDescent="0.25">
      <c r="A132" t="s">
        <v>32</v>
      </c>
      <c r="B132" t="s">
        <v>16</v>
      </c>
      <c r="C132">
        <v>-0.82574910072420837</v>
      </c>
      <c r="D132">
        <v>0.71937084470307133</v>
      </c>
      <c r="E132">
        <v>0.25105502464176838</v>
      </c>
    </row>
    <row r="133" spans="1:5" x14ac:dyDescent="0.25">
      <c r="A133" t="s">
        <v>33</v>
      </c>
      <c r="B133" t="s">
        <v>16</v>
      </c>
      <c r="C133">
        <v>4.5253899741042041</v>
      </c>
      <c r="D133">
        <v>0.69034355094871869</v>
      </c>
      <c r="E133">
        <v>5.9114987824285823E-11</v>
      </c>
    </row>
    <row r="134" spans="1:5" x14ac:dyDescent="0.25">
      <c r="A134" t="s">
        <v>34</v>
      </c>
      <c r="B134" t="s">
        <v>16</v>
      </c>
      <c r="C134">
        <v>-0.16952861499770819</v>
      </c>
      <c r="D134">
        <v>0.81855743172920237</v>
      </c>
      <c r="E134">
        <v>0.83593210447503385</v>
      </c>
    </row>
    <row r="135" spans="1:5" x14ac:dyDescent="0.25">
      <c r="A135" t="s">
        <v>35</v>
      </c>
      <c r="B135" t="s">
        <v>16</v>
      </c>
      <c r="C135">
        <v>-0.56759062906201785</v>
      </c>
      <c r="D135">
        <v>0.88400170484290297</v>
      </c>
      <c r="E135">
        <v>0.52084706684570481</v>
      </c>
    </row>
    <row r="136" spans="1:5" x14ac:dyDescent="0.25">
      <c r="A136" t="s">
        <v>36</v>
      </c>
      <c r="B136" t="s">
        <v>16</v>
      </c>
      <c r="C136">
        <v>1.459170465628592</v>
      </c>
      <c r="D136">
        <v>2.120482020505853</v>
      </c>
      <c r="E136">
        <v>0.49139066949656141</v>
      </c>
    </row>
    <row r="137" spans="1:5" x14ac:dyDescent="0.25">
      <c r="A137" t="s">
        <v>37</v>
      </c>
      <c r="B137" t="s">
        <v>16</v>
      </c>
      <c r="C137">
        <v>-0.56759062906201818</v>
      </c>
      <c r="D137">
        <v>0.88400170484290219</v>
      </c>
      <c r="E137">
        <v>0.52084706684570448</v>
      </c>
    </row>
    <row r="138" spans="1:5" x14ac:dyDescent="0.25">
      <c r="A138" t="s">
        <v>38</v>
      </c>
      <c r="B138" t="s">
        <v>16</v>
      </c>
      <c r="C138">
        <v>-1.285532724408581</v>
      </c>
      <c r="D138">
        <v>3.3785284908145909</v>
      </c>
      <c r="E138">
        <v>0.70358419487909196</v>
      </c>
    </row>
    <row r="139" spans="1:5" x14ac:dyDescent="0.25">
      <c r="A139" t="s">
        <v>39</v>
      </c>
      <c r="B139" t="s">
        <v>16</v>
      </c>
      <c r="C139">
        <v>2.152873767654519E-3</v>
      </c>
      <c r="D139">
        <v>2.3011426771584481E-4</v>
      </c>
      <c r="E139">
        <v>1.0688106889161661E-20</v>
      </c>
    </row>
    <row r="140" spans="1:5" x14ac:dyDescent="0.25">
      <c r="A140" t="s">
        <v>40</v>
      </c>
      <c r="B140" t="s">
        <v>16</v>
      </c>
      <c r="C140">
        <v>-0.40509082473487512</v>
      </c>
      <c r="D140">
        <v>0.52470548327266875</v>
      </c>
      <c r="E140">
        <v>0.44011754399014991</v>
      </c>
    </row>
    <row r="141" spans="1:5" x14ac:dyDescent="0.25">
      <c r="A141" t="s">
        <v>41</v>
      </c>
      <c r="B141" t="s">
        <v>16</v>
      </c>
      <c r="C141">
        <v>-0.22439622547542229</v>
      </c>
      <c r="D141">
        <v>0.48876446755167091</v>
      </c>
      <c r="E141">
        <v>0.64616874260786672</v>
      </c>
    </row>
    <row r="142" spans="1:5" x14ac:dyDescent="0.25">
      <c r="A142" t="s">
        <v>5</v>
      </c>
      <c r="B142" t="s">
        <v>17</v>
      </c>
      <c r="C142">
        <v>0.22624786886156831</v>
      </c>
      <c r="D142">
        <v>0.4233391775138981</v>
      </c>
      <c r="E142">
        <v>0.59305503825525685</v>
      </c>
    </row>
    <row r="143" spans="1:5" x14ac:dyDescent="0.25">
      <c r="A143" t="s">
        <v>6</v>
      </c>
      <c r="B143" t="s">
        <v>17</v>
      </c>
      <c r="C143">
        <v>5.888445552205334E-2</v>
      </c>
      <c r="D143">
        <v>1.142205251330471E-2</v>
      </c>
      <c r="E143">
        <v>2.5947258588661193E-7</v>
      </c>
    </row>
    <row r="144" spans="1:5" x14ac:dyDescent="0.25">
      <c r="A144" t="s">
        <v>30</v>
      </c>
      <c r="B144" t="s">
        <v>17</v>
      </c>
      <c r="C144">
        <v>10.229188951515891</v>
      </c>
      <c r="D144">
        <v>8.2587325650699697</v>
      </c>
      <c r="E144">
        <v>0.21553482043763361</v>
      </c>
    </row>
    <row r="145" spans="1:5" x14ac:dyDescent="0.25">
      <c r="A145" t="s">
        <v>31</v>
      </c>
      <c r="B145" t="s">
        <v>17</v>
      </c>
      <c r="C145">
        <v>-0.93950737990404021</v>
      </c>
      <c r="D145">
        <v>0.92683819371943332</v>
      </c>
      <c r="E145">
        <v>0.31077239248486399</v>
      </c>
    </row>
    <row r="146" spans="1:5" x14ac:dyDescent="0.25">
      <c r="A146" t="s">
        <v>32</v>
      </c>
      <c r="B146" t="s">
        <v>17</v>
      </c>
      <c r="C146">
        <v>-0.86762978419719161</v>
      </c>
      <c r="D146">
        <v>0.87296952756405188</v>
      </c>
      <c r="E146">
        <v>0.32031088809950731</v>
      </c>
    </row>
    <row r="147" spans="1:5" x14ac:dyDescent="0.25">
      <c r="A147" t="s">
        <v>33</v>
      </c>
      <c r="B147" t="s">
        <v>17</v>
      </c>
      <c r="C147">
        <v>4.6049240294353391</v>
      </c>
      <c r="D147">
        <v>0.8377443817275404</v>
      </c>
      <c r="E147">
        <v>3.990680938864063E-8</v>
      </c>
    </row>
    <row r="148" spans="1:5" x14ac:dyDescent="0.25">
      <c r="A148" t="s">
        <v>34</v>
      </c>
      <c r="B148" t="s">
        <v>17</v>
      </c>
      <c r="C148">
        <v>-0.23235139876023089</v>
      </c>
      <c r="D148">
        <v>0.9933342443918961</v>
      </c>
      <c r="E148">
        <v>0.81506059916321549</v>
      </c>
    </row>
    <row r="149" spans="1:5" x14ac:dyDescent="0.25">
      <c r="A149" t="s">
        <v>35</v>
      </c>
      <c r="B149" t="s">
        <v>17</v>
      </c>
      <c r="C149">
        <v>-0.58433831234837386</v>
      </c>
      <c r="D149">
        <v>1.0727520531653689</v>
      </c>
      <c r="E149">
        <v>0.58596902604981449</v>
      </c>
    </row>
    <row r="150" spans="1:5" x14ac:dyDescent="0.25">
      <c r="A150" t="s">
        <v>36</v>
      </c>
      <c r="B150" t="s">
        <v>17</v>
      </c>
      <c r="C150">
        <v>1.2073246496527339</v>
      </c>
      <c r="D150">
        <v>2.573243274007206</v>
      </c>
      <c r="E150">
        <v>0.6389513594753935</v>
      </c>
    </row>
    <row r="151" spans="1:5" x14ac:dyDescent="0.25">
      <c r="A151" t="s">
        <v>37</v>
      </c>
      <c r="B151" t="s">
        <v>17</v>
      </c>
      <c r="C151">
        <v>-0.58433831234837408</v>
      </c>
      <c r="D151">
        <v>1.072752053165368</v>
      </c>
      <c r="E151">
        <v>0.58596902604981405</v>
      </c>
    </row>
    <row r="152" spans="1:5" x14ac:dyDescent="0.25">
      <c r="A152" t="s">
        <v>38</v>
      </c>
      <c r="B152" t="s">
        <v>17</v>
      </c>
      <c r="C152">
        <v>-1.5549297853094119</v>
      </c>
      <c r="D152">
        <v>4.0999054134665167</v>
      </c>
      <c r="E152">
        <v>0.70450530101125797</v>
      </c>
    </row>
    <row r="153" spans="1:5" x14ac:dyDescent="0.25">
      <c r="A153" t="s">
        <v>39</v>
      </c>
      <c r="B153" t="s">
        <v>17</v>
      </c>
      <c r="C153">
        <v>2.2948468776616158E-3</v>
      </c>
      <c r="D153">
        <v>2.7924782475242721E-4</v>
      </c>
      <c r="E153">
        <v>2.4080641732090088E-16</v>
      </c>
    </row>
    <row r="154" spans="1:5" x14ac:dyDescent="0.25">
      <c r="A154" t="s">
        <v>40</v>
      </c>
      <c r="B154" t="s">
        <v>17</v>
      </c>
      <c r="C154">
        <v>-0.58671609667703195</v>
      </c>
      <c r="D154">
        <v>0.63673959156890125</v>
      </c>
      <c r="E154">
        <v>0.35685057937718828</v>
      </c>
    </row>
    <row r="155" spans="1:5" x14ac:dyDescent="0.25">
      <c r="A155" t="s">
        <v>41</v>
      </c>
      <c r="B155" t="s">
        <v>17</v>
      </c>
      <c r="C155">
        <v>-0.58083791473182611</v>
      </c>
      <c r="D155">
        <v>0.5931245191133554</v>
      </c>
      <c r="E155">
        <v>0.32746991526325059</v>
      </c>
    </row>
    <row r="156" spans="1:5" x14ac:dyDescent="0.25">
      <c r="A156" t="s">
        <v>5</v>
      </c>
      <c r="B156" t="s">
        <v>18</v>
      </c>
      <c r="C156">
        <v>0.92574880557142392</v>
      </c>
      <c r="D156">
        <v>0.28458113584722011</v>
      </c>
      <c r="E156">
        <v>1.14675794487142E-3</v>
      </c>
    </row>
    <row r="157" spans="1:5" x14ac:dyDescent="0.25">
      <c r="A157" t="s">
        <v>6</v>
      </c>
      <c r="B157" t="s">
        <v>18</v>
      </c>
      <c r="C157">
        <v>4.0875315001038602E-2</v>
      </c>
      <c r="D157">
        <v>7.6782420588421352E-3</v>
      </c>
      <c r="E157">
        <v>1.046416589779102E-7</v>
      </c>
    </row>
    <row r="158" spans="1:5" x14ac:dyDescent="0.25">
      <c r="A158" t="s">
        <v>30</v>
      </c>
      <c r="B158" t="s">
        <v>18</v>
      </c>
      <c r="C158">
        <v>9.3841313815348357</v>
      </c>
      <c r="D158">
        <v>5.5517646815215409</v>
      </c>
      <c r="E158">
        <v>9.101154467472862E-2</v>
      </c>
    </row>
    <row r="159" spans="1:5" x14ac:dyDescent="0.25">
      <c r="A159" t="s">
        <v>31</v>
      </c>
      <c r="B159" t="s">
        <v>18</v>
      </c>
      <c r="C159">
        <v>-0.69279959203936592</v>
      </c>
      <c r="D159">
        <v>0.62304808986549076</v>
      </c>
      <c r="E159">
        <v>0.26619342637547649</v>
      </c>
    </row>
    <row r="160" spans="1:5" x14ac:dyDescent="0.25">
      <c r="A160" t="s">
        <v>32</v>
      </c>
      <c r="B160" t="s">
        <v>18</v>
      </c>
      <c r="C160">
        <v>-0.61319663118345813</v>
      </c>
      <c r="D160">
        <v>0.5868359767057777</v>
      </c>
      <c r="E160">
        <v>0.29609270137089411</v>
      </c>
    </row>
    <row r="161" spans="1:5" x14ac:dyDescent="0.25">
      <c r="A161" t="s">
        <v>33</v>
      </c>
      <c r="B161" t="s">
        <v>18</v>
      </c>
      <c r="C161">
        <v>5.0787917679286201</v>
      </c>
      <c r="D161">
        <v>0.5631565901878377</v>
      </c>
      <c r="E161">
        <v>2.3729183291214549E-19</v>
      </c>
    </row>
    <row r="162" spans="1:5" x14ac:dyDescent="0.25">
      <c r="A162" t="s">
        <v>34</v>
      </c>
      <c r="B162" t="s">
        <v>18</v>
      </c>
      <c r="C162">
        <v>-0.14867189666937269</v>
      </c>
      <c r="D162">
        <v>0.66774870496295013</v>
      </c>
      <c r="E162">
        <v>0.82381655546544774</v>
      </c>
    </row>
    <row r="163" spans="1:5" x14ac:dyDescent="0.25">
      <c r="A163" t="s">
        <v>35</v>
      </c>
      <c r="B163" t="s">
        <v>18</v>
      </c>
      <c r="C163">
        <v>-0.44465998244623411</v>
      </c>
      <c r="D163">
        <v>0.72113570864160259</v>
      </c>
      <c r="E163">
        <v>0.53750974225025805</v>
      </c>
    </row>
    <row r="164" spans="1:5" x14ac:dyDescent="0.25">
      <c r="A164" t="s">
        <v>36</v>
      </c>
      <c r="B164" t="s">
        <v>18</v>
      </c>
      <c r="C164">
        <v>1.461081083733424</v>
      </c>
      <c r="D164">
        <v>1.72981035686013</v>
      </c>
      <c r="E164">
        <v>0.39833352243799641</v>
      </c>
    </row>
    <row r="165" spans="1:5" x14ac:dyDescent="0.25">
      <c r="A165" t="s">
        <v>37</v>
      </c>
      <c r="B165" t="s">
        <v>18</v>
      </c>
      <c r="C165">
        <v>-0.44465998244623478</v>
      </c>
      <c r="D165">
        <v>0.72113570864160192</v>
      </c>
      <c r="E165">
        <v>0.53750974225025705</v>
      </c>
    </row>
    <row r="166" spans="1:5" x14ac:dyDescent="0.25">
      <c r="A166" t="s">
        <v>38</v>
      </c>
      <c r="B166" t="s">
        <v>18</v>
      </c>
      <c r="C166">
        <v>-1.36593991549177</v>
      </c>
      <c r="D166">
        <v>2.7560778718434671</v>
      </c>
      <c r="E166">
        <v>0.6201836730645709</v>
      </c>
    </row>
    <row r="167" spans="1:5" x14ac:dyDescent="0.25">
      <c r="A167" t="s">
        <v>39</v>
      </c>
      <c r="B167" t="s">
        <v>18</v>
      </c>
      <c r="C167">
        <v>1.7741367372580081E-3</v>
      </c>
      <c r="D167">
        <v>1.877186600531492E-4</v>
      </c>
      <c r="E167">
        <v>4.3610096558482153E-21</v>
      </c>
    </row>
    <row r="168" spans="1:5" x14ac:dyDescent="0.25">
      <c r="A168" t="s">
        <v>40</v>
      </c>
      <c r="B168" t="s">
        <v>18</v>
      </c>
      <c r="C168">
        <v>-0.50598261634900366</v>
      </c>
      <c r="D168">
        <v>0.42803521580901649</v>
      </c>
      <c r="E168">
        <v>0.23720043351724321</v>
      </c>
    </row>
    <row r="169" spans="1:5" x14ac:dyDescent="0.25">
      <c r="A169" t="s">
        <v>41</v>
      </c>
      <c r="B169" t="s">
        <v>18</v>
      </c>
      <c r="C169">
        <v>-0.36695308121178838</v>
      </c>
      <c r="D169">
        <v>0.39871587208007347</v>
      </c>
      <c r="E169">
        <v>0.357425312411909</v>
      </c>
    </row>
    <row r="170" spans="1:5" x14ac:dyDescent="0.25">
      <c r="A170" t="s">
        <v>5</v>
      </c>
      <c r="B170" t="s">
        <v>19</v>
      </c>
      <c r="C170">
        <v>0.91317538213310845</v>
      </c>
      <c r="D170">
        <v>0.48403019990993712</v>
      </c>
      <c r="E170">
        <v>5.9250555919400962E-2</v>
      </c>
    </row>
    <row r="171" spans="1:5" x14ac:dyDescent="0.25">
      <c r="A171" t="s">
        <v>6</v>
      </c>
      <c r="B171" t="s">
        <v>19</v>
      </c>
      <c r="C171">
        <v>5.0435385900302949E-2</v>
      </c>
      <c r="D171">
        <v>1.3059548123715001E-2</v>
      </c>
      <c r="E171">
        <v>1.1340324586091991E-4</v>
      </c>
    </row>
    <row r="172" spans="1:5" x14ac:dyDescent="0.25">
      <c r="A172" t="s">
        <v>30</v>
      </c>
      <c r="B172" t="s">
        <v>19</v>
      </c>
      <c r="C172">
        <v>10.249818015288239</v>
      </c>
      <c r="D172">
        <v>9.4427262743531202</v>
      </c>
      <c r="E172">
        <v>0.27774643609284683</v>
      </c>
    </row>
    <row r="173" spans="1:5" x14ac:dyDescent="0.25">
      <c r="A173" t="s">
        <v>31</v>
      </c>
      <c r="B173" t="s">
        <v>19</v>
      </c>
      <c r="C173">
        <v>-0.99087427209376999</v>
      </c>
      <c r="D173">
        <v>1.05971216466365</v>
      </c>
      <c r="E173">
        <v>0.34979646352152799</v>
      </c>
    </row>
    <row r="174" spans="1:5" x14ac:dyDescent="0.25">
      <c r="A174" t="s">
        <v>32</v>
      </c>
      <c r="B174" t="s">
        <v>19</v>
      </c>
      <c r="C174">
        <v>-0.88931386543086166</v>
      </c>
      <c r="D174">
        <v>0.99812074427777109</v>
      </c>
      <c r="E174">
        <v>0.37296325678851577</v>
      </c>
    </row>
    <row r="175" spans="1:5" x14ac:dyDescent="0.25">
      <c r="A175" t="s">
        <v>33</v>
      </c>
      <c r="B175" t="s">
        <v>19</v>
      </c>
      <c r="C175">
        <v>4.1701965519297852</v>
      </c>
      <c r="D175">
        <v>0.95784562851543742</v>
      </c>
      <c r="E175">
        <v>1.3557173766749359E-5</v>
      </c>
    </row>
    <row r="176" spans="1:5" x14ac:dyDescent="0.25">
      <c r="A176" t="s">
        <v>34</v>
      </c>
      <c r="B176" t="s">
        <v>19</v>
      </c>
      <c r="C176">
        <v>-0.1235197079032244</v>
      </c>
      <c r="D176">
        <v>1.135741264755991</v>
      </c>
      <c r="E176">
        <v>0.91339813238967349</v>
      </c>
    </row>
    <row r="177" spans="1:5" x14ac:dyDescent="0.25">
      <c r="A177" t="s">
        <v>35</v>
      </c>
      <c r="B177" t="s">
        <v>19</v>
      </c>
      <c r="C177">
        <v>-0.48570985958500162</v>
      </c>
      <c r="D177">
        <v>1.2265446203130641</v>
      </c>
      <c r="E177">
        <v>0.69211706900891068</v>
      </c>
    </row>
    <row r="178" spans="1:5" x14ac:dyDescent="0.25">
      <c r="A178" t="s">
        <v>36</v>
      </c>
      <c r="B178" t="s">
        <v>19</v>
      </c>
      <c r="C178">
        <v>1.4517080949826819</v>
      </c>
      <c r="D178">
        <v>2.942150224907353</v>
      </c>
      <c r="E178">
        <v>0.62173174158325328</v>
      </c>
    </row>
    <row r="179" spans="1:5" x14ac:dyDescent="0.25">
      <c r="A179" t="s">
        <v>37</v>
      </c>
      <c r="B179" t="s">
        <v>19</v>
      </c>
      <c r="C179">
        <v>-0.4857098595850019</v>
      </c>
      <c r="D179">
        <v>1.226544620313063</v>
      </c>
      <c r="E179">
        <v>0.69211706900891012</v>
      </c>
    </row>
    <row r="180" spans="1:5" x14ac:dyDescent="0.25">
      <c r="A180" t="s">
        <v>38</v>
      </c>
      <c r="B180" t="s">
        <v>19</v>
      </c>
      <c r="C180">
        <v>-2.0163530861357319</v>
      </c>
      <c r="D180">
        <v>4.6876786801214063</v>
      </c>
      <c r="E180">
        <v>0.66710659933025951</v>
      </c>
    </row>
    <row r="181" spans="1:5" x14ac:dyDescent="0.25">
      <c r="A181" t="s">
        <v>39</v>
      </c>
      <c r="B181" t="s">
        <v>19</v>
      </c>
      <c r="C181">
        <v>1.903049654201446E-3</v>
      </c>
      <c r="D181">
        <v>3.1928153031594869E-4</v>
      </c>
      <c r="E181">
        <v>2.626698085975952E-9</v>
      </c>
    </row>
    <row r="182" spans="1:5" x14ac:dyDescent="0.25">
      <c r="A182" t="s">
        <v>40</v>
      </c>
      <c r="B182" t="s">
        <v>19</v>
      </c>
      <c r="C182">
        <v>-0.70213724571158131</v>
      </c>
      <c r="D182">
        <v>0.72802426084826244</v>
      </c>
      <c r="E182">
        <v>0.33485455712789841</v>
      </c>
    </row>
    <row r="183" spans="1:5" x14ac:dyDescent="0.25">
      <c r="A183" t="s">
        <v>41</v>
      </c>
      <c r="B183" t="s">
        <v>19</v>
      </c>
      <c r="C183">
        <v>-0.5877131842258525</v>
      </c>
      <c r="D183">
        <v>0.67815641643159208</v>
      </c>
      <c r="E183">
        <v>0.3861697135880876</v>
      </c>
    </row>
    <row r="184" spans="1:5" x14ac:dyDescent="0.25">
      <c r="A184" t="s">
        <v>5</v>
      </c>
      <c r="B184" t="s">
        <v>20</v>
      </c>
      <c r="C184">
        <v>3.7079263329238472</v>
      </c>
      <c r="D184">
        <v>0.99768165729650182</v>
      </c>
      <c r="E184">
        <v>2.0339658152958171E-4</v>
      </c>
    </row>
    <row r="185" spans="1:5" x14ac:dyDescent="0.25">
      <c r="A185" t="s">
        <v>6</v>
      </c>
      <c r="B185" t="s">
        <v>20</v>
      </c>
      <c r="C185">
        <v>-1.640087252368665E-2</v>
      </c>
      <c r="D185">
        <v>2.691830306876666E-2</v>
      </c>
      <c r="E185">
        <v>0.54235461800416762</v>
      </c>
    </row>
    <row r="186" spans="1:5" x14ac:dyDescent="0.25">
      <c r="A186" t="s">
        <v>30</v>
      </c>
      <c r="B186" t="s">
        <v>20</v>
      </c>
      <c r="C186">
        <v>11.1663446665275</v>
      </c>
      <c r="D186">
        <v>19.4633202650305</v>
      </c>
      <c r="E186">
        <v>0.56617928377785254</v>
      </c>
    </row>
    <row r="187" spans="1:5" x14ac:dyDescent="0.25">
      <c r="A187" t="s">
        <v>31</v>
      </c>
      <c r="B187" t="s">
        <v>20</v>
      </c>
      <c r="C187">
        <v>-1.4110584104032451</v>
      </c>
      <c r="D187">
        <v>2.1842756689471372</v>
      </c>
      <c r="E187">
        <v>0.51829373081138042</v>
      </c>
    </row>
    <row r="188" spans="1:5" x14ac:dyDescent="0.25">
      <c r="A188" t="s">
        <v>32</v>
      </c>
      <c r="B188" t="s">
        <v>20</v>
      </c>
      <c r="C188">
        <v>-1.3671532398796651</v>
      </c>
      <c r="D188">
        <v>2.0573236102176131</v>
      </c>
      <c r="E188">
        <v>0.50637102400854883</v>
      </c>
    </row>
    <row r="189" spans="1:5" x14ac:dyDescent="0.25">
      <c r="A189" t="s">
        <v>33</v>
      </c>
      <c r="B189" t="s">
        <v>20</v>
      </c>
      <c r="C189">
        <v>5.0400893036760728</v>
      </c>
      <c r="D189">
        <v>1.9743086573302719</v>
      </c>
      <c r="E189">
        <v>1.0704015818735171E-2</v>
      </c>
    </row>
    <row r="190" spans="1:5" x14ac:dyDescent="0.25">
      <c r="A190" t="s">
        <v>34</v>
      </c>
      <c r="B190" t="s">
        <v>20</v>
      </c>
      <c r="C190">
        <v>-0.23278545539347401</v>
      </c>
      <c r="D190">
        <v>2.3409866316040171</v>
      </c>
      <c r="E190">
        <v>0.92079227350120307</v>
      </c>
    </row>
    <row r="191" spans="1:5" x14ac:dyDescent="0.25">
      <c r="A191" t="s">
        <v>35</v>
      </c>
      <c r="B191" t="s">
        <v>20</v>
      </c>
      <c r="C191">
        <v>-0.54546980138322587</v>
      </c>
      <c r="D191">
        <v>2.52815024717412</v>
      </c>
      <c r="E191">
        <v>0.82918173499013437</v>
      </c>
    </row>
    <row r="192" spans="1:5" x14ac:dyDescent="0.25">
      <c r="A192" t="s">
        <v>36</v>
      </c>
      <c r="B192" t="s">
        <v>20</v>
      </c>
      <c r="C192">
        <v>1.4727020379291</v>
      </c>
      <c r="D192">
        <v>6.0643515899359519</v>
      </c>
      <c r="E192">
        <v>0.80813134584455548</v>
      </c>
    </row>
    <row r="193" spans="1:5" x14ac:dyDescent="0.25">
      <c r="A193" t="s">
        <v>37</v>
      </c>
      <c r="B193" t="s">
        <v>20</v>
      </c>
      <c r="C193">
        <v>-0.54546980138322598</v>
      </c>
      <c r="D193">
        <v>2.5281502471741182</v>
      </c>
      <c r="E193">
        <v>0.82918173499013403</v>
      </c>
    </row>
    <row r="194" spans="1:5" x14ac:dyDescent="0.25">
      <c r="A194" t="s">
        <v>38</v>
      </c>
      <c r="B194" t="s">
        <v>20</v>
      </c>
      <c r="C194">
        <v>-1.645017808705447</v>
      </c>
      <c r="D194">
        <v>9.662229826418292</v>
      </c>
      <c r="E194">
        <v>0.86481610944824072</v>
      </c>
    </row>
    <row r="195" spans="1:5" x14ac:dyDescent="0.25">
      <c r="A195" t="s">
        <v>39</v>
      </c>
      <c r="B195" t="s">
        <v>20</v>
      </c>
      <c r="C195">
        <v>2.0135994430874478E-3</v>
      </c>
      <c r="D195">
        <v>6.5810217289964462E-4</v>
      </c>
      <c r="E195">
        <v>2.2231478654335841E-3</v>
      </c>
    </row>
    <row r="196" spans="1:5" x14ac:dyDescent="0.25">
      <c r="A196" t="s">
        <v>40</v>
      </c>
      <c r="B196" t="s">
        <v>20</v>
      </c>
      <c r="C196">
        <v>-1.0295246099404181</v>
      </c>
      <c r="D196">
        <v>1.500601514637524</v>
      </c>
      <c r="E196">
        <v>0.49268667549107342</v>
      </c>
    </row>
    <row r="197" spans="1:5" x14ac:dyDescent="0.25">
      <c r="A197" t="s">
        <v>41</v>
      </c>
      <c r="B197" t="s">
        <v>20</v>
      </c>
      <c r="C197">
        <v>-0.8011796961910771</v>
      </c>
      <c r="D197">
        <v>1.3978140570105311</v>
      </c>
      <c r="E197">
        <v>0.56654891107842342</v>
      </c>
    </row>
    <row r="198" spans="1:5" x14ac:dyDescent="0.25">
      <c r="A198" t="s">
        <v>5</v>
      </c>
      <c r="B198" t="s">
        <v>21</v>
      </c>
      <c r="C198">
        <v>1.5193909660592551</v>
      </c>
      <c r="D198">
        <v>0.17816667843797249</v>
      </c>
      <c r="E198">
        <v>1.7850322642224479E-17</v>
      </c>
    </row>
    <row r="199" spans="1:5" x14ac:dyDescent="0.25">
      <c r="A199" t="s">
        <v>6</v>
      </c>
      <c r="B199" t="s">
        <v>21</v>
      </c>
      <c r="C199">
        <v>4.8163576743343567E-2</v>
      </c>
      <c r="D199">
        <v>4.8194029275388153E-3</v>
      </c>
      <c r="E199">
        <v>2.2762007078885461E-23</v>
      </c>
    </row>
    <row r="200" spans="1:5" x14ac:dyDescent="0.25">
      <c r="A200" t="s">
        <v>30</v>
      </c>
      <c r="B200" t="s">
        <v>21</v>
      </c>
      <c r="C200">
        <v>10.32190491163955</v>
      </c>
      <c r="D200">
        <v>3.428070298207603</v>
      </c>
      <c r="E200">
        <v>2.6126295510085201E-3</v>
      </c>
    </row>
    <row r="201" spans="1:5" x14ac:dyDescent="0.25">
      <c r="A201" t="s">
        <v>31</v>
      </c>
      <c r="B201" t="s">
        <v>21</v>
      </c>
      <c r="C201">
        <v>-0.83813085017292865</v>
      </c>
      <c r="D201">
        <v>0.39307569707291401</v>
      </c>
      <c r="E201">
        <v>3.3019820283578402E-2</v>
      </c>
    </row>
    <row r="202" spans="1:5" x14ac:dyDescent="0.25">
      <c r="A202" t="s">
        <v>32</v>
      </c>
      <c r="B202" t="s">
        <v>21</v>
      </c>
      <c r="C202">
        <v>-0.60410871518656084</v>
      </c>
      <c r="D202">
        <v>0.36916670459093281</v>
      </c>
      <c r="E202">
        <v>0.1017955668334023</v>
      </c>
    </row>
    <row r="203" spans="1:5" x14ac:dyDescent="0.25">
      <c r="A203" t="s">
        <v>33</v>
      </c>
      <c r="B203" t="s">
        <v>21</v>
      </c>
      <c r="C203">
        <v>4.2354540912188021</v>
      </c>
      <c r="D203">
        <v>0.34755338382735962</v>
      </c>
      <c r="E203">
        <v>7.6756243681210651E-34</v>
      </c>
    </row>
    <row r="204" spans="1:5" x14ac:dyDescent="0.25">
      <c r="A204" t="s">
        <v>34</v>
      </c>
      <c r="B204" t="s">
        <v>21</v>
      </c>
      <c r="C204">
        <v>5.7523612831643152E-2</v>
      </c>
      <c r="D204">
        <v>0.41335187085565128</v>
      </c>
      <c r="E204">
        <v>0.88932447213027721</v>
      </c>
    </row>
    <row r="205" spans="1:5" x14ac:dyDescent="0.25">
      <c r="A205" t="s">
        <v>35</v>
      </c>
      <c r="B205" t="s">
        <v>21</v>
      </c>
      <c r="C205">
        <v>-0.42892288606930667</v>
      </c>
      <c r="D205">
        <v>0.44417782172791559</v>
      </c>
      <c r="E205">
        <v>0.33424769999952958</v>
      </c>
    </row>
    <row r="206" spans="1:5" x14ac:dyDescent="0.25">
      <c r="A206" t="s">
        <v>36</v>
      </c>
      <c r="B206" t="s">
        <v>21</v>
      </c>
      <c r="C206">
        <v>1.0399421275072069</v>
      </c>
      <c r="D206">
        <v>1.0752048462161841</v>
      </c>
      <c r="E206">
        <v>0.33347350660921299</v>
      </c>
    </row>
    <row r="207" spans="1:5" x14ac:dyDescent="0.25">
      <c r="A207" t="s">
        <v>37</v>
      </c>
      <c r="B207" t="s">
        <v>21</v>
      </c>
      <c r="C207">
        <v>-0.42892288606931761</v>
      </c>
      <c r="D207">
        <v>0.44417782172791681</v>
      </c>
      <c r="E207">
        <v>0.33424769999951909</v>
      </c>
    </row>
    <row r="208" spans="1:5" x14ac:dyDescent="0.25">
      <c r="A208" t="s">
        <v>38</v>
      </c>
      <c r="B208" t="s">
        <v>21</v>
      </c>
      <c r="C208">
        <v>-1.4990140664467411</v>
      </c>
      <c r="D208">
        <v>1.7004167004549611</v>
      </c>
      <c r="E208">
        <v>0.3780448301507876</v>
      </c>
    </row>
    <row r="209" spans="1:5" x14ac:dyDescent="0.25">
      <c r="A209" t="s">
        <v>39</v>
      </c>
      <c r="B209" t="s">
        <v>21</v>
      </c>
      <c r="C209">
        <v>8.1821219315688796E-4</v>
      </c>
      <c r="D209">
        <v>1.1831243392704861E-4</v>
      </c>
      <c r="E209">
        <v>5.0404880559682779E-12</v>
      </c>
    </row>
    <row r="210" spans="1:5" x14ac:dyDescent="0.25">
      <c r="A210" t="s">
        <v>40</v>
      </c>
      <c r="B210" t="s">
        <v>21</v>
      </c>
      <c r="C210">
        <v>-0.36502391171519122</v>
      </c>
      <c r="D210">
        <v>0.27416558472903718</v>
      </c>
      <c r="E210">
        <v>0.18309822363959441</v>
      </c>
    </row>
    <row r="211" spans="1:5" x14ac:dyDescent="0.25">
      <c r="A211" t="s">
        <v>41</v>
      </c>
      <c r="B211" t="s">
        <v>21</v>
      </c>
      <c r="C211">
        <v>-0.43878315262201639</v>
      </c>
      <c r="D211">
        <v>0.24560557659997259</v>
      </c>
      <c r="E211">
        <v>7.4053078064239886E-2</v>
      </c>
    </row>
    <row r="212" spans="1:5" x14ac:dyDescent="0.25">
      <c r="A212" t="s">
        <v>5</v>
      </c>
      <c r="B212" t="s">
        <v>22</v>
      </c>
      <c r="C212">
        <v>3.9833645511597009</v>
      </c>
      <c r="D212">
        <v>0.2858846820869132</v>
      </c>
      <c r="E212">
        <v>1.3877532120963069E-43</v>
      </c>
    </row>
    <row r="213" spans="1:5" x14ac:dyDescent="0.25">
      <c r="A213" t="s">
        <v>6</v>
      </c>
      <c r="B213" t="s">
        <v>22</v>
      </c>
      <c r="C213">
        <v>-1.0769762957929609E-2</v>
      </c>
      <c r="D213">
        <v>7.7331714654367426E-3</v>
      </c>
      <c r="E213">
        <v>0.16376076589499711</v>
      </c>
    </row>
    <row r="214" spans="1:5" x14ac:dyDescent="0.25">
      <c r="A214" t="s">
        <v>30</v>
      </c>
      <c r="B214" t="s">
        <v>22</v>
      </c>
      <c r="C214">
        <v>12.33455220017226</v>
      </c>
      <c r="D214">
        <v>5.5006513898493203</v>
      </c>
      <c r="E214">
        <v>2.496601588832326E-2</v>
      </c>
    </row>
    <row r="215" spans="1:5" x14ac:dyDescent="0.25">
      <c r="A215" t="s">
        <v>31</v>
      </c>
      <c r="B215" t="s">
        <v>22</v>
      </c>
      <c r="C215">
        <v>-0.64152388787241421</v>
      </c>
      <c r="D215">
        <v>0.63072579945359508</v>
      </c>
      <c r="E215">
        <v>0.3091292318640384</v>
      </c>
    </row>
    <row r="216" spans="1:5" x14ac:dyDescent="0.25">
      <c r="A216" t="s">
        <v>32</v>
      </c>
      <c r="B216" t="s">
        <v>22</v>
      </c>
      <c r="C216">
        <v>0.104167261929896</v>
      </c>
      <c r="D216">
        <v>0.59236164082047982</v>
      </c>
      <c r="E216">
        <v>0.86041593273960393</v>
      </c>
    </row>
    <row r="217" spans="1:5" x14ac:dyDescent="0.25">
      <c r="A217" t="s">
        <v>33</v>
      </c>
      <c r="B217" t="s">
        <v>22</v>
      </c>
      <c r="C217">
        <v>3.8074608470545721</v>
      </c>
      <c r="D217">
        <v>0.55768109679558941</v>
      </c>
      <c r="E217">
        <v>9.3305547367025922E-12</v>
      </c>
    </row>
    <row r="218" spans="1:5" x14ac:dyDescent="0.25">
      <c r="A218" t="s">
        <v>34</v>
      </c>
      <c r="B218" t="s">
        <v>22</v>
      </c>
      <c r="C218">
        <v>5.9524509674622139E-2</v>
      </c>
      <c r="D218">
        <v>0.66326076921695021</v>
      </c>
      <c r="E218">
        <v>0.92849205473010898</v>
      </c>
    </row>
    <row r="219" spans="1:5" x14ac:dyDescent="0.25">
      <c r="A219" t="s">
        <v>35</v>
      </c>
      <c r="B219" t="s">
        <v>22</v>
      </c>
      <c r="C219">
        <v>0.72848788281505616</v>
      </c>
      <c r="D219">
        <v>0.71272381832583365</v>
      </c>
      <c r="E219">
        <v>0.3067581194998259</v>
      </c>
    </row>
    <row r="220" spans="1:5" x14ac:dyDescent="0.25">
      <c r="A220" t="s">
        <v>36</v>
      </c>
      <c r="B220" t="s">
        <v>22</v>
      </c>
      <c r="C220">
        <v>1.593103187711733</v>
      </c>
      <c r="D220">
        <v>1.7252642207495379</v>
      </c>
      <c r="E220">
        <v>0.35583035791273981</v>
      </c>
    </row>
    <row r="221" spans="1:5" x14ac:dyDescent="0.25">
      <c r="A221" t="s">
        <v>37</v>
      </c>
      <c r="B221" t="s">
        <v>22</v>
      </c>
      <c r="C221">
        <v>0.72848788281504606</v>
      </c>
      <c r="D221">
        <v>0.71272381832583553</v>
      </c>
      <c r="E221">
        <v>0.30675811949983389</v>
      </c>
    </row>
    <row r="222" spans="1:5" x14ac:dyDescent="0.25">
      <c r="A222" t="s">
        <v>38</v>
      </c>
      <c r="B222" t="s">
        <v>22</v>
      </c>
      <c r="C222">
        <v>-5.1557365561985646</v>
      </c>
      <c r="D222">
        <v>2.728473652238427</v>
      </c>
      <c r="E222">
        <v>5.8849529261179208E-2</v>
      </c>
    </row>
    <row r="223" spans="1:5" x14ac:dyDescent="0.25">
      <c r="A223" t="s">
        <v>39</v>
      </c>
      <c r="B223" t="s">
        <v>22</v>
      </c>
      <c r="C223">
        <v>3.232241666827894E-3</v>
      </c>
      <c r="D223">
        <v>1.8984308882392229E-4</v>
      </c>
      <c r="E223">
        <v>8.3428549514022912E-64</v>
      </c>
    </row>
    <row r="224" spans="1:5" x14ac:dyDescent="0.25">
      <c r="A224" t="s">
        <v>40</v>
      </c>
      <c r="B224" t="s">
        <v>22</v>
      </c>
      <c r="C224">
        <v>-0.55581528694707705</v>
      </c>
      <c r="D224">
        <v>0.43992368110920832</v>
      </c>
      <c r="E224">
        <v>0.2064720576089307</v>
      </c>
    </row>
    <row r="225" spans="1:5" x14ac:dyDescent="0.25">
      <c r="A225" t="s">
        <v>41</v>
      </c>
      <c r="B225" t="s">
        <v>22</v>
      </c>
      <c r="C225">
        <v>-0.57449129525818143</v>
      </c>
      <c r="D225">
        <v>0.39409654375692371</v>
      </c>
      <c r="E225">
        <v>0.144953549063814</v>
      </c>
    </row>
    <row r="226" spans="1:5" x14ac:dyDescent="0.25">
      <c r="A226" t="s">
        <v>5</v>
      </c>
      <c r="B226" t="s">
        <v>23</v>
      </c>
      <c r="C226">
        <v>1.0491976956515849</v>
      </c>
      <c r="D226">
        <v>0.57850448696605195</v>
      </c>
      <c r="E226">
        <v>6.982702655620332E-2</v>
      </c>
    </row>
    <row r="227" spans="1:5" x14ac:dyDescent="0.25">
      <c r="A227" t="s">
        <v>6</v>
      </c>
      <c r="B227" t="s">
        <v>23</v>
      </c>
      <c r="C227">
        <v>3.2871553460186491E-2</v>
      </c>
      <c r="D227">
        <v>1.1959020666389691E-2</v>
      </c>
      <c r="E227">
        <v>6.0170734254963729E-3</v>
      </c>
    </row>
    <row r="228" spans="1:5" x14ac:dyDescent="0.25">
      <c r="A228" t="s">
        <v>30</v>
      </c>
      <c r="B228" t="s">
        <v>23</v>
      </c>
      <c r="C228">
        <v>9.5656999197345751</v>
      </c>
      <c r="D228">
        <v>6.8157174117277828</v>
      </c>
      <c r="E228">
        <v>0.16057170129301149</v>
      </c>
    </row>
    <row r="229" spans="1:5" x14ac:dyDescent="0.25">
      <c r="A229" t="s">
        <v>31</v>
      </c>
      <c r="B229" t="s">
        <v>23</v>
      </c>
      <c r="C229">
        <v>-0.79092254949698138</v>
      </c>
      <c r="D229">
        <v>0.68566839703372906</v>
      </c>
      <c r="E229">
        <v>0.248788859936178</v>
      </c>
    </row>
    <row r="230" spans="1:5" x14ac:dyDescent="0.25">
      <c r="A230" t="s">
        <v>32</v>
      </c>
      <c r="B230" t="s">
        <v>23</v>
      </c>
      <c r="C230">
        <v>-0.13888755982602599</v>
      </c>
      <c r="D230">
        <v>0.65030772886557697</v>
      </c>
      <c r="E230">
        <v>0.83089438434031915</v>
      </c>
    </row>
    <row r="231" spans="1:5" x14ac:dyDescent="0.25">
      <c r="A231" t="s">
        <v>33</v>
      </c>
      <c r="B231" t="s">
        <v>23</v>
      </c>
      <c r="C231">
        <v>2.678217195740233</v>
      </c>
      <c r="D231">
        <v>0.39887495566485248</v>
      </c>
      <c r="E231">
        <v>2.2247349232990459E-11</v>
      </c>
    </row>
    <row r="232" spans="1:5" x14ac:dyDescent="0.25">
      <c r="A232" t="s">
        <v>34</v>
      </c>
      <c r="B232" t="s">
        <v>23</v>
      </c>
      <c r="C232">
        <v>0.43379361898222479</v>
      </c>
      <c r="D232">
        <v>0.52898426004517163</v>
      </c>
      <c r="E232">
        <v>0.41224854109621561</v>
      </c>
    </row>
    <row r="233" spans="1:5" x14ac:dyDescent="0.25">
      <c r="A233" t="s">
        <v>35</v>
      </c>
      <c r="B233" t="s">
        <v>23</v>
      </c>
      <c r="C233">
        <v>8.8843475359301483E-2</v>
      </c>
      <c r="D233">
        <v>0.77928710426355463</v>
      </c>
      <c r="E233">
        <v>0.90924011148646844</v>
      </c>
    </row>
    <row r="234" spans="1:5" x14ac:dyDescent="0.25">
      <c r="A234" t="s">
        <v>36</v>
      </c>
      <c r="B234" t="s">
        <v>23</v>
      </c>
      <c r="C234">
        <v>8.9174262540272942E-2</v>
      </c>
      <c r="D234">
        <v>1.641222299746532</v>
      </c>
      <c r="E234">
        <v>0.95667240630588668</v>
      </c>
    </row>
    <row r="235" spans="1:5" x14ac:dyDescent="0.25">
      <c r="A235" t="s">
        <v>37</v>
      </c>
      <c r="B235" t="s">
        <v>23</v>
      </c>
      <c r="C235">
        <v>8.8843475359249524E-2</v>
      </c>
      <c r="D235">
        <v>0.77928710426355396</v>
      </c>
      <c r="E235">
        <v>0.90924011148652129</v>
      </c>
    </row>
    <row r="236" spans="1:5" x14ac:dyDescent="0.25">
      <c r="A236" t="s">
        <v>38</v>
      </c>
      <c r="B236" t="s">
        <v>23</v>
      </c>
      <c r="C236">
        <v>-3.744880722077256</v>
      </c>
      <c r="D236">
        <v>4.0313425399547107</v>
      </c>
      <c r="E236">
        <v>0.35298948889314868</v>
      </c>
    </row>
    <row r="237" spans="1:5" x14ac:dyDescent="0.25">
      <c r="A237" t="s">
        <v>39</v>
      </c>
      <c r="B237" t="s">
        <v>23</v>
      </c>
      <c r="C237">
        <v>7.5265595513158302E-3</v>
      </c>
      <c r="D237">
        <v>1.193542170075445E-3</v>
      </c>
      <c r="E237">
        <v>3.254637553547589E-10</v>
      </c>
    </row>
    <row r="238" spans="1:5" x14ac:dyDescent="0.25">
      <c r="A238" t="s">
        <v>40</v>
      </c>
      <c r="B238" t="s">
        <v>23</v>
      </c>
      <c r="C238">
        <v>-0.28073155097188041</v>
      </c>
      <c r="D238">
        <v>0.42307708681281309</v>
      </c>
      <c r="E238">
        <v>0.50702801372607276</v>
      </c>
    </row>
    <row r="239" spans="1:5" x14ac:dyDescent="0.25">
      <c r="A239" t="s">
        <v>41</v>
      </c>
      <c r="B239" t="s">
        <v>23</v>
      </c>
      <c r="C239">
        <v>-0.8186899729104804</v>
      </c>
      <c r="D239">
        <v>0.38654873572519932</v>
      </c>
      <c r="E239">
        <v>3.4256332561066603E-2</v>
      </c>
    </row>
    <row r="240" spans="1:5" x14ac:dyDescent="0.25">
      <c r="A240" t="s">
        <v>5</v>
      </c>
      <c r="B240" t="s">
        <v>24</v>
      </c>
      <c r="C240">
        <v>1.0606537812708059</v>
      </c>
      <c r="D240">
        <v>0.58447950422938078</v>
      </c>
      <c r="E240">
        <v>6.9663836646998975E-2</v>
      </c>
    </row>
    <row r="241" spans="1:5" x14ac:dyDescent="0.25">
      <c r="A241" t="s">
        <v>6</v>
      </c>
      <c r="B241" t="s">
        <v>24</v>
      </c>
      <c r="C241">
        <v>3.4983308646752531E-2</v>
      </c>
      <c r="D241">
        <v>1.208253804014236E-2</v>
      </c>
      <c r="E241">
        <v>3.81285758433632E-3</v>
      </c>
    </row>
    <row r="242" spans="1:5" x14ac:dyDescent="0.25">
      <c r="A242" t="s">
        <v>30</v>
      </c>
      <c r="B242" t="s">
        <v>24</v>
      </c>
      <c r="C242">
        <v>6.3868996526799178</v>
      </c>
      <c r="D242">
        <v>6.8861127675367237</v>
      </c>
      <c r="E242">
        <v>0.35373461026606001</v>
      </c>
    </row>
    <row r="243" spans="1:5" x14ac:dyDescent="0.25">
      <c r="A243" t="s">
        <v>31</v>
      </c>
      <c r="B243" t="s">
        <v>24</v>
      </c>
      <c r="C243">
        <v>-0.65560519370738068</v>
      </c>
      <c r="D243">
        <v>0.6927502444549678</v>
      </c>
      <c r="E243">
        <v>0.34402603081236988</v>
      </c>
    </row>
    <row r="244" spans="1:5" x14ac:dyDescent="0.25">
      <c r="A244" t="s">
        <v>32</v>
      </c>
      <c r="B244" t="s">
        <v>24</v>
      </c>
      <c r="C244">
        <v>-0.1906766522051003</v>
      </c>
      <c r="D244">
        <v>0.65702435768003253</v>
      </c>
      <c r="E244">
        <v>0.77167249463605359</v>
      </c>
    </row>
    <row r="245" spans="1:5" x14ac:dyDescent="0.25">
      <c r="A245" t="s">
        <v>33</v>
      </c>
      <c r="B245" t="s">
        <v>24</v>
      </c>
      <c r="C245">
        <v>2.350827086971305</v>
      </c>
      <c r="D245">
        <v>0.40299468991014081</v>
      </c>
      <c r="E245">
        <v>5.9721359623877749E-9</v>
      </c>
    </row>
    <row r="246" spans="1:5" x14ac:dyDescent="0.25">
      <c r="A246" t="s">
        <v>34</v>
      </c>
      <c r="B246" t="s">
        <v>24</v>
      </c>
      <c r="C246">
        <v>0.39875839736731628</v>
      </c>
      <c r="D246">
        <v>0.53444781332264968</v>
      </c>
      <c r="E246">
        <v>0.45565398359532588</v>
      </c>
    </row>
    <row r="247" spans="1:5" x14ac:dyDescent="0.25">
      <c r="A247" t="s">
        <v>35</v>
      </c>
      <c r="B247" t="s">
        <v>24</v>
      </c>
      <c r="C247">
        <v>0.28056122145500217</v>
      </c>
      <c r="D247">
        <v>0.78733588176826141</v>
      </c>
      <c r="E247">
        <v>0.7216075693720585</v>
      </c>
    </row>
    <row r="248" spans="1:5" x14ac:dyDescent="0.25">
      <c r="A248" t="s">
        <v>36</v>
      </c>
      <c r="B248" t="s">
        <v>24</v>
      </c>
      <c r="C248">
        <v>0.32646727137272702</v>
      </c>
      <c r="D248">
        <v>1.6581734760898219</v>
      </c>
      <c r="E248">
        <v>0.84393106833484688</v>
      </c>
    </row>
    <row r="249" spans="1:5" x14ac:dyDescent="0.25">
      <c r="A249" t="s">
        <v>37</v>
      </c>
      <c r="B249" t="s">
        <v>24</v>
      </c>
      <c r="C249">
        <v>0.28056122145496332</v>
      </c>
      <c r="D249">
        <v>0.78733588176826064</v>
      </c>
      <c r="E249">
        <v>0.72160756937209536</v>
      </c>
    </row>
    <row r="250" spans="1:5" x14ac:dyDescent="0.25">
      <c r="A250" t="s">
        <v>38</v>
      </c>
      <c r="B250" t="s">
        <v>24</v>
      </c>
      <c r="C250">
        <v>-3.972365078201916</v>
      </c>
      <c r="D250">
        <v>4.0729797991520362</v>
      </c>
      <c r="E250">
        <v>0.32948659701273719</v>
      </c>
    </row>
    <row r="251" spans="1:5" x14ac:dyDescent="0.25">
      <c r="A251" t="s">
        <v>39</v>
      </c>
      <c r="B251" t="s">
        <v>24</v>
      </c>
      <c r="C251">
        <v>6.9632194764530624E-3</v>
      </c>
      <c r="D251">
        <v>1.205869533529638E-3</v>
      </c>
      <c r="E251">
        <v>8.4591077044426806E-9</v>
      </c>
    </row>
    <row r="252" spans="1:5" x14ac:dyDescent="0.25">
      <c r="A252" t="s">
        <v>40</v>
      </c>
      <c r="B252" t="s">
        <v>24</v>
      </c>
      <c r="C252">
        <v>-0.13675239348339049</v>
      </c>
      <c r="D252">
        <v>0.42744678999468971</v>
      </c>
      <c r="E252">
        <v>0.74904342911357014</v>
      </c>
    </row>
    <row r="253" spans="1:5" x14ac:dyDescent="0.25">
      <c r="A253" t="s">
        <v>41</v>
      </c>
      <c r="B253" t="s">
        <v>24</v>
      </c>
      <c r="C253">
        <v>-1.0188113643334631</v>
      </c>
      <c r="D253">
        <v>0.39054116002114347</v>
      </c>
      <c r="E253">
        <v>9.1304835282058454E-3</v>
      </c>
    </row>
    <row r="254" spans="1:5" x14ac:dyDescent="0.25">
      <c r="A254" t="s">
        <v>5</v>
      </c>
      <c r="B254" t="s">
        <v>25</v>
      </c>
      <c r="C254">
        <v>3.468641850898484</v>
      </c>
      <c r="D254">
        <v>0.89210014988897723</v>
      </c>
      <c r="E254">
        <v>1.030480094145771E-4</v>
      </c>
    </row>
    <row r="255" spans="1:5" x14ac:dyDescent="0.25">
      <c r="A255" t="s">
        <v>6</v>
      </c>
      <c r="B255" t="s">
        <v>25</v>
      </c>
      <c r="C255">
        <v>-1.1264744904769419E-2</v>
      </c>
      <c r="D255">
        <v>1.844883948042431E-2</v>
      </c>
      <c r="E255">
        <v>0.54151188515341619</v>
      </c>
    </row>
    <row r="256" spans="1:5" x14ac:dyDescent="0.25">
      <c r="A256" t="s">
        <v>30</v>
      </c>
      <c r="B256" t="s">
        <v>25</v>
      </c>
      <c r="C256">
        <v>5.1406717994066691</v>
      </c>
      <c r="D256">
        <v>10.525973503801</v>
      </c>
      <c r="E256">
        <v>0.62531431798268877</v>
      </c>
    </row>
    <row r="257" spans="1:5" x14ac:dyDescent="0.25">
      <c r="A257" t="s">
        <v>31</v>
      </c>
      <c r="B257" t="s">
        <v>25</v>
      </c>
      <c r="C257">
        <v>-0.81400637846347867</v>
      </c>
      <c r="D257">
        <v>1.05891189488583</v>
      </c>
      <c r="E257">
        <v>0.44211638123054292</v>
      </c>
    </row>
    <row r="258" spans="1:5" x14ac:dyDescent="0.25">
      <c r="A258" t="s">
        <v>32</v>
      </c>
      <c r="B258" t="s">
        <v>25</v>
      </c>
      <c r="C258">
        <v>-0.29940688417627492</v>
      </c>
      <c r="D258">
        <v>1.004306019700572</v>
      </c>
      <c r="E258">
        <v>0.76562848423545038</v>
      </c>
    </row>
    <row r="259" spans="1:5" x14ac:dyDescent="0.25">
      <c r="A259" t="s">
        <v>33</v>
      </c>
      <c r="B259" t="s">
        <v>25</v>
      </c>
      <c r="C259">
        <v>2.2633695104922791</v>
      </c>
      <c r="D259">
        <v>0.61600543486916259</v>
      </c>
      <c r="E259">
        <v>2.4243339893213769E-4</v>
      </c>
    </row>
    <row r="260" spans="1:5" x14ac:dyDescent="0.25">
      <c r="A260" t="s">
        <v>34</v>
      </c>
      <c r="B260" t="s">
        <v>25</v>
      </c>
      <c r="C260">
        <v>0.37144161556951638</v>
      </c>
      <c r="D260">
        <v>0.8169472225038612</v>
      </c>
      <c r="E260">
        <v>0.64937725429160031</v>
      </c>
    </row>
    <row r="261" spans="1:5" x14ac:dyDescent="0.25">
      <c r="A261" t="s">
        <v>35</v>
      </c>
      <c r="B261" t="s">
        <v>25</v>
      </c>
      <c r="C261">
        <v>-0.1127987912905199</v>
      </c>
      <c r="D261">
        <v>1.203505199948514</v>
      </c>
      <c r="E261">
        <v>0.9253332913207668</v>
      </c>
    </row>
    <row r="262" spans="1:5" x14ac:dyDescent="0.25">
      <c r="A262" t="s">
        <v>36</v>
      </c>
      <c r="B262" t="s">
        <v>25</v>
      </c>
      <c r="C262">
        <v>0.59309632796263723</v>
      </c>
      <c r="D262">
        <v>2.5346485144424999</v>
      </c>
      <c r="E262">
        <v>0.81500341843955293</v>
      </c>
    </row>
    <row r="263" spans="1:5" x14ac:dyDescent="0.25">
      <c r="A263" t="s">
        <v>37</v>
      </c>
      <c r="B263" t="s">
        <v>25</v>
      </c>
      <c r="C263">
        <v>-0.1127987912905478</v>
      </c>
      <c r="D263">
        <v>1.2035051999485129</v>
      </c>
      <c r="E263">
        <v>0.92533329132074837</v>
      </c>
    </row>
    <row r="264" spans="1:5" x14ac:dyDescent="0.25">
      <c r="A264" t="s">
        <v>38</v>
      </c>
      <c r="B264" t="s">
        <v>25</v>
      </c>
      <c r="C264">
        <v>-4.025080242798512</v>
      </c>
      <c r="D264">
        <v>6.2258837400796301</v>
      </c>
      <c r="E264">
        <v>0.51799704935443769</v>
      </c>
    </row>
    <row r="265" spans="1:5" x14ac:dyDescent="0.25">
      <c r="A265" t="s">
        <v>39</v>
      </c>
      <c r="B265" t="s">
        <v>25</v>
      </c>
      <c r="C265">
        <v>5.9711983305083026E-3</v>
      </c>
      <c r="D265">
        <v>1.84316504717274E-3</v>
      </c>
      <c r="E265">
        <v>1.209014552616981E-3</v>
      </c>
    </row>
    <row r="266" spans="1:5" x14ac:dyDescent="0.25">
      <c r="A266" t="s">
        <v>40</v>
      </c>
      <c r="B266" t="s">
        <v>25</v>
      </c>
      <c r="C266">
        <v>-3.6312681420557033E-2</v>
      </c>
      <c r="D266">
        <v>0.65338066884085466</v>
      </c>
      <c r="E266">
        <v>0.9556825627312604</v>
      </c>
    </row>
    <row r="267" spans="1:5" x14ac:dyDescent="0.25">
      <c r="A267" t="s">
        <v>41</v>
      </c>
      <c r="B267" t="s">
        <v>25</v>
      </c>
      <c r="C267">
        <v>-1.1141015937914811</v>
      </c>
      <c r="D267">
        <v>0.59695348297664186</v>
      </c>
      <c r="E267">
        <v>6.2088927176060023E-2</v>
      </c>
    </row>
    <row r="268" spans="1:5" x14ac:dyDescent="0.25">
      <c r="A268" t="s">
        <v>5</v>
      </c>
      <c r="B268" t="s">
        <v>26</v>
      </c>
      <c r="C268">
        <v>1.3326651320783509</v>
      </c>
      <c r="D268">
        <v>0.53035197422821956</v>
      </c>
      <c r="E268">
        <v>1.202667371931373E-2</v>
      </c>
    </row>
    <row r="269" spans="1:5" x14ac:dyDescent="0.25">
      <c r="A269" t="s">
        <v>6</v>
      </c>
      <c r="B269" t="s">
        <v>26</v>
      </c>
      <c r="C269">
        <v>2.646977117434603E-2</v>
      </c>
      <c r="D269">
        <v>1.09635972808419E-2</v>
      </c>
      <c r="E269">
        <v>1.5819779351547662E-2</v>
      </c>
    </row>
    <row r="270" spans="1:5" x14ac:dyDescent="0.25">
      <c r="A270" t="s">
        <v>30</v>
      </c>
      <c r="B270" t="s">
        <v>26</v>
      </c>
      <c r="C270">
        <v>5.4894730346345186</v>
      </c>
      <c r="D270">
        <v>6.2484030228508862</v>
      </c>
      <c r="E270">
        <v>0.37971654831243062</v>
      </c>
    </row>
    <row r="271" spans="1:5" x14ac:dyDescent="0.25">
      <c r="A271" t="s">
        <v>31</v>
      </c>
      <c r="B271" t="s">
        <v>26</v>
      </c>
      <c r="C271">
        <v>-0.59412649506942317</v>
      </c>
      <c r="D271">
        <v>0.62859596809674612</v>
      </c>
      <c r="E271">
        <v>0.34464627233456241</v>
      </c>
    </row>
    <row r="272" spans="1:5" x14ac:dyDescent="0.25">
      <c r="A272" t="s">
        <v>32</v>
      </c>
      <c r="B272" t="s">
        <v>26</v>
      </c>
      <c r="C272">
        <v>-0.22235802126746351</v>
      </c>
      <c r="D272">
        <v>0.5961785874272183</v>
      </c>
      <c r="E272">
        <v>0.70919383687848891</v>
      </c>
    </row>
    <row r="273" spans="1:5" x14ac:dyDescent="0.25">
      <c r="A273" t="s">
        <v>33</v>
      </c>
      <c r="B273" t="s">
        <v>26</v>
      </c>
      <c r="C273">
        <v>2.1677185932352958</v>
      </c>
      <c r="D273">
        <v>0.36567412176262343</v>
      </c>
      <c r="E273">
        <v>3.3924942167547139E-9</v>
      </c>
    </row>
    <row r="274" spans="1:5" x14ac:dyDescent="0.25">
      <c r="A274" t="s">
        <v>34</v>
      </c>
      <c r="B274" t="s">
        <v>26</v>
      </c>
      <c r="C274">
        <v>0.3105070488425386</v>
      </c>
      <c r="D274">
        <v>0.4849536226104913</v>
      </c>
      <c r="E274">
        <v>0.52203511534377656</v>
      </c>
    </row>
    <row r="275" spans="1:5" x14ac:dyDescent="0.25">
      <c r="A275" t="s">
        <v>35</v>
      </c>
      <c r="B275" t="s">
        <v>26</v>
      </c>
      <c r="C275">
        <v>5.5788997846039301E-2</v>
      </c>
      <c r="D275">
        <v>0.71442221028273856</v>
      </c>
      <c r="E275">
        <v>0.93776159838871409</v>
      </c>
    </row>
    <row r="276" spans="1:5" x14ac:dyDescent="0.25">
      <c r="A276" t="s">
        <v>36</v>
      </c>
      <c r="B276" t="s">
        <v>26</v>
      </c>
      <c r="C276">
        <v>0.59327730347775542</v>
      </c>
      <c r="D276">
        <v>1.504613199083157</v>
      </c>
      <c r="E276">
        <v>0.6933817321354282</v>
      </c>
    </row>
    <row r="277" spans="1:5" x14ac:dyDescent="0.25">
      <c r="A277" t="s">
        <v>37</v>
      </c>
      <c r="B277" t="s">
        <v>26</v>
      </c>
      <c r="C277">
        <v>5.5788997846004003E-2</v>
      </c>
      <c r="D277">
        <v>0.714422210282738</v>
      </c>
      <c r="E277">
        <v>0.93776159838875328</v>
      </c>
    </row>
    <row r="278" spans="1:5" x14ac:dyDescent="0.25">
      <c r="A278" t="s">
        <v>38</v>
      </c>
      <c r="B278" t="s">
        <v>26</v>
      </c>
      <c r="C278">
        <v>-4.1224401734056029</v>
      </c>
      <c r="D278">
        <v>3.6957889230350101</v>
      </c>
      <c r="E278">
        <v>0.26474450967866109</v>
      </c>
    </row>
    <row r="279" spans="1:5" x14ac:dyDescent="0.25">
      <c r="A279" t="s">
        <v>39</v>
      </c>
      <c r="B279" t="s">
        <v>26</v>
      </c>
      <c r="C279">
        <v>6.6807679930795411E-3</v>
      </c>
      <c r="D279">
        <v>1.094196260333053E-3</v>
      </c>
      <c r="E279">
        <v>1.1467982791777761E-9</v>
      </c>
    </row>
    <row r="280" spans="1:5" x14ac:dyDescent="0.25">
      <c r="A280" t="s">
        <v>40</v>
      </c>
      <c r="B280" t="s">
        <v>26</v>
      </c>
      <c r="C280">
        <v>4.7653887778956738E-2</v>
      </c>
      <c r="D280">
        <v>0.38786175958401242</v>
      </c>
      <c r="E280">
        <v>0.90222323556108108</v>
      </c>
    </row>
    <row r="281" spans="1:5" x14ac:dyDescent="0.25">
      <c r="A281" t="s">
        <v>41</v>
      </c>
      <c r="B281" t="s">
        <v>26</v>
      </c>
      <c r="C281">
        <v>-0.84460339077406965</v>
      </c>
      <c r="D281">
        <v>0.3543738894791183</v>
      </c>
      <c r="E281">
        <v>1.721298800360577E-2</v>
      </c>
    </row>
    <row r="282" spans="1:5" x14ac:dyDescent="0.25">
      <c r="A282" t="s">
        <v>5</v>
      </c>
      <c r="B282" t="s">
        <v>27</v>
      </c>
      <c r="C282">
        <v>3.539207222801473</v>
      </c>
      <c r="D282">
        <v>0.9724354774910704</v>
      </c>
      <c r="E282">
        <v>2.7744764926529409E-4</v>
      </c>
    </row>
    <row r="283" spans="1:5" x14ac:dyDescent="0.25">
      <c r="A283" t="s">
        <v>6</v>
      </c>
      <c r="B283" t="s">
        <v>27</v>
      </c>
      <c r="C283">
        <v>-1.8937959018285759E-2</v>
      </c>
      <c r="D283">
        <v>2.011019282031868E-2</v>
      </c>
      <c r="E283">
        <v>0.34641235677542409</v>
      </c>
    </row>
    <row r="284" spans="1:5" x14ac:dyDescent="0.25">
      <c r="A284" t="s">
        <v>30</v>
      </c>
      <c r="B284" t="s">
        <v>27</v>
      </c>
      <c r="C284">
        <v>7.231545603619546</v>
      </c>
      <c r="D284">
        <v>11.47385758370396</v>
      </c>
      <c r="E284">
        <v>0.52856757606888649</v>
      </c>
    </row>
    <row r="285" spans="1:5" x14ac:dyDescent="0.25">
      <c r="A285" t="s">
        <v>31</v>
      </c>
      <c r="B285" t="s">
        <v>27</v>
      </c>
      <c r="C285">
        <v>-1.099835454175724</v>
      </c>
      <c r="D285">
        <v>1.154268939706407</v>
      </c>
      <c r="E285">
        <v>0.34074216832475718</v>
      </c>
    </row>
    <row r="286" spans="1:5" x14ac:dyDescent="0.25">
      <c r="A286" t="s">
        <v>32</v>
      </c>
      <c r="B286" t="s">
        <v>27</v>
      </c>
      <c r="C286">
        <v>-0.46186931171713469</v>
      </c>
      <c r="D286">
        <v>1.094745700845609</v>
      </c>
      <c r="E286">
        <v>0.67312889763339423</v>
      </c>
    </row>
    <row r="287" spans="1:5" x14ac:dyDescent="0.25">
      <c r="A287" t="s">
        <v>33</v>
      </c>
      <c r="B287" t="s">
        <v>27</v>
      </c>
      <c r="C287">
        <v>2.0244318532983279</v>
      </c>
      <c r="D287">
        <v>0.67147790443554789</v>
      </c>
      <c r="E287">
        <v>2.5908731365240031E-3</v>
      </c>
    </row>
    <row r="288" spans="1:5" x14ac:dyDescent="0.25">
      <c r="A288" t="s">
        <v>34</v>
      </c>
      <c r="B288" t="s">
        <v>27</v>
      </c>
      <c r="C288">
        <v>0.29214871888569438</v>
      </c>
      <c r="D288">
        <v>0.89051488501533538</v>
      </c>
      <c r="E288">
        <v>0.74288228161496916</v>
      </c>
    </row>
    <row r="289" spans="1:5" x14ac:dyDescent="0.25">
      <c r="A289" t="s">
        <v>35</v>
      </c>
      <c r="B289" t="s">
        <v>27</v>
      </c>
      <c r="C289">
        <v>-0.10068279263979039</v>
      </c>
      <c r="D289">
        <v>1.3118831489049381</v>
      </c>
      <c r="E289">
        <v>0.9388297870064124</v>
      </c>
    </row>
    <row r="290" spans="1:5" x14ac:dyDescent="0.25">
      <c r="A290" t="s">
        <v>36</v>
      </c>
      <c r="B290" t="s">
        <v>27</v>
      </c>
      <c r="C290">
        <v>0.26098082681319418</v>
      </c>
      <c r="D290">
        <v>2.762898469102006</v>
      </c>
      <c r="E290">
        <v>0.92475039531516146</v>
      </c>
    </row>
    <row r="291" spans="1:5" x14ac:dyDescent="0.25">
      <c r="A291" t="s">
        <v>37</v>
      </c>
      <c r="B291" t="s">
        <v>27</v>
      </c>
      <c r="C291">
        <v>-0.1006827926398256</v>
      </c>
      <c r="D291">
        <v>1.311883148904937</v>
      </c>
      <c r="E291">
        <v>0.93882978700639108</v>
      </c>
    </row>
    <row r="292" spans="1:5" x14ac:dyDescent="0.25">
      <c r="A292" t="s">
        <v>38</v>
      </c>
      <c r="B292" t="s">
        <v>27</v>
      </c>
      <c r="C292">
        <v>-3.7790197973345769</v>
      </c>
      <c r="D292">
        <v>6.786536498555332</v>
      </c>
      <c r="E292">
        <v>0.57767513481708321</v>
      </c>
    </row>
    <row r="293" spans="1:5" x14ac:dyDescent="0.25">
      <c r="A293" t="s">
        <v>39</v>
      </c>
      <c r="B293" t="s">
        <v>27</v>
      </c>
      <c r="C293">
        <v>6.7520078462818657E-3</v>
      </c>
      <c r="D293">
        <v>2.0091455908457542E-3</v>
      </c>
      <c r="E293">
        <v>7.8673319122612951E-4</v>
      </c>
    </row>
    <row r="294" spans="1:5" x14ac:dyDescent="0.25">
      <c r="A294" t="s">
        <v>40</v>
      </c>
      <c r="B294" t="s">
        <v>27</v>
      </c>
      <c r="C294">
        <v>1.271158910053866E-2</v>
      </c>
      <c r="D294">
        <v>0.71221884983066519</v>
      </c>
      <c r="E294">
        <v>0.98576132707075592</v>
      </c>
    </row>
    <row r="295" spans="1:5" x14ac:dyDescent="0.25">
      <c r="A295" t="s">
        <v>41</v>
      </c>
      <c r="B295" t="s">
        <v>27</v>
      </c>
      <c r="C295">
        <v>-0.68237869130070228</v>
      </c>
      <c r="D295">
        <v>0.65071028777496787</v>
      </c>
      <c r="E295">
        <v>0.29441025112387109</v>
      </c>
    </row>
    <row r="296" spans="1:5" x14ac:dyDescent="0.25">
      <c r="A296" t="s">
        <v>5</v>
      </c>
      <c r="B296" t="s">
        <v>28</v>
      </c>
      <c r="C296">
        <v>2.9308526625555511</v>
      </c>
      <c r="D296">
        <v>0.88977641886407022</v>
      </c>
      <c r="E296">
        <v>9.9873784676545092E-4</v>
      </c>
    </row>
    <row r="297" spans="1:5" x14ac:dyDescent="0.25">
      <c r="A297" t="s">
        <v>6</v>
      </c>
      <c r="B297" t="s">
        <v>28</v>
      </c>
      <c r="C297">
        <v>-1.5889293593313231E-2</v>
      </c>
      <c r="D297">
        <v>1.8400784180041811E-2</v>
      </c>
      <c r="E297">
        <v>0.38792074918828168</v>
      </c>
    </row>
    <row r="298" spans="1:5" x14ac:dyDescent="0.25">
      <c r="A298" t="s">
        <v>30</v>
      </c>
      <c r="B298" t="s">
        <v>28</v>
      </c>
      <c r="C298">
        <v>9.180933347999984</v>
      </c>
      <c r="D298">
        <v>10.49855558306511</v>
      </c>
      <c r="E298">
        <v>0.38191429791164039</v>
      </c>
    </row>
    <row r="299" spans="1:5" x14ac:dyDescent="0.25">
      <c r="A299" t="s">
        <v>31</v>
      </c>
      <c r="B299" t="s">
        <v>28</v>
      </c>
      <c r="C299">
        <v>-1.1026907562545269</v>
      </c>
      <c r="D299">
        <v>1.056153654767727</v>
      </c>
      <c r="E299">
        <v>0.29653504530024599</v>
      </c>
    </row>
    <row r="300" spans="1:5" x14ac:dyDescent="0.25">
      <c r="A300" t="s">
        <v>32</v>
      </c>
      <c r="B300" t="s">
        <v>28</v>
      </c>
      <c r="C300">
        <v>-0.41790288044500112</v>
      </c>
      <c r="D300">
        <v>1.0016900162655651</v>
      </c>
      <c r="E300">
        <v>0.67656166130222517</v>
      </c>
    </row>
    <row r="301" spans="1:5" x14ac:dyDescent="0.25">
      <c r="A301" t="s">
        <v>33</v>
      </c>
      <c r="B301" t="s">
        <v>28</v>
      </c>
      <c r="C301">
        <v>1.9465897897275539</v>
      </c>
      <c r="D301">
        <v>0.61440087181568148</v>
      </c>
      <c r="E301">
        <v>1.5478973433522151E-3</v>
      </c>
    </row>
    <row r="302" spans="1:5" x14ac:dyDescent="0.25">
      <c r="A302" t="s">
        <v>34</v>
      </c>
      <c r="B302" t="s">
        <v>28</v>
      </c>
      <c r="C302">
        <v>0.20777399635497451</v>
      </c>
      <c r="D302">
        <v>0.81481924886000512</v>
      </c>
      <c r="E302">
        <v>0.79874411103188581</v>
      </c>
    </row>
    <row r="303" spans="1:5" x14ac:dyDescent="0.25">
      <c r="A303" t="s">
        <v>35</v>
      </c>
      <c r="B303" t="s">
        <v>28</v>
      </c>
      <c r="C303">
        <v>1.3689982342897479E-2</v>
      </c>
      <c r="D303">
        <v>1.2003703250444959</v>
      </c>
      <c r="E303">
        <v>0.99090119378381769</v>
      </c>
    </row>
    <row r="304" spans="1:5" x14ac:dyDescent="0.25">
      <c r="A304" t="s">
        <v>36</v>
      </c>
      <c r="B304" t="s">
        <v>28</v>
      </c>
      <c r="C304">
        <v>5.6474761774948617E-2</v>
      </c>
      <c r="D304">
        <v>2.528046294511276</v>
      </c>
      <c r="E304">
        <v>0.98217869722745332</v>
      </c>
    </row>
    <row r="305" spans="1:5" x14ac:dyDescent="0.25">
      <c r="A305" t="s">
        <v>37</v>
      </c>
      <c r="B305" t="s">
        <v>28</v>
      </c>
      <c r="C305">
        <v>1.368998234285424E-2</v>
      </c>
      <c r="D305">
        <v>1.200370325044495</v>
      </c>
      <c r="E305">
        <v>0.99090119378384633</v>
      </c>
    </row>
    <row r="306" spans="1:5" x14ac:dyDescent="0.25">
      <c r="A306" t="s">
        <v>38</v>
      </c>
      <c r="B306" t="s">
        <v>28</v>
      </c>
      <c r="C306">
        <v>-4.1710979353352728</v>
      </c>
      <c r="D306">
        <v>6.2096666379907139</v>
      </c>
      <c r="E306">
        <v>0.5018164487140987</v>
      </c>
    </row>
    <row r="307" spans="1:5" x14ac:dyDescent="0.25">
      <c r="A307" t="s">
        <v>39</v>
      </c>
      <c r="B307" t="s">
        <v>28</v>
      </c>
      <c r="C307">
        <v>8.6836356002828428E-3</v>
      </c>
      <c r="D307">
        <v>1.838363994505422E-3</v>
      </c>
      <c r="E307">
        <v>2.416964695589924E-6</v>
      </c>
    </row>
    <row r="308" spans="1:5" x14ac:dyDescent="0.25">
      <c r="A308" t="s">
        <v>40</v>
      </c>
      <c r="B308" t="s">
        <v>28</v>
      </c>
      <c r="C308">
        <v>3.777156059998607E-2</v>
      </c>
      <c r="D308">
        <v>0.65167875125744323</v>
      </c>
      <c r="E308">
        <v>0.95378378438244016</v>
      </c>
    </row>
    <row r="309" spans="1:5" x14ac:dyDescent="0.25">
      <c r="A309" t="s">
        <v>41</v>
      </c>
      <c r="B309" t="s">
        <v>28</v>
      </c>
      <c r="C309">
        <v>-4.6482836188980227E-2</v>
      </c>
      <c r="D309">
        <v>0.59539854620301647</v>
      </c>
      <c r="E309">
        <v>0.93777714701264625</v>
      </c>
    </row>
    <row r="310" spans="1:5" x14ac:dyDescent="0.25">
      <c r="A310" t="s">
        <v>5</v>
      </c>
      <c r="B310" t="s">
        <v>29</v>
      </c>
      <c r="C310">
        <v>3.212325294559677</v>
      </c>
      <c r="D310">
        <v>0.97225303213321357</v>
      </c>
      <c r="E310">
        <v>9.6362648721310697E-4</v>
      </c>
    </row>
    <row r="311" spans="1:5" x14ac:dyDescent="0.25">
      <c r="A311" t="s">
        <v>6</v>
      </c>
      <c r="B311" t="s">
        <v>29</v>
      </c>
      <c r="C311">
        <v>-2.9584350357537561E-2</v>
      </c>
      <c r="D311">
        <v>2.0106419807701802E-2</v>
      </c>
      <c r="E311">
        <v>0.14128428703648249</v>
      </c>
    </row>
    <row r="312" spans="1:5" x14ac:dyDescent="0.25">
      <c r="A312" t="s">
        <v>30</v>
      </c>
      <c r="B312" t="s">
        <v>29</v>
      </c>
      <c r="C312">
        <v>7.5512993539373596</v>
      </c>
      <c r="D312">
        <v>11.471704893781281</v>
      </c>
      <c r="E312">
        <v>0.51042198688116081</v>
      </c>
    </row>
    <row r="313" spans="1:5" x14ac:dyDescent="0.25">
      <c r="A313" t="s">
        <v>31</v>
      </c>
      <c r="B313" t="s">
        <v>29</v>
      </c>
      <c r="C313">
        <v>-1.1207296063723839</v>
      </c>
      <c r="D313">
        <v>1.154052379312795</v>
      </c>
      <c r="E313">
        <v>0.33155908388451422</v>
      </c>
    </row>
    <row r="314" spans="1:5" x14ac:dyDescent="0.25">
      <c r="A314" t="s">
        <v>32</v>
      </c>
      <c r="B314" t="s">
        <v>29</v>
      </c>
      <c r="C314">
        <v>-0.56046512195640996</v>
      </c>
      <c r="D314">
        <v>1.0945403080192719</v>
      </c>
      <c r="E314">
        <v>0.60864760534775209</v>
      </c>
    </row>
    <row r="315" spans="1:5" x14ac:dyDescent="0.25">
      <c r="A315" t="s">
        <v>33</v>
      </c>
      <c r="B315" t="s">
        <v>29</v>
      </c>
      <c r="C315">
        <v>1.8863662672391559</v>
      </c>
      <c r="D315">
        <v>0.67135192381328213</v>
      </c>
      <c r="E315">
        <v>4.9872524375405179E-3</v>
      </c>
    </row>
    <row r="316" spans="1:5" x14ac:dyDescent="0.25">
      <c r="A316" t="s">
        <v>34</v>
      </c>
      <c r="B316" t="s">
        <v>29</v>
      </c>
      <c r="C316">
        <v>0.25476414576521922</v>
      </c>
      <c r="D316">
        <v>0.89034780934745394</v>
      </c>
      <c r="E316">
        <v>0.77478936325235925</v>
      </c>
    </row>
    <row r="317" spans="1:5" x14ac:dyDescent="0.25">
      <c r="A317" t="s">
        <v>35</v>
      </c>
      <c r="B317" t="s">
        <v>29</v>
      </c>
      <c r="C317">
        <v>0.15554219794972701</v>
      </c>
      <c r="D317">
        <v>1.311637017417443</v>
      </c>
      <c r="E317">
        <v>0.90561053868921748</v>
      </c>
    </row>
    <row r="318" spans="1:5" x14ac:dyDescent="0.25">
      <c r="A318" t="s">
        <v>36</v>
      </c>
      <c r="B318" t="s">
        <v>29</v>
      </c>
      <c r="C318">
        <v>-2.4259922352334339E-2</v>
      </c>
      <c r="D318">
        <v>2.7623801025763228</v>
      </c>
      <c r="E318">
        <v>0.99299341200426816</v>
      </c>
    </row>
    <row r="319" spans="1:5" x14ac:dyDescent="0.25">
      <c r="A319" t="s">
        <v>37</v>
      </c>
      <c r="B319" t="s">
        <v>29</v>
      </c>
      <c r="C319">
        <v>0.15554219794968921</v>
      </c>
      <c r="D319">
        <v>1.3116370174174421</v>
      </c>
      <c r="E319">
        <v>0.90561053868924013</v>
      </c>
    </row>
    <row r="320" spans="1:5" x14ac:dyDescent="0.25">
      <c r="A320" t="s">
        <v>38</v>
      </c>
      <c r="B320" t="s">
        <v>29</v>
      </c>
      <c r="C320">
        <v>-4.2882590645887149</v>
      </c>
      <c r="D320">
        <v>6.785263229419491</v>
      </c>
      <c r="E320">
        <v>0.52743456914785558</v>
      </c>
    </row>
    <row r="321" spans="1:5" x14ac:dyDescent="0.25">
      <c r="A321" t="s">
        <v>39</v>
      </c>
      <c r="B321" t="s">
        <v>29</v>
      </c>
      <c r="C321">
        <v>1.0073158194917759E-2</v>
      </c>
      <c r="D321">
        <v>2.0087686411202521E-3</v>
      </c>
      <c r="E321">
        <v>5.6032765869137446E-7</v>
      </c>
    </row>
    <row r="322" spans="1:5" x14ac:dyDescent="0.25">
      <c r="A322" t="s">
        <v>40</v>
      </c>
      <c r="B322" t="s">
        <v>29</v>
      </c>
      <c r="C322">
        <v>0.22450322533668229</v>
      </c>
      <c r="D322">
        <v>0.71208522551734332</v>
      </c>
      <c r="E322">
        <v>0.7525727914556386</v>
      </c>
    </row>
    <row r="323" spans="1:5" x14ac:dyDescent="0.25">
      <c r="A323" t="s">
        <v>41</v>
      </c>
      <c r="B323" t="s">
        <v>29</v>
      </c>
      <c r="C323">
        <v>0.33871265638138492</v>
      </c>
      <c r="D323">
        <v>0.65058820350916091</v>
      </c>
      <c r="E323">
        <v>0.60266379725255237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"/>
  <sheetViews>
    <sheetView showGridLines="0" tabSelected="1" topLeftCell="A16" zoomScale="80" zoomScaleNormal="80" workbookViewId="0">
      <selection activeCell="AR8" sqref="AR8"/>
    </sheetView>
  </sheetViews>
  <sheetFormatPr defaultRowHeight="15" outlineLevelCol="1" x14ac:dyDescent="0.25"/>
  <cols>
    <col min="1" max="1" width="15.7109375" bestFit="1" customWidth="1"/>
    <col min="3" max="3" width="32.7109375" bestFit="1" customWidth="1"/>
    <col min="21" max="21" width="16.140625" customWidth="1"/>
    <col min="22" max="22" width="8.85546875" bestFit="1" customWidth="1"/>
    <col min="23" max="23" width="7.140625" hidden="1" customWidth="1" outlineLevel="1"/>
    <col min="24" max="24" width="9.5703125" bestFit="1" customWidth="1" collapsed="1"/>
    <col min="25" max="25" width="7.140625" hidden="1" customWidth="1" outlineLevel="1"/>
    <col min="26" max="26" width="8.85546875" bestFit="1" customWidth="1" collapsed="1"/>
    <col min="27" max="27" width="7.140625" hidden="1" customWidth="1" outlineLevel="1"/>
    <col min="28" max="28" width="9.5703125" bestFit="1" customWidth="1" collapsed="1"/>
    <col min="29" max="29" width="7.140625" hidden="1" customWidth="1" outlineLevel="1"/>
    <col min="30" max="30" width="8.85546875" bestFit="1" customWidth="1" collapsed="1"/>
    <col min="31" max="31" width="7.140625" hidden="1" customWidth="1" outlineLevel="1"/>
    <col min="32" max="32" width="9.5703125" bestFit="1" customWidth="1" collapsed="1"/>
    <col min="33" max="33" width="7.140625" hidden="1" customWidth="1" outlineLevel="1"/>
    <col min="34" max="34" width="8.85546875" bestFit="1" customWidth="1" collapsed="1"/>
    <col min="35" max="35" width="7.140625" hidden="1" customWidth="1" outlineLevel="1"/>
    <col min="36" max="36" width="9.5703125" bestFit="1" customWidth="1" collapsed="1"/>
    <col min="37" max="37" width="7.140625" hidden="1" customWidth="1" outlineLevel="1"/>
    <col min="38" max="38" width="8.85546875" bestFit="1" customWidth="1" collapsed="1"/>
    <col min="39" max="39" width="7.140625" hidden="1" customWidth="1" outlineLevel="1"/>
    <col min="40" max="40" width="9.5703125" bestFit="1" customWidth="1" collapsed="1"/>
    <col min="41" max="41" width="7.140625" hidden="1" customWidth="1" outlineLevel="1"/>
    <col min="42" max="42" width="9.140625" collapsed="1"/>
  </cols>
  <sheetData>
    <row r="1" spans="1:41" x14ac:dyDescent="0.25">
      <c r="A1" s="12" t="s">
        <v>6</v>
      </c>
      <c r="B1" s="2"/>
      <c r="C1" s="3" t="s">
        <v>74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U1" s="3" t="s">
        <v>78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1" x14ac:dyDescent="0.25">
      <c r="A3" s="2"/>
      <c r="B3" s="2"/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U3" s="4" t="s">
        <v>42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A4" s="2"/>
      <c r="B4" s="2"/>
      <c r="C4" s="2"/>
      <c r="D4" s="6" t="s">
        <v>43</v>
      </c>
      <c r="E4" s="6"/>
      <c r="F4" s="6"/>
      <c r="G4" s="6" t="s">
        <v>44</v>
      </c>
      <c r="H4" s="6"/>
      <c r="I4" s="6"/>
      <c r="J4" s="6" t="s">
        <v>45</v>
      </c>
      <c r="K4" s="6"/>
      <c r="L4" s="6"/>
      <c r="M4" s="6" t="s">
        <v>46</v>
      </c>
      <c r="N4" s="6"/>
      <c r="O4" s="6"/>
      <c r="P4" s="6" t="s">
        <v>47</v>
      </c>
      <c r="Q4" s="6"/>
      <c r="R4" s="6"/>
      <c r="U4" s="2"/>
      <c r="V4" s="13" t="s">
        <v>43</v>
      </c>
      <c r="W4" s="13"/>
      <c r="X4" s="13"/>
      <c r="Y4" s="13"/>
      <c r="Z4" s="14" t="s">
        <v>44</v>
      </c>
      <c r="AA4" s="13"/>
      <c r="AB4" s="13"/>
      <c r="AC4" s="13"/>
      <c r="AD4" s="14" t="s">
        <v>45</v>
      </c>
      <c r="AE4" s="13"/>
      <c r="AF4" s="13"/>
      <c r="AG4" s="13"/>
      <c r="AH4" s="14" t="s">
        <v>46</v>
      </c>
      <c r="AI4" s="13"/>
      <c r="AJ4" s="13"/>
      <c r="AK4" s="13"/>
      <c r="AL4" s="14" t="s">
        <v>47</v>
      </c>
      <c r="AM4" s="13"/>
      <c r="AN4" s="13"/>
      <c r="AO4" s="13"/>
    </row>
    <row r="5" spans="1:41" x14ac:dyDescent="0.25">
      <c r="A5" s="2"/>
      <c r="B5" s="7" t="s">
        <v>48</v>
      </c>
      <c r="C5" s="9" t="s">
        <v>50</v>
      </c>
      <c r="D5" s="8" t="s">
        <v>2</v>
      </c>
      <c r="E5" s="8" t="s">
        <v>49</v>
      </c>
      <c r="F5" s="8" t="s">
        <v>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U5" s="9" t="s">
        <v>50</v>
      </c>
      <c r="V5" s="16" t="s">
        <v>76</v>
      </c>
      <c r="W5" s="16"/>
      <c r="X5" s="16" t="s">
        <v>77</v>
      </c>
      <c r="Y5" s="16"/>
      <c r="Z5" s="16" t="s">
        <v>76</v>
      </c>
      <c r="AA5" s="16"/>
      <c r="AB5" s="16" t="s">
        <v>77</v>
      </c>
      <c r="AC5" s="16"/>
      <c r="AD5" s="16" t="s">
        <v>76</v>
      </c>
      <c r="AE5" s="16"/>
      <c r="AF5" s="16" t="s">
        <v>77</v>
      </c>
      <c r="AG5" s="16"/>
      <c r="AH5" s="16" t="s">
        <v>76</v>
      </c>
      <c r="AI5" s="16"/>
      <c r="AJ5" s="16" t="s">
        <v>77</v>
      </c>
      <c r="AK5" s="16"/>
      <c r="AL5" s="16" t="s">
        <v>76</v>
      </c>
      <c r="AM5" s="16"/>
      <c r="AN5" s="16" t="s">
        <v>77</v>
      </c>
      <c r="AO5" s="16"/>
    </row>
    <row r="6" spans="1:41" x14ac:dyDescent="0.25">
      <c r="A6" t="s">
        <v>7</v>
      </c>
      <c r="B6" s="2"/>
      <c r="C6" s="11" t="s">
        <v>51</v>
      </c>
      <c r="D6" s="10">
        <f t="array" ref="D6">INDEX(df_values_r310!C:C,MATCH(1,($A6=df_values_r310!$B:$B)*($A$1=df_values_r310!$A:$A),0))</f>
        <v>1.7487026878165651E-2</v>
      </c>
      <c r="E6" s="10">
        <f t="array" ref="E6">INDEX(df_values_r310!D:D,MATCH(1,($A6=df_values_r310!$B:$B)*($A$1=df_values_r310!$A:$A),0))</f>
        <v>2.109345466565759E-3</v>
      </c>
      <c r="F6" s="10">
        <f t="array" ref="F6">INDEX(df_values_r310!E:E,MATCH(1,($A6=df_values_r310!$B:$B)*($A$1=df_values_r310!$A:$A),0))</f>
        <v>1.321088213717104E-16</v>
      </c>
      <c r="G6" s="10">
        <f t="array" ref="G6">INDEX(df_values_r311!C:C,MATCH(1,($A6=df_values_r311!$B:$B)*($A$1=df_values_r311!$A:$A),0))</f>
        <v>1.7528091406754261E-2</v>
      </c>
      <c r="H6" s="10">
        <f t="array" ref="H6">INDEX(df_values_r311!D:D,MATCH(1,($A6=df_values_r311!$B:$B)*($A$1=df_values_r311!$A:$A),0))</f>
        <v>2.108498542147928E-3</v>
      </c>
      <c r="I6" s="10">
        <f t="array" ref="I6">INDEX(df_values_r311!E:E,MATCH(1,($A6=df_values_r311!$B:$B)*($A$1=df_values_r311!$A:$A),0))</f>
        <v>1.0922240548742189E-16</v>
      </c>
      <c r="J6" s="10">
        <f t="array" ref="J6">INDEX(df_values_r312!C:C,MATCH(1,($A6=df_values_r312!$B:$B)*($A$1=df_values_r312!$A:$A),0))</f>
        <v>1.754614627339323E-2</v>
      </c>
      <c r="K6" s="10">
        <f t="array" ref="K6">INDEX(df_values_r312!D:D,MATCH(1,($A6=df_values_r312!$B:$B)*($A$1=df_values_r312!$A:$A),0))</f>
        <v>2.1088006204383111E-3</v>
      </c>
      <c r="L6" s="10">
        <f t="array" ref="L6">INDEX(df_values_r312!E:E,MATCH(1,($A6=df_values_r312!$B:$B)*($A$1=df_values_r312!$A:$A),0))</f>
        <v>1.026939869378926E-16</v>
      </c>
      <c r="M6" s="10">
        <f t="array" ref="M6">INDEX(df_values_r312!C:C,MATCH(1,($A6=df_values_r312!$B:$B)*($A$1=df_values_r312!$A:$A),0))</f>
        <v>1.754614627339323E-2</v>
      </c>
      <c r="N6" s="10">
        <f t="array" ref="N6">INDEX(df_values_r312!D:D,MATCH(1,($A6=df_values_r312!$B:$B)*($A$1=df_values_r312!$A:$A),0))</f>
        <v>2.1088006204383111E-3</v>
      </c>
      <c r="O6" s="10">
        <f t="array" ref="O6">INDEX(df_values_r312!E:E,MATCH(1,($A6=df_values_r312!$B:$B)*($A$1=df_values_r312!$A:$A),0))</f>
        <v>1.026939869378926E-16</v>
      </c>
      <c r="P6" s="10">
        <f t="array" ref="P6">INDEX(df_values_r321!C:C,MATCH(1,($A6=df_values_r321!$B:$B)*($A$1=df_values_r321!$A:$A),0))</f>
        <v>1.2276815514317819E-2</v>
      </c>
      <c r="Q6" s="10">
        <f t="array" ref="Q6">INDEX(df_values_r321!D:D,MATCH(1,($A6=df_values_r321!$B:$B)*($A$1=df_values_r321!$A:$A),0))</f>
        <v>2.1230270550149938E-3</v>
      </c>
      <c r="R6" s="10">
        <f t="array" ref="R6">INDEX(df_values_r321!E:E,MATCH(1,($A6=df_values_r321!$B:$B)*($A$1=df_values_r321!$A:$A),0))</f>
        <v>7.6381804292660123E-9</v>
      </c>
      <c r="U6" s="11" t="s">
        <v>51</v>
      </c>
      <c r="V6" t="str">
        <f>IF(W6&lt;=0.01,ROUND(D36,2)&amp;"***",IF(AND(W6&lt;=0.05,W6&gt;0.01),ROUND(D36,2)&amp;"**",IF(AND(W6&gt;0.05,W6&lt;=0.1),ROUND(D36,2)&amp;"*", ROUND(D36,2)&amp;"")))</f>
        <v>-0,02***</v>
      </c>
      <c r="W6" s="15">
        <f>F36</f>
        <v>6.5213325327524943E-6</v>
      </c>
      <c r="X6" t="str">
        <f>IF(Y6&lt;=0.01,ROUND(D6,2)&amp;"***",IF(AND(Y6&lt;=0.05,Y6&gt;0.01),ROUND(D6,2)&amp;"**",IF(AND(Y6&gt;0.05,Y6&lt;=0.1),ROUND(D6,2)&amp;"*", ROUND(D6,2)&amp;"")))</f>
        <v>0,02***</v>
      </c>
      <c r="Y6" s="15">
        <f>F6</f>
        <v>1.321088213717104E-16</v>
      </c>
      <c r="Z6" t="str">
        <f>IF(AA6&lt;=0.01,ROUND(G36,2)&amp;"***",IF(AND(AA6&lt;=0.05,AA6&gt;0.01),ROUND(G36,2)&amp;"**",IF(AND(AA6&gt;0.05,AA6&lt;=0.1),ROUND(G36,2)&amp;"*", ROUND(G36,2)&amp;"")))</f>
        <v>-0,02***</v>
      </c>
      <c r="AA6" s="15">
        <f>I36</f>
        <v>6.5790721156388187E-6</v>
      </c>
      <c r="AB6" t="str">
        <f>IF(AC6&lt;=0.01,ROUND(G6,2)&amp;"***",IF(AND(AC6&lt;=0.05,AC6&gt;0.01),ROUND(G6,2)&amp;"**",IF(AND(AC6&gt;0.05,AC6&lt;=0.1),ROUND(G6,2)&amp;"*", ROUND(G6,2)&amp;"")))</f>
        <v>0,02***</v>
      </c>
      <c r="AC6" s="15">
        <f>I6</f>
        <v>1.0922240548742189E-16</v>
      </c>
      <c r="AD6" t="str">
        <f>IF(AE6&lt;=0.01,ROUND(J36,2)&amp;"***",IF(AND(AE6&lt;=0.05,AE6&gt;0.01),ROUND(J36,2)&amp;"**",IF(AND(AE6&gt;0.05,AE6&lt;=0.1),ROUND(J36,2)&amp;"*", ROUND(J36,2)&amp;"")))</f>
        <v>-0,02***</v>
      </c>
      <c r="AE6" s="15">
        <f>L36</f>
        <v>6.649554056266923E-6</v>
      </c>
      <c r="AF6" t="str">
        <f>IF(AG6&lt;=0.01,ROUND(J6,2)&amp;"***",IF(AND(AG6&lt;=0.05,AG6&gt;0.01),ROUND(J6,2)&amp;"**",IF(AND(AG6&gt;0.05,AG6&lt;=0.1),ROUND(J6,2)&amp;"*", ROUND(J6,2)&amp;"")))</f>
        <v>0,02***</v>
      </c>
      <c r="AG6" s="15">
        <f>L6</f>
        <v>1.026939869378926E-16</v>
      </c>
      <c r="AH6" t="str">
        <f>IF(AI6&lt;=0.01,ROUND(M36,2)&amp;"***",IF(AND(AI6&lt;=0.05,AI6&gt;0.01),ROUND(M36,2)&amp;"**",IF(AND(AI6&gt;0.05,AI6&lt;=0.1),ROUND(M36,2)&amp;"*", ROUND(M36,2)&amp;"")))</f>
        <v>-0,02***</v>
      </c>
      <c r="AI6" s="15">
        <f>O36</f>
        <v>6.5906111398388056E-6</v>
      </c>
      <c r="AJ6" t="str">
        <f>IF(AK6&lt;=0.01,ROUND(M6,2)&amp;"***",IF(AND(AK6&lt;=0.05,AK6&gt;0.01),ROUND(M6,2)&amp;"**",IF(AND(AK6&gt;0.05,AK6&lt;=0.1),ROUND(M6,2)&amp;"*", ROUND(M6,2)&amp;"")))</f>
        <v>0,02***</v>
      </c>
      <c r="AK6" s="15">
        <f>O6</f>
        <v>1.026939869378926E-16</v>
      </c>
      <c r="AL6" t="str">
        <f>IF(AM6&lt;=0.01,ROUND(P36,2)&amp;"***",IF(AND(AM6&lt;=0.05,AM6&gt;0.01),ROUND(P36,2)&amp;"**",IF(AND(AM6&gt;0.05,AM6&lt;=0.1),ROUND(P36,2)&amp;"*", ROUND(P36,2)&amp;"")))</f>
        <v>-0,02***</v>
      </c>
      <c r="AM6" s="15">
        <f>R36</f>
        <v>1.010154789060128E-6</v>
      </c>
      <c r="AN6" t="str">
        <f>IF(AO6&lt;=0.01,ROUND(P6,2)&amp;"***",IF(AND(AO6&lt;=0.05,AO6&gt;0.01),ROUND(P6,2)&amp;"**",IF(AND(AO6&gt;0.05,AO6&lt;=0.1),ROUND(P6,2)&amp;"*", ROUND(P6,2)&amp;"")))</f>
        <v>0,01***</v>
      </c>
      <c r="AO6" s="15">
        <f>R6</f>
        <v>7.6381804292660123E-9</v>
      </c>
    </row>
    <row r="7" spans="1:41" x14ac:dyDescent="0.25">
      <c r="A7" t="s">
        <v>8</v>
      </c>
      <c r="B7" s="2"/>
      <c r="C7" s="11" t="s">
        <v>52</v>
      </c>
      <c r="D7" s="10">
        <f t="array" ref="D7">INDEX(df_values_r310!C:C,MATCH(1,($A7=df_values_r310!$B:$B)*($A$1=df_values_r310!$A:$A),0))</f>
        <v>1.9301398037770531E-2</v>
      </c>
      <c r="E7" s="10">
        <f t="array" ref="E7">INDEX(df_values_r310!D:D,MATCH(1,($A7=df_values_r310!$B:$B)*($A$1=df_values_r310!$A:$A),0))</f>
        <v>2.8242462461933421E-3</v>
      </c>
      <c r="F7" s="10">
        <f t="array" ref="F7">INDEX(df_values_r310!E:E,MATCH(1,($A7=df_values_r310!$B:$B)*($A$1=df_values_r310!$A:$A),0))</f>
        <v>8.8744931714763793E-12</v>
      </c>
      <c r="G7" s="10">
        <f t="array" ref="G7">INDEX(df_values_r311!C:C,MATCH(1,($A7=df_values_r311!$B:$B)*($A$1=df_values_r311!$A:$A),0))</f>
        <v>1.932043424591524E-2</v>
      </c>
      <c r="H7" s="10">
        <f t="array" ref="H7">INDEX(df_values_r311!D:D,MATCH(1,($A7=df_values_r311!$B:$B)*($A$1=df_values_r311!$A:$A),0))</f>
        <v>2.8243716396591689E-3</v>
      </c>
      <c r="I7" s="10">
        <f t="array" ref="I7">INDEX(df_values_r311!E:E,MATCH(1,($A7=df_values_r311!$B:$B)*($A$1=df_values_r311!$A:$A),0))</f>
        <v>8.4872552991879688E-12</v>
      </c>
      <c r="J7" s="10">
        <f t="array" ref="J7">INDEX(df_values_r312!C:C,MATCH(1,($A7=df_values_r312!$B:$B)*($A$1=df_values_r312!$A:$A),0))</f>
        <v>1.9332988320058569E-2</v>
      </c>
      <c r="K7" s="10">
        <f t="array" ref="K7">INDEX(df_values_r312!D:D,MATCH(1,($A7=df_values_r312!$B:$B)*($A$1=df_values_r312!$A:$A),0))</f>
        <v>2.8243248368527291E-3</v>
      </c>
      <c r="L7" s="10">
        <f t="array" ref="L7">INDEX(df_values_r312!E:E,MATCH(1,($A7=df_values_r312!$B:$B)*($A$1=df_values_r312!$A:$A),0))</f>
        <v>8.2228385051784807E-12</v>
      </c>
      <c r="M7" s="10">
        <f t="array" ref="M7">INDEX(df_values_r312!C:C,MATCH(1,($A7=df_values_r312!$B:$B)*($A$1=df_values_r312!$A:$A),0))</f>
        <v>1.9332988320058569E-2</v>
      </c>
      <c r="N7" s="10">
        <f t="array" ref="N7">INDEX(df_values_r312!D:D,MATCH(1,($A7=df_values_r312!$B:$B)*($A$1=df_values_r312!$A:$A),0))</f>
        <v>2.8243248368527291E-3</v>
      </c>
      <c r="O7" s="10">
        <f t="array" ref="O7">INDEX(df_values_r312!E:E,MATCH(1,($A7=df_values_r312!$B:$B)*($A$1=df_values_r312!$A:$A),0))</f>
        <v>8.2228385051784807E-12</v>
      </c>
      <c r="P7" s="10">
        <f t="array" ref="P7">INDEX(df_values_r321!C:C,MATCH(1,($A7=df_values_r321!$B:$B)*($A$1=df_values_r321!$A:$A),0))</f>
        <v>1.15539859558968E-2</v>
      </c>
      <c r="Q7" s="10">
        <f t="array" ref="Q7">INDEX(df_values_r321!D:D,MATCH(1,($A7=df_values_r321!$B:$B)*($A$1=df_values_r321!$A:$A),0))</f>
        <v>2.848457570284943E-3</v>
      </c>
      <c r="R7" s="10">
        <f t="array" ref="R7">INDEX(df_values_r321!E:E,MATCH(1,($A7=df_values_r321!$B:$B)*($A$1=df_values_r321!$A:$A),0))</f>
        <v>5.0363498699836823E-5</v>
      </c>
      <c r="U7" s="11" t="s">
        <v>52</v>
      </c>
      <c r="V7" t="str">
        <f t="shared" ref="V7:V28" si="0">IF(W7&lt;=0.01,ROUND(D37,2)&amp;"***",IF(AND(W7&lt;=0.05,W7&gt;0.01),ROUND(D37,2)&amp;"**",IF(AND(W7&gt;0.05,W7&lt;=0.1),ROUND(D37,2)&amp;"*", ROUND(D37,2)&amp;"")))</f>
        <v>-0,01**</v>
      </c>
      <c r="W7" s="15">
        <f t="shared" ref="W7:W28" si="1">F37</f>
        <v>3.8798438358877321E-2</v>
      </c>
      <c r="X7" t="str">
        <f t="shared" ref="X7:X28" si="2">IF(Y7&lt;=0.01,ROUND(D7,2)&amp;"***",IF(AND(Y7&lt;=0.05,Y7&gt;0.01),ROUND(D7,2)&amp;"**",IF(AND(Y7&gt;0.05,Y7&lt;=0.1),ROUND(D7,2)&amp;"*", ROUND(D7,2)&amp;"")))</f>
        <v>0,02***</v>
      </c>
      <c r="Y7" s="15">
        <f t="shared" ref="Y7:Y28" si="3">F7</f>
        <v>8.8744931714763793E-12</v>
      </c>
      <c r="Z7" t="str">
        <f t="shared" ref="Z7:Z28" si="4">IF(AA7&lt;=0.01,ROUND(G37,2)&amp;"***",IF(AND(AA7&lt;=0.05,AA7&gt;0.01),ROUND(G37,2)&amp;"**",IF(AND(AA7&gt;0.05,AA7&lt;=0.1),ROUND(G37,2)&amp;"*", ROUND(G37,2)&amp;"")))</f>
        <v>-0,01**</v>
      </c>
      <c r="AA7" s="15">
        <f t="shared" ref="AA7:AA28" si="5">I37</f>
        <v>3.9071484008320542E-2</v>
      </c>
      <c r="AB7" t="str">
        <f t="shared" ref="AB7:AB28" si="6">IF(AC7&lt;=0.01,ROUND(G7,2)&amp;"***",IF(AND(AC7&lt;=0.05,AC7&gt;0.01),ROUND(G7,2)&amp;"**",IF(AND(AC7&gt;0.05,AC7&lt;=0.1),ROUND(G7,2)&amp;"*", ROUND(G7,2)&amp;"")))</f>
        <v>0,02***</v>
      </c>
      <c r="AC7" s="15">
        <f t="shared" ref="AC7:AC28" si="7">I7</f>
        <v>8.4872552991879688E-12</v>
      </c>
      <c r="AD7" t="str">
        <f t="shared" ref="AD7:AD28" si="8">IF(AE7&lt;=0.01,ROUND(J37,2)&amp;"***",IF(AND(AE7&lt;=0.05,AE7&gt;0.01),ROUND(J37,2)&amp;"**",IF(AND(AE7&gt;0.05,AE7&lt;=0.1),ROUND(J37,2)&amp;"*", ROUND(J37,2)&amp;"")))</f>
        <v>-0,01**</v>
      </c>
      <c r="AE7" s="15">
        <f t="shared" ref="AE7:AE28" si="9">L37</f>
        <v>3.9147624161964038E-2</v>
      </c>
      <c r="AF7" t="str">
        <f t="shared" ref="AF7:AF28" si="10">IF(AG7&lt;=0.01,ROUND(J7,2)&amp;"***",IF(AND(AG7&lt;=0.05,AG7&gt;0.01),ROUND(J7,2)&amp;"**",IF(AND(AG7&gt;0.05,AG7&lt;=0.1),ROUND(J7,2)&amp;"*", ROUND(J7,2)&amp;"")))</f>
        <v>0,02***</v>
      </c>
      <c r="AG7" s="15">
        <f t="shared" ref="AG7:AG28" si="11">L7</f>
        <v>8.2228385051784807E-12</v>
      </c>
      <c r="AH7" t="str">
        <f t="shared" ref="AH7:AH28" si="12">IF(AI7&lt;=0.01,ROUND(M37,2)&amp;"***",IF(AND(AI7&lt;=0.05,AI7&gt;0.01),ROUND(M37,2)&amp;"**",IF(AND(AI7&gt;0.05,AI7&lt;=0.1),ROUND(M37,2)&amp;"*", ROUND(M37,2)&amp;"")))</f>
        <v>-0,01**</v>
      </c>
      <c r="AI7" s="15">
        <f t="shared" ref="AI7:AI28" si="13">O37</f>
        <v>3.902366003541298E-2</v>
      </c>
      <c r="AJ7" t="str">
        <f t="shared" ref="AJ7:AJ28" si="14">IF(AK7&lt;=0.01,ROUND(M7,2)&amp;"***",IF(AND(AK7&lt;=0.05,AK7&gt;0.01),ROUND(M7,2)&amp;"**",IF(AND(AK7&gt;0.05,AK7&lt;=0.1),ROUND(M7,2)&amp;"*", ROUND(M7,2)&amp;"")))</f>
        <v>0,02***</v>
      </c>
      <c r="AK7" s="15">
        <f t="shared" ref="AK7:AK28" si="15">O7</f>
        <v>8.2228385051784807E-12</v>
      </c>
      <c r="AL7" t="str">
        <f t="shared" ref="AL7:AL28" si="16">IF(AM7&lt;=0.01,ROUND(P37,2)&amp;"***",IF(AND(AM7&lt;=0.05,AM7&gt;0.01),ROUND(P37,2)&amp;"**",IF(AND(AM7&gt;0.05,AM7&lt;=0.1),ROUND(P37,2)&amp;"*", ROUND(P37,2)&amp;"")))</f>
        <v>-0,01**</v>
      </c>
      <c r="AM7" s="15">
        <f t="shared" ref="AM7:AM28" si="17">R37</f>
        <v>1.7462040906818539E-2</v>
      </c>
      <c r="AN7" t="str">
        <f t="shared" ref="AN7:AN28" si="18">IF(AO7&lt;=0.01,ROUND(P7,2)&amp;"***",IF(AND(AO7&lt;=0.05,AO7&gt;0.01),ROUND(P7,2)&amp;"**",IF(AND(AO7&gt;0.05,AO7&lt;=0.1),ROUND(P7,2)&amp;"*", ROUND(P7,2)&amp;"")))</f>
        <v>0,01***</v>
      </c>
      <c r="AO7" s="15">
        <f t="shared" ref="AO7:AO28" si="19">R7</f>
        <v>5.0363498699836823E-5</v>
      </c>
    </row>
    <row r="8" spans="1:41" x14ac:dyDescent="0.25">
      <c r="A8" t="s">
        <v>9</v>
      </c>
      <c r="B8" s="2"/>
      <c r="C8" s="11" t="s">
        <v>53</v>
      </c>
      <c r="D8" s="10">
        <f t="array" ref="D8">INDEX(df_values_r310!C:C,MATCH(1,($A8=df_values_r310!$B:$B)*($A$1=df_values_r310!$A:$A),0))</f>
        <v>3.1213566518076961E-2</v>
      </c>
      <c r="E8" s="10">
        <f t="array" ref="E8">INDEX(df_values_r310!D:D,MATCH(1,($A8=df_values_r310!$B:$B)*($A$1=df_values_r310!$A:$A),0))</f>
        <v>3.026105382245319E-3</v>
      </c>
      <c r="F8" s="10">
        <f t="array" ref="F8">INDEX(df_values_r310!E:E,MATCH(1,($A8=df_values_r310!$B:$B)*($A$1=df_values_r310!$A:$A),0))</f>
        <v>8.7443885796148814E-25</v>
      </c>
      <c r="G8" s="10">
        <f t="array" ref="G8">INDEX(df_values_r311!C:C,MATCH(1,($A8=df_values_r311!$B:$B)*($A$1=df_values_r311!$A:$A),0))</f>
        <v>3.1238797064413199E-2</v>
      </c>
      <c r="H8" s="10">
        <f t="array" ref="H8">INDEX(df_values_r311!D:D,MATCH(1,($A8=df_values_r311!$B:$B)*($A$1=df_values_r311!$A:$A),0))</f>
        <v>3.0266093794932779E-3</v>
      </c>
      <c r="I8" s="10">
        <f t="array" ref="I8">INDEX(df_values_r311!E:E,MATCH(1,($A8=df_values_r311!$B:$B)*($A$1=df_values_r311!$A:$A),0))</f>
        <v>8.1708248978711338E-25</v>
      </c>
      <c r="J8" s="10">
        <f t="array" ref="J8">INDEX(df_values_r312!C:C,MATCH(1,($A8=df_values_r312!$B:$B)*($A$1=df_values_r312!$A:$A),0))</f>
        <v>3.1243754991077989E-2</v>
      </c>
      <c r="K8" s="10">
        <f t="array" ref="K8">INDEX(df_values_r312!D:D,MATCH(1,($A8=df_values_r312!$B:$B)*($A$1=df_values_r312!$A:$A),0))</f>
        <v>3.026405011780631E-3</v>
      </c>
      <c r="L8" s="10">
        <f t="array" ref="L8">INDEX(df_values_r312!E:E,MATCH(1,($A8=df_values_r312!$B:$B)*($A$1=df_values_r312!$A:$A),0))</f>
        <v>7.9767077943395568E-25</v>
      </c>
      <c r="M8" s="10">
        <f t="array" ref="M8">INDEX(df_values_r312!C:C,MATCH(1,($A8=df_values_r312!$B:$B)*($A$1=df_values_r312!$A:$A),0))</f>
        <v>3.1243754991077989E-2</v>
      </c>
      <c r="N8" s="10">
        <f t="array" ref="N8">INDEX(df_values_r312!D:D,MATCH(1,($A8=df_values_r312!$B:$B)*($A$1=df_values_r312!$A:$A),0))</f>
        <v>3.026405011780631E-3</v>
      </c>
      <c r="O8" s="10">
        <f t="array" ref="O8">INDEX(df_values_r312!E:E,MATCH(1,($A8=df_values_r312!$B:$B)*($A$1=df_values_r312!$A:$A),0))</f>
        <v>7.9767077943395568E-25</v>
      </c>
      <c r="P8" s="10">
        <f t="array" ref="P8">INDEX(df_values_r321!C:C,MATCH(1,($A8=df_values_r321!$B:$B)*($A$1=df_values_r321!$A:$A),0))</f>
        <v>1.848874175769008E-2</v>
      </c>
      <c r="Q8" s="10">
        <f t="array" ref="Q8">INDEX(df_values_r321!D:D,MATCH(1,($A8=df_values_r321!$B:$B)*($A$1=df_values_r321!$A:$A),0))</f>
        <v>2.995268092940906E-3</v>
      </c>
      <c r="R8" s="10">
        <f t="array" ref="R8">INDEX(df_values_r321!E:E,MATCH(1,($A8=df_values_r321!$B:$B)*($A$1=df_values_r321!$A:$A),0))</f>
        <v>7.0550630803266763E-10</v>
      </c>
      <c r="U8" s="11" t="s">
        <v>53</v>
      </c>
      <c r="V8" t="str">
        <f t="shared" si="0"/>
        <v>-0,01</v>
      </c>
      <c r="W8" s="15">
        <f t="shared" si="1"/>
        <v>0.2155936865333957</v>
      </c>
      <c r="X8" t="str">
        <f t="shared" si="2"/>
        <v>0,03***</v>
      </c>
      <c r="Y8" s="15">
        <f t="shared" si="3"/>
        <v>8.7443885796148814E-25</v>
      </c>
      <c r="Z8" t="str">
        <f t="shared" si="4"/>
        <v>-0,01</v>
      </c>
      <c r="AA8" s="15">
        <f t="shared" si="5"/>
        <v>0.21653473820977109</v>
      </c>
      <c r="AB8" t="str">
        <f t="shared" si="6"/>
        <v>0,03***</v>
      </c>
      <c r="AC8" s="15">
        <f t="shared" si="7"/>
        <v>8.1708248978711338E-25</v>
      </c>
      <c r="AD8" t="str">
        <f t="shared" si="8"/>
        <v>-0,01</v>
      </c>
      <c r="AE8" s="15">
        <f t="shared" si="9"/>
        <v>0.2166307145709177</v>
      </c>
      <c r="AF8" t="str">
        <f t="shared" si="10"/>
        <v>0,03***</v>
      </c>
      <c r="AG8" s="15">
        <f t="shared" si="11"/>
        <v>7.9767077943395568E-25</v>
      </c>
      <c r="AH8" t="str">
        <f t="shared" si="12"/>
        <v>-0,01</v>
      </c>
      <c r="AI8" s="15">
        <f t="shared" si="13"/>
        <v>0.21642884689515629</v>
      </c>
      <c r="AJ8" t="str">
        <f t="shared" si="14"/>
        <v>0,03***</v>
      </c>
      <c r="AK8" s="15">
        <f t="shared" si="15"/>
        <v>7.9767077943395568E-25</v>
      </c>
      <c r="AL8" t="str">
        <f t="shared" si="16"/>
        <v>-0,01*</v>
      </c>
      <c r="AM8" s="15">
        <f t="shared" si="17"/>
        <v>7.8425688711983896E-2</v>
      </c>
      <c r="AN8" t="str">
        <f t="shared" si="18"/>
        <v>0,02***</v>
      </c>
      <c r="AO8" s="15">
        <f t="shared" si="19"/>
        <v>7.0550630803266763E-10</v>
      </c>
    </row>
    <row r="9" spans="1:41" x14ac:dyDescent="0.25">
      <c r="A9" t="s">
        <v>10</v>
      </c>
      <c r="B9" s="2"/>
      <c r="C9" s="11" t="s">
        <v>54</v>
      </c>
      <c r="D9" s="10">
        <f t="array" ref="D9">INDEX(df_values_r310!C:C,MATCH(1,($A9=df_values_r310!$B:$B)*($A$1=df_values_r310!$A:$A),0))</f>
        <v>-4.0383964450729573E-2</v>
      </c>
      <c r="E9" s="10">
        <f t="array" ref="E9">INDEX(df_values_r310!D:D,MATCH(1,($A9=df_values_r310!$B:$B)*($A$1=df_values_r310!$A:$A),0))</f>
        <v>3.6945200512525138E-2</v>
      </c>
      <c r="F9" s="10">
        <f t="array" ref="F9">INDEX(df_values_r310!E:E,MATCH(1,($A9=df_values_r310!$B:$B)*($A$1=df_values_r310!$A:$A),0))</f>
        <v>0.27439386779454122</v>
      </c>
      <c r="G9" s="10">
        <f t="array" ref="G9">INDEX(df_values_r311!C:C,MATCH(1,($A9=df_values_r311!$B:$B)*($A$1=df_values_r311!$A:$A),0))</f>
        <v>-4.0473598553876423E-2</v>
      </c>
      <c r="H9" s="10">
        <f t="array" ref="H9">INDEX(df_values_r311!D:D,MATCH(1,($A9=df_values_r311!$B:$B)*($A$1=df_values_r311!$A:$A),0))</f>
        <v>3.6954454393290398E-2</v>
      </c>
      <c r="I9" s="10">
        <f t="array" ref="I9">INDEX(df_values_r311!E:E,MATCH(1,($A9=df_values_r311!$B:$B)*($A$1=df_values_r311!$A:$A),0))</f>
        <v>0.27345035564889197</v>
      </c>
      <c r="J9" s="10">
        <f t="array" ref="J9">INDEX(df_values_r312!C:C,MATCH(1,($A9=df_values_r312!$B:$B)*($A$1=df_values_r312!$A:$A),0))</f>
        <v>-4.0421341985533203E-2</v>
      </c>
      <c r="K9" s="10">
        <f t="array" ref="K9">INDEX(df_values_r312!D:D,MATCH(1,($A9=df_values_r312!$B:$B)*($A$1=df_values_r312!$A:$A),0))</f>
        <v>3.6951883682291471E-2</v>
      </c>
      <c r="L9" s="10">
        <f t="array" ref="L9">INDEX(df_values_r312!E:E,MATCH(1,($A9=df_values_r312!$B:$B)*($A$1=df_values_r312!$A:$A),0))</f>
        <v>0.27403676985176723</v>
      </c>
      <c r="M9" s="10">
        <f t="array" ref="M9">INDEX(df_values_r312!C:C,MATCH(1,($A9=df_values_r312!$B:$B)*($A$1=df_values_r312!$A:$A),0))</f>
        <v>-4.0421341985533203E-2</v>
      </c>
      <c r="N9" s="10">
        <f t="array" ref="N9">INDEX(df_values_r312!D:D,MATCH(1,($A9=df_values_r312!$B:$B)*($A$1=df_values_r312!$A:$A),0))</f>
        <v>3.6951883682291471E-2</v>
      </c>
      <c r="O9" s="10">
        <f t="array" ref="O9">INDEX(df_values_r312!E:E,MATCH(1,($A9=df_values_r312!$B:$B)*($A$1=df_values_r312!$A:$A),0))</f>
        <v>0.27403676985176723</v>
      </c>
      <c r="P9" s="10">
        <f t="array" ref="P9">INDEX(df_values_r321!C:C,MATCH(1,($A9=df_values_r321!$B:$B)*($A$1=df_values_r321!$A:$A),0))</f>
        <v>-5.634310940801987E-2</v>
      </c>
      <c r="Q9" s="10">
        <f t="array" ref="Q9">INDEX(df_values_r321!D:D,MATCH(1,($A9=df_values_r321!$B:$B)*($A$1=df_values_r321!$A:$A),0))</f>
        <v>3.8397100480151977E-2</v>
      </c>
      <c r="R9" s="10">
        <f t="array" ref="R9">INDEX(df_values_r321!E:E,MATCH(1,($A9=df_values_r321!$B:$B)*($A$1=df_values_r321!$A:$A),0))</f>
        <v>0.14231367765627129</v>
      </c>
      <c r="U9" s="11" t="s">
        <v>54</v>
      </c>
      <c r="V9" t="str">
        <f t="shared" si="0"/>
        <v>-0,06</v>
      </c>
      <c r="W9" s="15">
        <f t="shared" si="1"/>
        <v>0.3001841453441057</v>
      </c>
      <c r="X9" t="str">
        <f t="shared" si="2"/>
        <v>-0,04</v>
      </c>
      <c r="Y9" s="15">
        <f t="shared" si="3"/>
        <v>0.27439386779454122</v>
      </c>
      <c r="Z9" t="str">
        <f t="shared" si="4"/>
        <v>-0,06</v>
      </c>
      <c r="AA9" s="15">
        <f t="shared" si="5"/>
        <v>0.30026069738381528</v>
      </c>
      <c r="AB9" t="str">
        <f t="shared" si="6"/>
        <v>-0,04</v>
      </c>
      <c r="AC9" s="15">
        <f t="shared" si="7"/>
        <v>0.27345035564889197</v>
      </c>
      <c r="AD9" t="str">
        <f t="shared" si="8"/>
        <v>-0,06</v>
      </c>
      <c r="AE9" s="15">
        <f t="shared" si="9"/>
        <v>0.30034639461549939</v>
      </c>
      <c r="AF9" t="str">
        <f t="shared" si="10"/>
        <v>-0,04</v>
      </c>
      <c r="AG9" s="15">
        <f t="shared" si="11"/>
        <v>0.27403676985176723</v>
      </c>
      <c r="AH9" t="str">
        <f t="shared" si="12"/>
        <v>-0,06</v>
      </c>
      <c r="AI9" s="15">
        <f t="shared" si="13"/>
        <v>0.30015151820677533</v>
      </c>
      <c r="AJ9" t="str">
        <f t="shared" si="14"/>
        <v>-0,04</v>
      </c>
      <c r="AK9" s="15">
        <f t="shared" si="15"/>
        <v>0.27403676985176723</v>
      </c>
      <c r="AL9" t="str">
        <f t="shared" si="16"/>
        <v>-0,06</v>
      </c>
      <c r="AM9" s="15">
        <f t="shared" si="17"/>
        <v>0.28955377956904882</v>
      </c>
      <c r="AN9" t="str">
        <f t="shared" si="18"/>
        <v>-0,06</v>
      </c>
      <c r="AO9" s="15">
        <f t="shared" si="19"/>
        <v>0.14231367765627129</v>
      </c>
    </row>
    <row r="10" spans="1:41" x14ac:dyDescent="0.25">
      <c r="A10" t="s">
        <v>11</v>
      </c>
      <c r="B10" s="2"/>
      <c r="C10" s="11" t="s">
        <v>55</v>
      </c>
      <c r="D10" s="10">
        <f t="array" ref="D10">INDEX(df_values_r310!C:C,MATCH(1,($A10=df_values_r310!$B:$B)*($A$1=df_values_r310!$A:$A),0))</f>
        <v>2.515078523146835E-2</v>
      </c>
      <c r="E10" s="10">
        <f t="array" ref="E10">INDEX(df_values_r310!D:D,MATCH(1,($A10=df_values_r310!$B:$B)*($A$1=df_values_r310!$A:$A),0))</f>
        <v>1.056835263420413E-2</v>
      </c>
      <c r="F10" s="10">
        <f t="array" ref="F10">INDEX(df_values_r310!E:E,MATCH(1,($A10=df_values_r310!$B:$B)*($A$1=df_values_r310!$A:$A),0))</f>
        <v>1.7345168459518719E-2</v>
      </c>
      <c r="G10" s="10">
        <f t="array" ref="G10">INDEX(df_values_r311!C:C,MATCH(1,($A10=df_values_r311!$B:$B)*($A$1=df_values_r311!$A:$A),0))</f>
        <v>2.5128836589352079E-2</v>
      </c>
      <c r="H10" s="10">
        <f t="array" ref="H10">INDEX(df_values_r311!D:D,MATCH(1,($A10=df_values_r311!$B:$B)*($A$1=df_values_r311!$A:$A),0))</f>
        <v>1.05705796322128E-2</v>
      </c>
      <c r="I10" s="10">
        <f t="array" ref="I10">INDEX(df_values_r311!E:E,MATCH(1,($A10=df_values_r311!$B:$B)*($A$1=df_values_r311!$A:$A),0))</f>
        <v>1.7466787752164571E-2</v>
      </c>
      <c r="J10" s="10">
        <f t="array" ref="J10">INDEX(df_values_r312!C:C,MATCH(1,($A10=df_values_r312!$B:$B)*($A$1=df_values_r312!$A:$A),0))</f>
        <v>2.516093583297245E-2</v>
      </c>
      <c r="K10" s="10">
        <f t="array" ref="K10">INDEX(df_values_r312!D:D,MATCH(1,($A10=df_values_r312!$B:$B)*($A$1=df_values_r312!$A:$A),0))</f>
        <v>1.057007211097644E-2</v>
      </c>
      <c r="L10" s="10">
        <f t="array" ref="L10">INDEX(df_values_r312!E:E,MATCH(1,($A10=df_values_r312!$B:$B)*($A$1=df_values_r312!$A:$A),0))</f>
        <v>1.7318235244087429E-2</v>
      </c>
      <c r="M10" s="10">
        <f t="array" ref="M10">INDEX(df_values_r312!C:C,MATCH(1,($A10=df_values_r312!$B:$B)*($A$1=df_values_r312!$A:$A),0))</f>
        <v>2.516093583297245E-2</v>
      </c>
      <c r="N10" s="10">
        <f t="array" ref="N10">INDEX(df_values_r312!D:D,MATCH(1,($A10=df_values_r312!$B:$B)*($A$1=df_values_r312!$A:$A),0))</f>
        <v>1.057007211097644E-2</v>
      </c>
      <c r="O10" s="10">
        <f t="array" ref="O10">INDEX(df_values_r312!E:E,MATCH(1,($A10=df_values_r312!$B:$B)*($A$1=df_values_r312!$A:$A),0))</f>
        <v>1.7318235244087429E-2</v>
      </c>
      <c r="P10" s="10">
        <f t="array" ref="P10">INDEX(df_values_r321!C:C,MATCH(1,($A10=df_values_r321!$B:$B)*($A$1=df_values_r321!$A:$A),0))</f>
        <v>7.7279765727713114E-3</v>
      </c>
      <c r="Q10" s="10">
        <f t="array" ref="Q10">INDEX(df_values_r321!D:D,MATCH(1,($A10=df_values_r321!$B:$B)*($A$1=df_values_r321!$A:$A),0))</f>
        <v>1.0917146314573391E-2</v>
      </c>
      <c r="R10" s="10">
        <f t="array" ref="R10">INDEX(df_values_r321!E:E,MATCH(1,($A10=df_values_r321!$B:$B)*($A$1=df_values_r321!$A:$A),0))</f>
        <v>0.47904418015759248</v>
      </c>
      <c r="U10" s="11" t="s">
        <v>55</v>
      </c>
      <c r="V10" t="str">
        <f t="shared" si="0"/>
        <v>-0,02</v>
      </c>
      <c r="W10" s="15">
        <f t="shared" si="1"/>
        <v>0.1734035201472873</v>
      </c>
      <c r="X10" t="str">
        <f t="shared" si="2"/>
        <v>0,03**</v>
      </c>
      <c r="Y10" s="15">
        <f t="shared" si="3"/>
        <v>1.7345168459518719E-2</v>
      </c>
      <c r="Z10" t="str">
        <f t="shared" si="4"/>
        <v>-0,02</v>
      </c>
      <c r="AA10" s="15">
        <f t="shared" si="5"/>
        <v>0.17360628372787609</v>
      </c>
      <c r="AB10" t="str">
        <f t="shared" si="6"/>
        <v>0,03**</v>
      </c>
      <c r="AC10" s="15">
        <f t="shared" si="7"/>
        <v>1.7466787752164571E-2</v>
      </c>
      <c r="AD10" t="str">
        <f t="shared" si="8"/>
        <v>-0,02</v>
      </c>
      <c r="AE10" s="15">
        <f t="shared" si="9"/>
        <v>0.17376243084713791</v>
      </c>
      <c r="AF10" t="str">
        <f t="shared" si="10"/>
        <v>0,03**</v>
      </c>
      <c r="AG10" s="15">
        <f t="shared" si="11"/>
        <v>1.7318235244087429E-2</v>
      </c>
      <c r="AH10" t="str">
        <f t="shared" si="12"/>
        <v>-0,02</v>
      </c>
      <c r="AI10" s="15">
        <f t="shared" si="13"/>
        <v>0.17348495697740801</v>
      </c>
      <c r="AJ10" t="str">
        <f t="shared" si="14"/>
        <v>0,03**</v>
      </c>
      <c r="AK10" s="15">
        <f t="shared" si="15"/>
        <v>1.7318235244087429E-2</v>
      </c>
      <c r="AL10" t="str">
        <f t="shared" si="16"/>
        <v>-0,03</v>
      </c>
      <c r="AM10" s="15">
        <f t="shared" si="17"/>
        <v>0.13823839629532861</v>
      </c>
      <c r="AN10" t="str">
        <f t="shared" si="18"/>
        <v>0,01</v>
      </c>
      <c r="AO10" s="15">
        <f t="shared" si="19"/>
        <v>0.47904418015759248</v>
      </c>
    </row>
    <row r="11" spans="1:41" x14ac:dyDescent="0.25">
      <c r="A11" t="s">
        <v>12</v>
      </c>
      <c r="B11" s="2"/>
      <c r="C11" s="11" t="s">
        <v>56</v>
      </c>
      <c r="D11" s="10">
        <f t="array" ref="D11">INDEX(df_values_r310!C:C,MATCH(1,($A11=df_values_r310!$B:$B)*($A$1=df_values_r310!$A:$A),0))</f>
        <v>5.1055058807888E-2</v>
      </c>
      <c r="E11" s="10">
        <f t="array" ref="E11">INDEX(df_values_r310!D:D,MATCH(1,($A11=df_values_r310!$B:$B)*($A$1=df_values_r310!$A:$A),0))</f>
        <v>5.3245819332505724E-3</v>
      </c>
      <c r="F11" s="10">
        <f t="array" ref="F11">INDEX(df_values_r310!E:E,MATCH(1,($A11=df_values_r310!$B:$B)*($A$1=df_values_r310!$A:$A),0))</f>
        <v>1.1784459676443329E-21</v>
      </c>
      <c r="G11" s="10">
        <f t="array" ref="G11">INDEX(df_values_r311!C:C,MATCH(1,($A11=df_values_r311!$B:$B)*($A$1=df_values_r311!$A:$A),0))</f>
        <v>5.1054232618664701E-2</v>
      </c>
      <c r="H11" s="10">
        <f t="array" ref="H11">INDEX(df_values_r311!D:D,MATCH(1,($A11=df_values_r311!$B:$B)*($A$1=df_values_r311!$A:$A),0))</f>
        <v>5.3248210330204167E-3</v>
      </c>
      <c r="I11" s="10">
        <f t="array" ref="I11">INDEX(df_values_r311!E:E,MATCH(1,($A11=df_values_r311!$B:$B)*($A$1=df_values_r311!$A:$A),0))</f>
        <v>1.1852009756138569E-21</v>
      </c>
      <c r="J11" s="10">
        <f t="array" ref="J11">INDEX(df_values_r312!C:C,MATCH(1,($A11=df_values_r312!$B:$B)*($A$1=df_values_r312!$A:$A),0))</f>
        <v>5.1085352403989433E-2</v>
      </c>
      <c r="K11" s="10">
        <f t="array" ref="K11">INDEX(df_values_r312!D:D,MATCH(1,($A11=df_values_r312!$B:$B)*($A$1=df_values_r312!$A:$A),0))</f>
        <v>5.3249615853836066E-3</v>
      </c>
      <c r="L11" s="10">
        <f t="array" ref="L11">INDEX(df_values_r312!E:E,MATCH(1,($A11=df_values_r312!$B:$B)*($A$1=df_values_r312!$A:$A),0))</f>
        <v>1.123356216677935E-21</v>
      </c>
      <c r="M11" s="10">
        <f t="array" ref="M11">INDEX(df_values_r312!C:C,MATCH(1,($A11=df_values_r312!$B:$B)*($A$1=df_values_r312!$A:$A),0))</f>
        <v>5.1085352403989433E-2</v>
      </c>
      <c r="N11" s="10">
        <f t="array" ref="N11">INDEX(df_values_r312!D:D,MATCH(1,($A11=df_values_r312!$B:$B)*($A$1=df_values_r312!$A:$A),0))</f>
        <v>5.3249615853836066E-3</v>
      </c>
      <c r="O11" s="10">
        <f t="array" ref="O11">INDEX(df_values_r312!E:E,MATCH(1,($A11=df_values_r312!$B:$B)*($A$1=df_values_r312!$A:$A),0))</f>
        <v>1.123356216677935E-21</v>
      </c>
      <c r="P11" s="10">
        <f t="array" ref="P11">INDEX(df_values_r321!C:C,MATCH(1,($A11=df_values_r321!$B:$B)*($A$1=df_values_r321!$A:$A),0))</f>
        <v>3.2329039630657662E-2</v>
      </c>
      <c r="Q11" s="10">
        <f t="array" ref="Q11">INDEX(df_values_r321!D:D,MATCH(1,($A11=df_values_r321!$B:$B)*($A$1=df_values_r321!$A:$A),0))</f>
        <v>5.3931033304306392E-3</v>
      </c>
      <c r="R11" s="10">
        <f t="array" ref="R11">INDEX(df_values_r321!E:E,MATCH(1,($A11=df_values_r321!$B:$B)*($A$1=df_values_r321!$A:$A),0))</f>
        <v>2.1327744381856271E-9</v>
      </c>
      <c r="U11" s="11" t="s">
        <v>56</v>
      </c>
      <c r="V11" t="str">
        <f t="shared" si="0"/>
        <v>-0,01</v>
      </c>
      <c r="W11" s="15">
        <f t="shared" si="1"/>
        <v>0.14948400403422671</v>
      </c>
      <c r="X11" t="str">
        <f t="shared" si="2"/>
        <v>0,05***</v>
      </c>
      <c r="Y11" s="15">
        <f t="shared" si="3"/>
        <v>1.1784459676443329E-21</v>
      </c>
      <c r="Z11" t="str">
        <f t="shared" si="4"/>
        <v>-0,01</v>
      </c>
      <c r="AA11" s="15">
        <f t="shared" si="5"/>
        <v>0.14992453717173679</v>
      </c>
      <c r="AB11" t="str">
        <f t="shared" si="6"/>
        <v>0,05***</v>
      </c>
      <c r="AC11" s="15">
        <f t="shared" si="7"/>
        <v>1.1852009756138569E-21</v>
      </c>
      <c r="AD11" t="str">
        <f t="shared" si="8"/>
        <v>-0,01</v>
      </c>
      <c r="AE11" s="15">
        <f t="shared" si="9"/>
        <v>0.15024185307865071</v>
      </c>
      <c r="AF11" t="str">
        <f t="shared" si="10"/>
        <v>0,05***</v>
      </c>
      <c r="AG11" s="15">
        <f t="shared" si="11"/>
        <v>1.123356216677935E-21</v>
      </c>
      <c r="AH11" t="str">
        <f t="shared" si="12"/>
        <v>-0,01</v>
      </c>
      <c r="AI11" s="15">
        <f t="shared" si="13"/>
        <v>0.14975749992291021</v>
      </c>
      <c r="AJ11" t="str">
        <f t="shared" si="14"/>
        <v>0,05***</v>
      </c>
      <c r="AK11" s="15">
        <f t="shared" si="15"/>
        <v>1.123356216677935E-21</v>
      </c>
      <c r="AL11" t="str">
        <f t="shared" si="16"/>
        <v>-0,01</v>
      </c>
      <c r="AM11" s="15">
        <f t="shared" si="17"/>
        <v>0.10609395663716439</v>
      </c>
      <c r="AN11" t="str">
        <f t="shared" si="18"/>
        <v>0,03***</v>
      </c>
      <c r="AO11" s="15">
        <f t="shared" si="19"/>
        <v>2.1327744381856271E-9</v>
      </c>
    </row>
    <row r="12" spans="1:41" x14ac:dyDescent="0.25">
      <c r="A12" t="s">
        <v>13</v>
      </c>
      <c r="B12" s="2"/>
      <c r="C12" s="11" t="s">
        <v>57</v>
      </c>
      <c r="D12" s="10">
        <f t="array" ref="D12">INDEX(df_values_r310!C:C,MATCH(1,($A12=df_values_r310!$B:$B)*($A$1=df_values_r310!$A:$A),0))</f>
        <v>5.457358468112794E-2</v>
      </c>
      <c r="E12" s="10">
        <f t="array" ref="E12">INDEX(df_values_r310!D:D,MATCH(1,($A12=df_values_r310!$B:$B)*($A$1=df_values_r310!$A:$A),0))</f>
        <v>5.9919325944007614E-3</v>
      </c>
      <c r="F12" s="10">
        <f t="array" ref="F12">INDEX(df_values_r310!E:E,MATCH(1,($A12=df_values_r310!$B:$B)*($A$1=df_values_r310!$A:$A),0))</f>
        <v>1.0537099491809179E-19</v>
      </c>
      <c r="G12" s="10">
        <f t="array" ref="G12">INDEX(df_values_r311!C:C,MATCH(1,($A12=df_values_r311!$B:$B)*($A$1=df_values_r311!$A:$A),0))</f>
        <v>5.4588265678533858E-2</v>
      </c>
      <c r="H12" s="10">
        <f t="array" ref="H12">INDEX(df_values_r311!D:D,MATCH(1,($A12=df_values_r311!$B:$B)*($A$1=df_values_r311!$A:$A),0))</f>
        <v>5.9920886631493822E-3</v>
      </c>
      <c r="I12" s="10">
        <f t="array" ref="I12">INDEX(df_values_r311!E:E,MATCH(1,($A12=df_values_r311!$B:$B)*($A$1=df_values_r311!$A:$A),0))</f>
        <v>1.032751972214998E-19</v>
      </c>
      <c r="J12" s="10">
        <f t="array" ref="J12">INDEX(df_values_r312!C:C,MATCH(1,($A12=df_values_r312!$B:$B)*($A$1=df_values_r312!$A:$A),0))</f>
        <v>5.4615720353540329E-2</v>
      </c>
      <c r="K12" s="10">
        <f t="array" ref="K12">INDEX(df_values_r312!D:D,MATCH(1,($A12=df_values_r312!$B:$B)*($A$1=df_values_r312!$A:$A),0))</f>
        <v>5.9920114670070261E-3</v>
      </c>
      <c r="L12" s="10">
        <f t="array" ref="L12">INDEX(df_values_r312!E:E,MATCH(1,($A12=df_values_r312!$B:$B)*($A$1=df_values_r312!$A:$A),0))</f>
        <v>9.8938987593066192E-20</v>
      </c>
      <c r="M12" s="10">
        <f t="array" ref="M12">INDEX(df_values_r312!C:C,MATCH(1,($A12=df_values_r312!$B:$B)*($A$1=df_values_r312!$A:$A),0))</f>
        <v>5.4615720353540329E-2</v>
      </c>
      <c r="N12" s="10">
        <f t="array" ref="N12">INDEX(df_values_r312!D:D,MATCH(1,($A12=df_values_r312!$B:$B)*($A$1=df_values_r312!$A:$A),0))</f>
        <v>5.9920114670070261E-3</v>
      </c>
      <c r="O12" s="10">
        <f t="array" ref="O12">INDEX(df_values_r312!E:E,MATCH(1,($A12=df_values_r312!$B:$B)*($A$1=df_values_r312!$A:$A),0))</f>
        <v>9.8938987593066192E-20</v>
      </c>
      <c r="P12" s="10">
        <f t="array" ref="P12">INDEX(df_values_r321!C:C,MATCH(1,($A12=df_values_r321!$B:$B)*($A$1=df_values_r321!$A:$A),0))</f>
        <v>3.5735799859642731E-2</v>
      </c>
      <c r="Q12" s="10">
        <f t="array" ref="Q12">INDEX(df_values_r321!D:D,MATCH(1,($A12=df_values_r321!$B:$B)*($A$1=df_values_r321!$A:$A),0))</f>
        <v>6.1200672213453742E-3</v>
      </c>
      <c r="R12" s="10">
        <f t="array" ref="R12">INDEX(df_values_r321!E:E,MATCH(1,($A12=df_values_r321!$B:$B)*($A$1=df_values_r321!$A:$A),0))</f>
        <v>5.4605239467657268E-9</v>
      </c>
      <c r="U12" s="11" t="s">
        <v>57</v>
      </c>
      <c r="V12" t="str">
        <f t="shared" si="0"/>
        <v>-0,01</v>
      </c>
      <c r="W12" s="15">
        <f t="shared" si="1"/>
        <v>0.13644705803988161</v>
      </c>
      <c r="X12" t="str">
        <f t="shared" si="2"/>
        <v>0,05***</v>
      </c>
      <c r="Y12" s="15">
        <f t="shared" si="3"/>
        <v>1.0537099491809179E-19</v>
      </c>
      <c r="Z12" t="str">
        <f t="shared" si="4"/>
        <v>-0,01</v>
      </c>
      <c r="AA12" s="15">
        <f t="shared" si="5"/>
        <v>0.13708695260589199</v>
      </c>
      <c r="AB12" t="str">
        <f t="shared" si="6"/>
        <v>0,05***</v>
      </c>
      <c r="AC12" s="15">
        <f t="shared" si="7"/>
        <v>1.032751972214998E-19</v>
      </c>
      <c r="AD12" t="str">
        <f t="shared" si="8"/>
        <v>-0,01</v>
      </c>
      <c r="AE12" s="15">
        <f t="shared" si="9"/>
        <v>0.13730908559280919</v>
      </c>
      <c r="AF12" t="str">
        <f t="shared" si="10"/>
        <v>0,05***</v>
      </c>
      <c r="AG12" s="15">
        <f t="shared" si="11"/>
        <v>9.8938987593066192E-20</v>
      </c>
      <c r="AH12" t="str">
        <f t="shared" si="12"/>
        <v>-0,01</v>
      </c>
      <c r="AI12" s="15">
        <f t="shared" si="13"/>
        <v>0.13691120494191589</v>
      </c>
      <c r="AJ12" t="str">
        <f t="shared" si="14"/>
        <v>0,05***</v>
      </c>
      <c r="AK12" s="15">
        <f t="shared" si="15"/>
        <v>9.8938987593066192E-20</v>
      </c>
      <c r="AL12" t="str">
        <f t="shared" si="16"/>
        <v>-0,01</v>
      </c>
      <c r="AM12" s="15">
        <f t="shared" si="17"/>
        <v>0.12338429506434689</v>
      </c>
      <c r="AN12" t="str">
        <f t="shared" si="18"/>
        <v>0,04***</v>
      </c>
      <c r="AO12" s="15">
        <f t="shared" si="19"/>
        <v>5.4605239467657268E-9</v>
      </c>
    </row>
    <row r="13" spans="1:41" x14ac:dyDescent="0.25">
      <c r="A13" t="s">
        <v>14</v>
      </c>
      <c r="B13" s="2"/>
      <c r="C13" s="11" t="s">
        <v>58</v>
      </c>
      <c r="D13" s="10">
        <f t="array" ref="D13">INDEX(df_values_r310!C:C,MATCH(1,($A13=df_values_r310!$B:$B)*($A$1=df_values_r310!$A:$A),0))</f>
        <v>6.8198513567323121E-2</v>
      </c>
      <c r="E13" s="10">
        <f t="array" ref="E13">INDEX(df_values_r310!D:D,MATCH(1,($A13=df_values_r310!$B:$B)*($A$1=df_values_r310!$A:$A),0))</f>
        <v>9.1372109327156909E-3</v>
      </c>
      <c r="F13" s="10">
        <f t="array" ref="F13">INDEX(df_values_r310!E:E,MATCH(1,($A13=df_values_r310!$B:$B)*($A$1=df_values_r310!$A:$A),0))</f>
        <v>9.3207781331297211E-14</v>
      </c>
      <c r="G13" s="10">
        <f t="array" ref="G13">INDEX(df_values_r311!C:C,MATCH(1,($A13=df_values_r311!$B:$B)*($A$1=df_values_r311!$A:$A),0))</f>
        <v>6.8197506550463E-2</v>
      </c>
      <c r="H13" s="10">
        <f t="array" ref="H13">INDEX(df_values_r311!D:D,MATCH(1,($A13=df_values_r311!$B:$B)*($A$1=df_values_r311!$A:$A),0))</f>
        <v>9.138086181519128E-3</v>
      </c>
      <c r="I13" s="10">
        <f t="array" ref="I13">INDEX(df_values_r311!E:E,MATCH(1,($A13=df_values_r311!$B:$B)*($A$1=df_values_r311!$A:$A),0))</f>
        <v>9.3793089067017296E-14</v>
      </c>
      <c r="J13" s="10">
        <f t="array" ref="J13">INDEX(df_values_r312!C:C,MATCH(1,($A13=df_values_r312!$B:$B)*($A$1=df_values_r312!$A:$A),0))</f>
        <v>6.8245527324131638E-2</v>
      </c>
      <c r="K13" s="10">
        <f t="array" ref="K13">INDEX(df_values_r312!D:D,MATCH(1,($A13=df_values_r312!$B:$B)*($A$1=df_values_r312!$A:$A),0))</f>
        <v>9.1381490355530812E-3</v>
      </c>
      <c r="L13" s="10">
        <f t="array" ref="L13">INDEX(df_values_r312!E:E,MATCH(1,($A13=df_values_r312!$B:$B)*($A$1=df_values_r312!$A:$A),0))</f>
        <v>9.0182793755502031E-14</v>
      </c>
      <c r="M13" s="10">
        <f t="array" ref="M13">INDEX(df_values_r312!C:C,MATCH(1,($A13=df_values_r312!$B:$B)*($A$1=df_values_r312!$A:$A),0))</f>
        <v>6.8245527324131638E-2</v>
      </c>
      <c r="N13" s="10">
        <f t="array" ref="N13">INDEX(df_values_r312!D:D,MATCH(1,($A13=df_values_r312!$B:$B)*($A$1=df_values_r312!$A:$A),0))</f>
        <v>9.1381490355530812E-3</v>
      </c>
      <c r="O13" s="10">
        <f t="array" ref="O13">INDEX(df_values_r312!E:E,MATCH(1,($A13=df_values_r312!$B:$B)*($A$1=df_values_r312!$A:$A),0))</f>
        <v>9.0182793755502031E-14</v>
      </c>
      <c r="P13" s="10">
        <f t="array" ref="P13">INDEX(df_values_r321!C:C,MATCH(1,($A13=df_values_r321!$B:$B)*($A$1=df_values_r321!$A:$A),0))</f>
        <v>4.9492658460517203E-2</v>
      </c>
      <c r="Q13" s="10">
        <f t="array" ref="Q13">INDEX(df_values_r321!D:D,MATCH(1,($A13=df_values_r321!$B:$B)*($A$1=df_values_r321!$A:$A),0))</f>
        <v>9.4209760901456628E-3</v>
      </c>
      <c r="R13" s="10">
        <f t="array" ref="R13">INDEX(df_values_r321!E:E,MATCH(1,($A13=df_values_r321!$B:$B)*($A$1=df_values_r321!$A:$A),0))</f>
        <v>1.532648456896932E-7</v>
      </c>
      <c r="U13" s="11" t="s">
        <v>58</v>
      </c>
      <c r="V13" t="str">
        <f t="shared" si="0"/>
        <v>-0,02</v>
      </c>
      <c r="W13" s="15">
        <f t="shared" si="1"/>
        <v>0.2690473211058369</v>
      </c>
      <c r="X13" t="str">
        <f t="shared" si="2"/>
        <v>0,07***</v>
      </c>
      <c r="Y13" s="15">
        <f t="shared" si="3"/>
        <v>9.3207781331297211E-14</v>
      </c>
      <c r="Z13" t="str">
        <f t="shared" si="4"/>
        <v>-0,02</v>
      </c>
      <c r="AA13" s="15">
        <f t="shared" si="5"/>
        <v>0.26965551757013201</v>
      </c>
      <c r="AB13" t="str">
        <f t="shared" si="6"/>
        <v>0,07***</v>
      </c>
      <c r="AC13" s="15">
        <f t="shared" si="7"/>
        <v>9.3793089067017296E-14</v>
      </c>
      <c r="AD13" t="str">
        <f t="shared" si="8"/>
        <v>-0,02</v>
      </c>
      <c r="AE13" s="15">
        <f t="shared" si="9"/>
        <v>0.27007811365626938</v>
      </c>
      <c r="AF13" t="str">
        <f t="shared" si="10"/>
        <v>0,07***</v>
      </c>
      <c r="AG13" s="15">
        <f t="shared" si="11"/>
        <v>9.0182793755502031E-14</v>
      </c>
      <c r="AH13" t="str">
        <f t="shared" si="12"/>
        <v>-0,02</v>
      </c>
      <c r="AI13" s="15">
        <f t="shared" si="13"/>
        <v>0.26943210982756949</v>
      </c>
      <c r="AJ13" t="str">
        <f t="shared" si="14"/>
        <v>0,07***</v>
      </c>
      <c r="AK13" s="15">
        <f t="shared" si="15"/>
        <v>9.0182793755502031E-14</v>
      </c>
      <c r="AL13" t="str">
        <f t="shared" si="16"/>
        <v>-0,02</v>
      </c>
      <c r="AM13" s="15">
        <f t="shared" si="17"/>
        <v>0.25610922061516</v>
      </c>
      <c r="AN13" t="str">
        <f t="shared" si="18"/>
        <v>0,05***</v>
      </c>
      <c r="AO13" s="15">
        <f t="shared" si="19"/>
        <v>1.532648456896932E-7</v>
      </c>
    </row>
    <row r="14" spans="1:41" x14ac:dyDescent="0.25">
      <c r="A14" t="s">
        <v>15</v>
      </c>
      <c r="B14" s="2"/>
      <c r="C14" s="11" t="s">
        <v>59</v>
      </c>
      <c r="D14" s="10">
        <f t="array" ref="D14">INDEX(df_values_r310!C:C,MATCH(1,($A14=df_values_r310!$B:$B)*($A$1=df_values_r310!$A:$A),0))</f>
        <v>5.7179021273313931E-2</v>
      </c>
      <c r="E14" s="10">
        <f t="array" ref="E14">INDEX(df_values_r310!D:D,MATCH(1,($A14=df_values_r310!$B:$B)*($A$1=df_values_r310!$A:$A),0))</f>
        <v>6.9353569633034172E-3</v>
      </c>
      <c r="F14" s="10">
        <f t="array" ref="F14">INDEX(df_values_r310!E:E,MATCH(1,($A14=df_values_r310!$B:$B)*($A$1=df_values_r310!$A:$A),0))</f>
        <v>1.9314020791530899E-16</v>
      </c>
      <c r="G14" s="10">
        <f t="array" ref="G14">INDEX(df_values_r311!C:C,MATCH(1,($A14=df_values_r311!$B:$B)*($A$1=df_values_r311!$A:$A),0))</f>
        <v>5.7176889657258742E-2</v>
      </c>
      <c r="H14" s="10">
        <f t="array" ref="H14">INDEX(df_values_r311!D:D,MATCH(1,($A14=df_values_r311!$B:$B)*($A$1=df_values_r311!$A:$A),0))</f>
        <v>6.9356282778383549E-3</v>
      </c>
      <c r="I14" s="10">
        <f t="array" ref="I14">INDEX(df_values_r311!E:E,MATCH(1,($A14=df_values_r311!$B:$B)*($A$1=df_values_r311!$A:$A),0))</f>
        <v>1.941627067529692E-16</v>
      </c>
      <c r="J14" s="10">
        <f t="array" ref="J14">INDEX(df_values_r312!C:C,MATCH(1,($A14=df_values_r312!$B:$B)*($A$1=df_values_r312!$A:$A),0))</f>
        <v>5.7218453138990488E-2</v>
      </c>
      <c r="K14" s="10">
        <f t="array" ref="K14">INDEX(df_values_r312!D:D,MATCH(1,($A14=df_values_r312!$B:$B)*($A$1=df_values_r312!$A:$A),0))</f>
        <v>6.9358477190349264E-3</v>
      </c>
      <c r="L14" s="10">
        <f t="array" ref="L14">INDEX(df_values_r312!E:E,MATCH(1,($A14=df_values_r312!$B:$B)*($A$1=df_values_r312!$A:$A),0))</f>
        <v>1.8514712458116021E-16</v>
      </c>
      <c r="M14" s="10">
        <f t="array" ref="M14">INDEX(df_values_r312!C:C,MATCH(1,($A14=df_values_r312!$B:$B)*($A$1=df_values_r312!$A:$A),0))</f>
        <v>5.7218453138990488E-2</v>
      </c>
      <c r="N14" s="10">
        <f t="array" ref="N14">INDEX(df_values_r312!D:D,MATCH(1,($A14=df_values_r312!$B:$B)*($A$1=df_values_r312!$A:$A),0))</f>
        <v>6.9358477190349264E-3</v>
      </c>
      <c r="O14" s="10">
        <f t="array" ref="O14">INDEX(df_values_r312!E:E,MATCH(1,($A14=df_values_r312!$B:$B)*($A$1=df_values_r312!$A:$A),0))</f>
        <v>1.8514712458116021E-16</v>
      </c>
      <c r="P14" s="10">
        <f t="array" ref="P14">INDEX(df_values_r321!C:C,MATCH(1,($A14=df_values_r321!$B:$B)*($A$1=df_values_r321!$A:$A),0))</f>
        <v>3.7094272084078603E-2</v>
      </c>
      <c r="Q14" s="10">
        <f t="array" ref="Q14">INDEX(df_values_r321!D:D,MATCH(1,($A14=df_values_r321!$B:$B)*($A$1=df_values_r321!$A:$A),0))</f>
        <v>7.1196446939886136E-3</v>
      </c>
      <c r="R14" s="10">
        <f t="array" ref="R14">INDEX(df_values_r321!E:E,MATCH(1,($A14=df_values_r321!$B:$B)*($A$1=df_values_r321!$A:$A),0))</f>
        <v>1.935936152711819E-7</v>
      </c>
      <c r="U14" s="11" t="s">
        <v>59</v>
      </c>
      <c r="V14" t="str">
        <f t="shared" si="0"/>
        <v>-0,01</v>
      </c>
      <c r="W14" s="15">
        <f t="shared" si="1"/>
        <v>0.21394652673827319</v>
      </c>
      <c r="X14" t="str">
        <f t="shared" si="2"/>
        <v>0,06***</v>
      </c>
      <c r="Y14" s="15">
        <f t="shared" si="3"/>
        <v>1.9314020791530899E-16</v>
      </c>
      <c r="Z14" t="str">
        <f t="shared" si="4"/>
        <v>-0,01</v>
      </c>
      <c r="AA14" s="15">
        <f t="shared" si="5"/>
        <v>0.21452647295081981</v>
      </c>
      <c r="AB14" t="str">
        <f t="shared" si="6"/>
        <v>0,06***</v>
      </c>
      <c r="AC14" s="15">
        <f t="shared" si="7"/>
        <v>1.941627067529692E-16</v>
      </c>
      <c r="AD14" t="str">
        <f t="shared" si="8"/>
        <v>-0,01</v>
      </c>
      <c r="AE14" s="15">
        <f t="shared" si="9"/>
        <v>0.21494774849411269</v>
      </c>
      <c r="AF14" t="str">
        <f t="shared" si="10"/>
        <v>0,06***</v>
      </c>
      <c r="AG14" s="15">
        <f t="shared" si="11"/>
        <v>1.8514712458116021E-16</v>
      </c>
      <c r="AH14" t="str">
        <f t="shared" si="12"/>
        <v>-0,01</v>
      </c>
      <c r="AI14" s="15">
        <f t="shared" si="13"/>
        <v>0.21430816144274401</v>
      </c>
      <c r="AJ14" t="str">
        <f t="shared" si="14"/>
        <v>0,06***</v>
      </c>
      <c r="AK14" s="15">
        <f t="shared" si="15"/>
        <v>1.8514712458116021E-16</v>
      </c>
      <c r="AL14" t="str">
        <f t="shared" si="16"/>
        <v>-0,01</v>
      </c>
      <c r="AM14" s="15">
        <f t="shared" si="17"/>
        <v>0.25579058532879018</v>
      </c>
      <c r="AN14" t="str">
        <f t="shared" si="18"/>
        <v>0,04***</v>
      </c>
      <c r="AO14" s="15">
        <f t="shared" si="19"/>
        <v>1.935936152711819E-7</v>
      </c>
    </row>
    <row r="15" spans="1:41" x14ac:dyDescent="0.25">
      <c r="A15" t="s">
        <v>16</v>
      </c>
      <c r="B15" s="2"/>
      <c r="C15" s="11" t="s">
        <v>60</v>
      </c>
      <c r="D15" s="10">
        <f t="array" ref="D15">INDEX(df_values_r310!C:C,MATCH(1,($A15=df_values_r310!$B:$B)*($A$1=df_values_r310!$A:$A),0))</f>
        <v>7.4411873950413154E-2</v>
      </c>
      <c r="E15" s="10">
        <f t="array" ref="E15">INDEX(df_values_r310!D:D,MATCH(1,($A15=df_values_r310!$B:$B)*($A$1=df_values_r310!$A:$A),0))</f>
        <v>9.1260715269642374E-3</v>
      </c>
      <c r="F15" s="10">
        <f t="array" ref="F15">INDEX(df_values_r310!E:E,MATCH(1,($A15=df_values_r310!$B:$B)*($A$1=df_values_r310!$A:$A),0))</f>
        <v>4.0836026179168499E-16</v>
      </c>
      <c r="G15" s="10">
        <f t="array" ref="G15">INDEX(df_values_r311!C:C,MATCH(1,($A15=df_values_r311!$B:$B)*($A$1=df_values_r311!$A:$A),0))</f>
        <v>7.4427733416744191E-2</v>
      </c>
      <c r="H15" s="10">
        <f t="array" ref="H15">INDEX(df_values_r311!D:D,MATCH(1,($A15=df_values_r311!$B:$B)*($A$1=df_values_r311!$A:$A),0))</f>
        <v>9.1268065347182466E-3</v>
      </c>
      <c r="I15" s="10">
        <f t="array" ref="I15">INDEX(df_values_r311!E:E,MATCH(1,($A15=df_values_r311!$B:$B)*($A$1=df_values_r311!$A:$A),0))</f>
        <v>4.0477796138531012E-16</v>
      </c>
      <c r="J15" s="10">
        <f t="array" ref="J15">INDEX(df_values_r312!C:C,MATCH(1,($A15=df_values_r312!$B:$B)*($A$1=df_values_r312!$A:$A),0))</f>
        <v>7.446555302848637E-2</v>
      </c>
      <c r="K15" s="10">
        <f t="array" ref="K15">INDEX(df_values_r312!D:D,MATCH(1,($A15=df_values_r312!$B:$B)*($A$1=df_values_r312!$A:$A),0))</f>
        <v>9.1265848563830236E-3</v>
      </c>
      <c r="L15" s="10">
        <f t="array" ref="L15">INDEX(df_values_r312!E:E,MATCH(1,($A15=df_values_r312!$B:$B)*($A$1=df_values_r312!$A:$A),0))</f>
        <v>3.9060301404388562E-16</v>
      </c>
      <c r="M15" s="10">
        <f t="array" ref="M15">INDEX(df_values_r312!C:C,MATCH(1,($A15=df_values_r312!$B:$B)*($A$1=df_values_r312!$A:$A),0))</f>
        <v>7.446555302848637E-2</v>
      </c>
      <c r="N15" s="10">
        <f t="array" ref="N15">INDEX(df_values_r312!D:D,MATCH(1,($A15=df_values_r312!$B:$B)*($A$1=df_values_r312!$A:$A),0))</f>
        <v>9.1265848563830236E-3</v>
      </c>
      <c r="O15" s="10">
        <f t="array" ref="O15">INDEX(df_values_r312!E:E,MATCH(1,($A15=df_values_r312!$B:$B)*($A$1=df_values_r312!$A:$A),0))</f>
        <v>3.9060301404388562E-16</v>
      </c>
      <c r="P15" s="10">
        <f t="array" ref="P15">INDEX(df_values_r321!C:C,MATCH(1,($A15=df_values_r321!$B:$B)*($A$1=df_values_r321!$A:$A),0))</f>
        <v>5.3391683085941131E-2</v>
      </c>
      <c r="Q15" s="10">
        <f t="array" ref="Q15">INDEX(df_values_r321!D:D,MATCH(1,($A15=df_values_r321!$B:$B)*($A$1=df_values_r321!$A:$A),0))</f>
        <v>9.4123463709745222E-3</v>
      </c>
      <c r="R15" s="10">
        <f t="array" ref="R15">INDEX(df_values_r321!E:E,MATCH(1,($A15=df_values_r321!$B:$B)*($A$1=df_values_r321!$A:$A),0))</f>
        <v>1.4580330701811919E-8</v>
      </c>
      <c r="U15" s="11" t="s">
        <v>60</v>
      </c>
      <c r="V15" t="str">
        <f t="shared" si="0"/>
        <v>-0,02</v>
      </c>
      <c r="W15" s="15">
        <f t="shared" si="1"/>
        <v>0.21441353166830829</v>
      </c>
      <c r="X15" t="str">
        <f t="shared" si="2"/>
        <v>0,07***</v>
      </c>
      <c r="Y15" s="15">
        <f t="shared" si="3"/>
        <v>4.0836026179168499E-16</v>
      </c>
      <c r="Z15" t="str">
        <f t="shared" si="4"/>
        <v>-0,02</v>
      </c>
      <c r="AA15" s="15">
        <f t="shared" si="5"/>
        <v>0.21519182528490599</v>
      </c>
      <c r="AB15" t="str">
        <f t="shared" si="6"/>
        <v>0,07***</v>
      </c>
      <c r="AC15" s="15">
        <f t="shared" si="7"/>
        <v>4.0477796138531012E-16</v>
      </c>
      <c r="AD15" t="str">
        <f t="shared" si="8"/>
        <v>-0,02</v>
      </c>
      <c r="AE15" s="15">
        <f t="shared" si="9"/>
        <v>0.2154676495458927</v>
      </c>
      <c r="AF15" t="str">
        <f t="shared" si="10"/>
        <v>0,07***</v>
      </c>
      <c r="AG15" s="15">
        <f t="shared" si="11"/>
        <v>3.9060301404388562E-16</v>
      </c>
      <c r="AH15" t="str">
        <f t="shared" si="12"/>
        <v>-0,02</v>
      </c>
      <c r="AI15" s="15">
        <f t="shared" si="13"/>
        <v>0.2149639542433682</v>
      </c>
      <c r="AJ15" t="str">
        <f t="shared" si="14"/>
        <v>0,07***</v>
      </c>
      <c r="AK15" s="15">
        <f t="shared" si="15"/>
        <v>3.9060301404388562E-16</v>
      </c>
      <c r="AL15" t="str">
        <f t="shared" si="16"/>
        <v>-0,02</v>
      </c>
      <c r="AM15" s="15">
        <f t="shared" si="17"/>
        <v>0.2378176230905007</v>
      </c>
      <c r="AN15" t="str">
        <f t="shared" si="18"/>
        <v>0,05***</v>
      </c>
      <c r="AO15" s="15">
        <f t="shared" si="19"/>
        <v>1.4580330701811919E-8</v>
      </c>
    </row>
    <row r="16" spans="1:41" x14ac:dyDescent="0.25">
      <c r="A16" t="s">
        <v>17</v>
      </c>
      <c r="B16" s="2"/>
      <c r="C16" s="11" t="s">
        <v>61</v>
      </c>
      <c r="D16" s="10">
        <f t="array" ref="D16">INDEX(df_values_r310!C:C,MATCH(1,($A16=df_values_r310!$B:$B)*($A$1=df_values_r310!$A:$A),0))</f>
        <v>7.9902613807069367E-2</v>
      </c>
      <c r="E16" s="10">
        <f t="array" ref="E16">INDEX(df_values_r310!D:D,MATCH(1,($A16=df_values_r310!$B:$B)*($A$1=df_values_r310!$A:$A),0))</f>
        <v>1.10525587182353E-2</v>
      </c>
      <c r="F16" s="10">
        <f t="array" ref="F16">INDEX(df_values_r310!E:E,MATCH(1,($A16=df_values_r310!$B:$B)*($A$1=df_values_r310!$A:$A),0))</f>
        <v>5.3176250385814928E-13</v>
      </c>
      <c r="G16" s="10">
        <f t="array" ref="G16">INDEX(df_values_r311!C:C,MATCH(1,($A16=df_values_r311!$B:$B)*($A$1=df_values_r311!$A:$A),0))</f>
        <v>7.9923716831120581E-2</v>
      </c>
      <c r="H16" s="10">
        <f t="array" ref="H16">INDEX(df_values_r311!D:D,MATCH(1,($A16=df_values_r311!$B:$B)*($A$1=df_values_r311!$A:$A),0))</f>
        <v>1.1054194162604719E-2</v>
      </c>
      <c r="I16" s="10">
        <f t="array" ref="I16">INDEX(df_values_r311!E:E,MATCH(1,($A16=df_values_r311!$B:$B)*($A$1=df_values_r311!$A:$A),0))</f>
        <v>5.285262465287273E-13</v>
      </c>
      <c r="J16" s="10">
        <f t="array" ref="J16">INDEX(df_values_r312!C:C,MATCH(1,($A16=df_values_r312!$B:$B)*($A$1=df_values_r312!$A:$A),0))</f>
        <v>7.996327591780561E-2</v>
      </c>
      <c r="K16" s="10">
        <f t="array" ref="K16">INDEX(df_values_r312!D:D,MATCH(1,($A16=df_values_r312!$B:$B)*($A$1=df_values_r312!$A:$A),0))</f>
        <v>1.1053781700164149E-2</v>
      </c>
      <c r="L16" s="10">
        <f t="array" ref="L16">INDEX(df_values_r312!E:E,MATCH(1,($A16=df_values_r312!$B:$B)*($A$1=df_values_r312!$A:$A),0))</f>
        <v>5.1384651538557714E-13</v>
      </c>
      <c r="M16" s="10">
        <f t="array" ref="M16">INDEX(df_values_r312!C:C,MATCH(1,($A16=df_values_r312!$B:$B)*($A$1=df_values_r312!$A:$A),0))</f>
        <v>7.996327591780561E-2</v>
      </c>
      <c r="N16" s="10">
        <f t="array" ref="N16">INDEX(df_values_r312!D:D,MATCH(1,($A16=df_values_r312!$B:$B)*($A$1=df_values_r312!$A:$A),0))</f>
        <v>1.1053781700164149E-2</v>
      </c>
      <c r="O16" s="10">
        <f t="array" ref="O16">INDEX(df_values_r312!E:E,MATCH(1,($A16=df_values_r312!$B:$B)*($A$1=df_values_r312!$A:$A),0))</f>
        <v>5.1384651538557714E-13</v>
      </c>
      <c r="P16" s="10">
        <f t="array" ref="P16">INDEX(df_values_r321!C:C,MATCH(1,($A16=df_values_r321!$B:$B)*($A$1=df_values_r321!$A:$A),0))</f>
        <v>5.888445552205334E-2</v>
      </c>
      <c r="Q16" s="10">
        <f t="array" ref="Q16">INDEX(df_values_r321!D:D,MATCH(1,($A16=df_values_r321!$B:$B)*($A$1=df_values_r321!$A:$A),0))</f>
        <v>1.142205251330471E-2</v>
      </c>
      <c r="R16" s="10">
        <f t="array" ref="R16">INDEX(df_values_r321!E:E,MATCH(1,($A16=df_values_r321!$B:$B)*($A$1=df_values_r321!$A:$A),0))</f>
        <v>2.5947258588661193E-7</v>
      </c>
      <c r="U16" s="11" t="s">
        <v>61</v>
      </c>
      <c r="V16" t="str">
        <f t="shared" si="0"/>
        <v>-0,01</v>
      </c>
      <c r="W16" s="15">
        <f t="shared" si="1"/>
        <v>0.41428427228981851</v>
      </c>
      <c r="X16" t="str">
        <f t="shared" si="2"/>
        <v>0,08***</v>
      </c>
      <c r="Y16" s="15">
        <f t="shared" si="3"/>
        <v>5.3176250385814928E-13</v>
      </c>
      <c r="Z16" t="str">
        <f t="shared" si="4"/>
        <v>-0,01</v>
      </c>
      <c r="AA16" s="15">
        <f t="shared" si="5"/>
        <v>0.41525470348921378</v>
      </c>
      <c r="AB16" t="str">
        <f t="shared" si="6"/>
        <v>0,08***</v>
      </c>
      <c r="AC16" s="15">
        <f t="shared" si="7"/>
        <v>5.285262465287273E-13</v>
      </c>
      <c r="AD16" t="str">
        <f t="shared" si="8"/>
        <v>-0,01</v>
      </c>
      <c r="AE16" s="15">
        <f t="shared" si="9"/>
        <v>0.41561868293648679</v>
      </c>
      <c r="AF16" t="str">
        <f t="shared" si="10"/>
        <v>0,08***</v>
      </c>
      <c r="AG16" s="15">
        <f t="shared" si="11"/>
        <v>5.1384651538557714E-13</v>
      </c>
      <c r="AH16" t="str">
        <f t="shared" si="12"/>
        <v>-0,01</v>
      </c>
      <c r="AI16" s="15">
        <f t="shared" si="13"/>
        <v>0.41498933582039549</v>
      </c>
      <c r="AJ16" t="str">
        <f t="shared" si="14"/>
        <v>0,08***</v>
      </c>
      <c r="AK16" s="15">
        <f t="shared" si="15"/>
        <v>5.1384651538557714E-13</v>
      </c>
      <c r="AL16" t="str">
        <f t="shared" si="16"/>
        <v>-0,01</v>
      </c>
      <c r="AM16" s="15">
        <f t="shared" si="17"/>
        <v>0.48641383149310058</v>
      </c>
      <c r="AN16" t="str">
        <f t="shared" si="18"/>
        <v>0,06***</v>
      </c>
      <c r="AO16" s="15">
        <f t="shared" si="19"/>
        <v>2.5947258588661193E-7</v>
      </c>
    </row>
    <row r="17" spans="1:41" x14ac:dyDescent="0.25">
      <c r="A17" t="s">
        <v>18</v>
      </c>
      <c r="B17" s="2"/>
      <c r="C17" s="11" t="s">
        <v>62</v>
      </c>
      <c r="D17" s="10">
        <f t="array" ref="D17">INDEX(df_values_r310!C:C,MATCH(1,($A17=df_values_r310!$B:$B)*($A$1=df_values_r310!$A:$A),0))</f>
        <v>6.2413101735506092E-2</v>
      </c>
      <c r="E17" s="10">
        <f t="array" ref="E17">INDEX(df_values_r310!D:D,MATCH(1,($A17=df_values_r310!$B:$B)*($A$1=df_values_r310!$A:$A),0))</f>
        <v>7.4625636910117931E-3</v>
      </c>
      <c r="F17" s="10">
        <f t="array" ref="F17">INDEX(df_values_r310!E:E,MATCH(1,($A17=df_values_r310!$B:$B)*($A$1=df_values_r310!$A:$A),0))</f>
        <v>7.1577436713101783E-17</v>
      </c>
      <c r="G17" s="10">
        <f t="array" ref="G17">INDEX(df_values_r311!C:C,MATCH(1,($A17=df_values_r311!$B:$B)*($A$1=df_values_r311!$A:$A),0))</f>
        <v>6.2455653966579858E-2</v>
      </c>
      <c r="H17" s="10">
        <f t="array" ref="H17">INDEX(df_values_r311!D:D,MATCH(1,($A17=df_values_r311!$B:$B)*($A$1=df_values_r311!$A:$A),0))</f>
        <v>7.4632437562184737E-3</v>
      </c>
      <c r="I17" s="10">
        <f t="array" ref="I17">INDEX(df_values_r311!E:E,MATCH(1,($A17=df_values_r311!$B:$B)*($A$1=df_values_r311!$A:$A),0))</f>
        <v>6.8670546439878317E-17</v>
      </c>
      <c r="J17" s="10">
        <f t="array" ref="J17">INDEX(df_values_r312!C:C,MATCH(1,($A17=df_values_r312!$B:$B)*($A$1=df_values_r312!$A:$A),0))</f>
        <v>6.2482618692035377E-2</v>
      </c>
      <c r="K17" s="10">
        <f t="array" ref="K17">INDEX(df_values_r312!D:D,MATCH(1,($A17=df_values_r312!$B:$B)*($A$1=df_values_r312!$A:$A),0))</f>
        <v>7.46297078461498E-3</v>
      </c>
      <c r="L17" s="10">
        <f t="array" ref="L17">INDEX(df_values_r312!E:E,MATCH(1,($A17=df_values_r312!$B:$B)*($A$1=df_values_r312!$A:$A),0))</f>
        <v>6.6442522494755988E-17</v>
      </c>
      <c r="M17" s="10">
        <f t="array" ref="M17">INDEX(df_values_r312!C:C,MATCH(1,($A17=df_values_r312!$B:$B)*($A$1=df_values_r312!$A:$A),0))</f>
        <v>6.2482618692035377E-2</v>
      </c>
      <c r="N17" s="10">
        <f t="array" ref="N17">INDEX(df_values_r312!D:D,MATCH(1,($A17=df_values_r312!$B:$B)*($A$1=df_values_r312!$A:$A),0))</f>
        <v>7.46297078461498E-3</v>
      </c>
      <c r="O17" s="10">
        <f t="array" ref="O17">INDEX(df_values_r312!E:E,MATCH(1,($A17=df_values_r312!$B:$B)*($A$1=df_values_r312!$A:$A),0))</f>
        <v>6.6442522494755988E-17</v>
      </c>
      <c r="P17" s="10">
        <f t="array" ref="P17">INDEX(df_values_r321!C:C,MATCH(1,($A17=df_values_r321!$B:$B)*($A$1=df_values_r321!$A:$A),0))</f>
        <v>4.0875315001038602E-2</v>
      </c>
      <c r="Q17" s="10">
        <f t="array" ref="Q17">INDEX(df_values_r321!D:D,MATCH(1,($A17=df_values_r321!$B:$B)*($A$1=df_values_r321!$A:$A),0))</f>
        <v>7.6782420588421352E-3</v>
      </c>
      <c r="R17" s="10">
        <f t="array" ref="R17">INDEX(df_values_r321!E:E,MATCH(1,($A17=df_values_r321!$B:$B)*($A$1=df_values_r321!$A:$A),0))</f>
        <v>1.046416589779102E-7</v>
      </c>
      <c r="U17" s="11" t="s">
        <v>62</v>
      </c>
      <c r="V17" t="str">
        <f t="shared" si="0"/>
        <v>-0,01</v>
      </c>
      <c r="W17" s="15">
        <f t="shared" si="1"/>
        <v>0.43812345156585097</v>
      </c>
      <c r="X17" t="str">
        <f t="shared" si="2"/>
        <v>0,06***</v>
      </c>
      <c r="Y17" s="15">
        <f t="shared" si="3"/>
        <v>7.1577436713101783E-17</v>
      </c>
      <c r="Z17" t="str">
        <f t="shared" si="4"/>
        <v>-0,01</v>
      </c>
      <c r="AA17" s="15">
        <f t="shared" si="5"/>
        <v>0.43967753636002621</v>
      </c>
      <c r="AB17" t="str">
        <f t="shared" si="6"/>
        <v>0,06***</v>
      </c>
      <c r="AC17" s="15">
        <f t="shared" si="7"/>
        <v>6.8670546439878317E-17</v>
      </c>
      <c r="AD17" t="str">
        <f t="shared" si="8"/>
        <v>-0,01</v>
      </c>
      <c r="AE17" s="15">
        <f t="shared" si="9"/>
        <v>0.44006063372376109</v>
      </c>
      <c r="AF17" t="str">
        <f t="shared" si="10"/>
        <v>0,06***</v>
      </c>
      <c r="AG17" s="15">
        <f t="shared" si="11"/>
        <v>6.6442522494755988E-17</v>
      </c>
      <c r="AH17" t="str">
        <f t="shared" si="12"/>
        <v>-0,01</v>
      </c>
      <c r="AI17" s="15">
        <f t="shared" si="13"/>
        <v>0.43939014280903632</v>
      </c>
      <c r="AJ17" t="str">
        <f t="shared" si="14"/>
        <v>0,06***</v>
      </c>
      <c r="AK17" s="15">
        <f t="shared" si="15"/>
        <v>6.6442522494755988E-17</v>
      </c>
      <c r="AL17" t="str">
        <f t="shared" si="16"/>
        <v>0</v>
      </c>
      <c r="AM17" s="15">
        <f t="shared" si="17"/>
        <v>0.71211776190747367</v>
      </c>
      <c r="AN17" t="str">
        <f t="shared" si="18"/>
        <v>0,04***</v>
      </c>
      <c r="AO17" s="15">
        <f t="shared" si="19"/>
        <v>1.046416589779102E-7</v>
      </c>
    </row>
    <row r="18" spans="1:41" x14ac:dyDescent="0.25">
      <c r="A18" t="s">
        <v>19</v>
      </c>
      <c r="B18" s="2"/>
      <c r="C18" s="11" t="s">
        <v>63</v>
      </c>
      <c r="D18" s="10">
        <f t="array" ref="D18">INDEX(df_values_r310!C:C,MATCH(1,($A18=df_values_r310!$B:$B)*($A$1=df_values_r310!$A:$A),0))</f>
        <v>6.8783182837173676E-2</v>
      </c>
      <c r="E18" s="10">
        <f t="array" ref="E18">INDEX(df_values_r310!D:D,MATCH(1,($A18=df_values_r310!$B:$B)*($A$1=df_values_r310!$A:$A),0))</f>
        <v>1.260377492488929E-2</v>
      </c>
      <c r="F18" s="10">
        <f t="array" ref="F18">INDEX(df_values_r310!E:E,MATCH(1,($A18=df_values_r310!$B:$B)*($A$1=df_values_r310!$A:$A),0))</f>
        <v>4.9827044227890053E-8</v>
      </c>
      <c r="G18" s="10">
        <f t="array" ref="G18">INDEX(df_values_r311!C:C,MATCH(1,($A18=df_values_r311!$B:$B)*($A$1=df_values_r311!$A:$A),0))</f>
        <v>6.8797467372494189E-2</v>
      </c>
      <c r="H18" s="10">
        <f t="array" ref="H18">INDEX(df_values_r311!D:D,MATCH(1,($A18=df_values_r311!$B:$B)*($A$1=df_values_r311!$A:$A),0))</f>
        <v>1.260582672516459E-2</v>
      </c>
      <c r="I18" s="10">
        <f t="array" ref="I18">INDEX(df_values_r311!E:E,MATCH(1,($A18=df_values_r311!$B:$B)*($A$1=df_values_r311!$A:$A),0))</f>
        <v>4.9759241890833931E-8</v>
      </c>
      <c r="J18" s="10">
        <f t="array" ref="J18">INDEX(df_values_r312!C:C,MATCH(1,($A18=df_values_r312!$B:$B)*($A$1=df_values_r312!$A:$A),0))</f>
        <v>6.8839829191105956E-2</v>
      </c>
      <c r="K18" s="10">
        <f t="array" ref="K18">INDEX(df_values_r312!D:D,MATCH(1,($A18=df_values_r312!$B:$B)*($A$1=df_values_r312!$A:$A),0))</f>
        <v>1.260529941931033E-2</v>
      </c>
      <c r="L18" s="10">
        <f t="array" ref="L18">INDEX(df_values_r312!E:E,MATCH(1,($A18=df_values_r312!$B:$B)*($A$1=df_values_r312!$A:$A),0))</f>
        <v>4.8767172325874722E-8</v>
      </c>
      <c r="M18" s="10">
        <f t="array" ref="M18">INDEX(df_values_r312!C:C,MATCH(1,($A18=df_values_r312!$B:$B)*($A$1=df_values_r312!$A:$A),0))</f>
        <v>6.8839829191105956E-2</v>
      </c>
      <c r="N18" s="10">
        <f t="array" ref="N18">INDEX(df_values_r312!D:D,MATCH(1,($A18=df_values_r312!$B:$B)*($A$1=df_values_r312!$A:$A),0))</f>
        <v>1.260529941931033E-2</v>
      </c>
      <c r="O18" s="10">
        <f t="array" ref="O18">INDEX(df_values_r312!E:E,MATCH(1,($A18=df_values_r312!$B:$B)*($A$1=df_values_r312!$A:$A),0))</f>
        <v>4.8767172325874722E-8</v>
      </c>
      <c r="P18" s="10">
        <f t="array" ref="P18">INDEX(df_values_r321!C:C,MATCH(1,($A18=df_values_r321!$B:$B)*($A$1=df_values_r321!$A:$A),0))</f>
        <v>5.0435385900302949E-2</v>
      </c>
      <c r="Q18" s="10">
        <f t="array" ref="Q18">INDEX(df_values_r321!D:D,MATCH(1,($A18=df_values_r321!$B:$B)*($A$1=df_values_r321!$A:$A),0))</f>
        <v>1.3059548123715001E-2</v>
      </c>
      <c r="R18" s="10">
        <f t="array" ref="R18">INDEX(df_values_r321!E:E,MATCH(1,($A18=df_values_r321!$B:$B)*($A$1=df_values_r321!$A:$A),0))</f>
        <v>1.1340324586091991E-4</v>
      </c>
      <c r="U18" s="11" t="s">
        <v>63</v>
      </c>
      <c r="V18" t="str">
        <f t="shared" si="0"/>
        <v>-0,03</v>
      </c>
      <c r="W18" s="15">
        <f t="shared" si="1"/>
        <v>0.10518688070753</v>
      </c>
      <c r="X18" t="str">
        <f t="shared" si="2"/>
        <v>0,07***</v>
      </c>
      <c r="Y18" s="15">
        <f t="shared" si="3"/>
        <v>4.9827044227890053E-8</v>
      </c>
      <c r="Z18" t="str">
        <f t="shared" si="4"/>
        <v>-0,03</v>
      </c>
      <c r="AA18" s="15">
        <f t="shared" si="5"/>
        <v>0.1055343483541754</v>
      </c>
      <c r="AB18" t="str">
        <f t="shared" si="6"/>
        <v>0,07***</v>
      </c>
      <c r="AC18" s="15">
        <f t="shared" si="7"/>
        <v>4.9759241890833931E-8</v>
      </c>
      <c r="AD18" t="str">
        <f t="shared" si="8"/>
        <v>-0,03</v>
      </c>
      <c r="AE18" s="15">
        <f t="shared" si="9"/>
        <v>0.1056559217223861</v>
      </c>
      <c r="AF18" t="str">
        <f t="shared" si="10"/>
        <v>0,07***</v>
      </c>
      <c r="AG18" s="15">
        <f t="shared" si="11"/>
        <v>4.8767172325874722E-8</v>
      </c>
      <c r="AH18" t="str">
        <f t="shared" si="12"/>
        <v>-0,03</v>
      </c>
      <c r="AI18" s="15">
        <f t="shared" si="13"/>
        <v>0.10543082232345211</v>
      </c>
      <c r="AJ18" t="str">
        <f t="shared" si="14"/>
        <v>0,07***</v>
      </c>
      <c r="AK18" s="15">
        <f t="shared" si="15"/>
        <v>4.8767172325874722E-8</v>
      </c>
      <c r="AL18" t="str">
        <f t="shared" si="16"/>
        <v>-0,03</v>
      </c>
      <c r="AM18" s="15">
        <f t="shared" si="17"/>
        <v>0.13344650270375541</v>
      </c>
      <c r="AN18" t="str">
        <f t="shared" si="18"/>
        <v>0,05***</v>
      </c>
      <c r="AO18" s="15">
        <f t="shared" si="19"/>
        <v>1.1340324586091991E-4</v>
      </c>
    </row>
    <row r="19" spans="1:41" x14ac:dyDescent="0.25">
      <c r="A19" t="s">
        <v>20</v>
      </c>
      <c r="B19" s="2"/>
      <c r="C19" s="11" t="s">
        <v>64</v>
      </c>
      <c r="D19" s="10">
        <f t="array" ref="D19">INDEX(df_values_r310!C:C,MATCH(1,($A19=df_values_r310!$B:$B)*($A$1=df_values_r310!$A:$A),0))</f>
        <v>4.7944943020572844E-3</v>
      </c>
      <c r="E19" s="10">
        <f t="array" ref="E19">INDEX(df_values_r310!D:D,MATCH(1,($A19=df_values_r310!$B:$B)*($A$1=df_values_r310!$A:$A),0))</f>
        <v>2.591524101637889E-2</v>
      </c>
      <c r="F19" s="10">
        <f t="array" ref="F19">INDEX(df_values_r310!E:E,MATCH(1,($A19=df_values_r310!$B:$B)*($A$1=df_values_r310!$A:$A),0))</f>
        <v>0.85322860068634332</v>
      </c>
      <c r="G19" s="10">
        <f t="array" ref="G19">INDEX(df_values_r311!C:C,MATCH(1,($A19=df_values_r311!$B:$B)*($A$1=df_values_r311!$A:$A),0))</f>
        <v>4.7569571547719011E-3</v>
      </c>
      <c r="H19" s="10">
        <f t="array" ref="H19">INDEX(df_values_r311!D:D,MATCH(1,($A19=df_values_r311!$B:$B)*($A$1=df_values_r311!$A:$A),0))</f>
        <v>2.592084475664868E-2</v>
      </c>
      <c r="I19" s="10">
        <f t="array" ref="I19">INDEX(df_values_r311!E:E,MATCH(1,($A19=df_values_r311!$B:$B)*($A$1=df_values_r311!$A:$A),0))</f>
        <v>0.85439594006148623</v>
      </c>
      <c r="J19" s="10">
        <f t="array" ref="J19">INDEX(df_values_r312!C:C,MATCH(1,($A19=df_values_r312!$B:$B)*($A$1=df_values_r312!$A:$A),0))</f>
        <v>4.8264768616559772E-3</v>
      </c>
      <c r="K19" s="10">
        <f t="array" ref="K19">INDEX(df_values_r312!D:D,MATCH(1,($A19=df_values_r312!$B:$B)*($A$1=df_values_r312!$A:$A),0))</f>
        <v>2.5919443339385392E-2</v>
      </c>
      <c r="L19" s="10">
        <f t="array" ref="L19">INDEX(df_values_r312!E:E,MATCH(1,($A19=df_values_r312!$B:$B)*($A$1=df_values_r312!$A:$A),0))</f>
        <v>0.8522844451623065</v>
      </c>
      <c r="M19" s="10">
        <f t="array" ref="M19">INDEX(df_values_r312!C:C,MATCH(1,($A19=df_values_r312!$B:$B)*($A$1=df_values_r312!$A:$A),0))</f>
        <v>4.8264768616559772E-3</v>
      </c>
      <c r="N19" s="10">
        <f t="array" ref="N19">INDEX(df_values_r312!D:D,MATCH(1,($A19=df_values_r312!$B:$B)*($A$1=df_values_r312!$A:$A),0))</f>
        <v>2.5919443339385392E-2</v>
      </c>
      <c r="O19" s="10">
        <f t="array" ref="O19">INDEX(df_values_r312!E:E,MATCH(1,($A19=df_values_r312!$B:$B)*($A$1=df_values_r312!$A:$A),0))</f>
        <v>0.8522844451623065</v>
      </c>
      <c r="P19" s="10">
        <f t="array" ref="P19">INDEX(df_values_r321!C:C,MATCH(1,($A19=df_values_r321!$B:$B)*($A$1=df_values_r321!$A:$A),0))</f>
        <v>-1.640087252368665E-2</v>
      </c>
      <c r="Q19" s="10">
        <f t="array" ref="Q19">INDEX(df_values_r321!D:D,MATCH(1,($A19=df_values_r321!$B:$B)*($A$1=df_values_r321!$A:$A),0))</f>
        <v>2.691830306876666E-2</v>
      </c>
      <c r="R19" s="10">
        <f t="array" ref="R19">INDEX(df_values_r321!E:E,MATCH(1,($A19=df_values_r321!$B:$B)*($A$1=df_values_r321!$A:$A),0))</f>
        <v>0.54235461800416762</v>
      </c>
      <c r="U19" s="11" t="s">
        <v>64</v>
      </c>
      <c r="V19" t="str">
        <f t="shared" si="0"/>
        <v>-0,03</v>
      </c>
      <c r="W19" s="15">
        <f t="shared" si="1"/>
        <v>0.41249807749666589</v>
      </c>
      <c r="X19" t="str">
        <f t="shared" si="2"/>
        <v>0</v>
      </c>
      <c r="Y19" s="15">
        <f t="shared" si="3"/>
        <v>0.85322860068634332</v>
      </c>
      <c r="Z19" t="str">
        <f t="shared" si="4"/>
        <v>-0,03</v>
      </c>
      <c r="AA19" s="15">
        <f t="shared" si="5"/>
        <v>0.4129263551690342</v>
      </c>
      <c r="AB19" t="str">
        <f t="shared" si="6"/>
        <v>0</v>
      </c>
      <c r="AC19" s="15">
        <f t="shared" si="7"/>
        <v>0.85439594006148623</v>
      </c>
      <c r="AD19" t="str">
        <f t="shared" si="8"/>
        <v>-0,03</v>
      </c>
      <c r="AE19" s="15">
        <f t="shared" si="9"/>
        <v>0.41317577481056128</v>
      </c>
      <c r="AF19" t="str">
        <f t="shared" si="10"/>
        <v>0</v>
      </c>
      <c r="AG19" s="15">
        <f t="shared" si="11"/>
        <v>0.8522844451623065</v>
      </c>
      <c r="AH19" t="str">
        <f t="shared" si="12"/>
        <v>-0,03</v>
      </c>
      <c r="AI19" s="15">
        <f t="shared" si="13"/>
        <v>0.41272603986745282</v>
      </c>
      <c r="AJ19" t="str">
        <f t="shared" si="14"/>
        <v>0</v>
      </c>
      <c r="AK19" s="15">
        <f t="shared" si="15"/>
        <v>0.8522844451623065</v>
      </c>
      <c r="AL19" t="str">
        <f t="shared" si="16"/>
        <v>-0,03</v>
      </c>
      <c r="AM19" s="15">
        <f t="shared" si="17"/>
        <v>0.45813304566745078</v>
      </c>
      <c r="AN19" t="str">
        <f t="shared" si="18"/>
        <v>-0,02</v>
      </c>
      <c r="AO19" s="15">
        <f t="shared" si="19"/>
        <v>0.54235461800416762</v>
      </c>
    </row>
    <row r="20" spans="1:41" x14ac:dyDescent="0.25">
      <c r="A20" t="s">
        <v>21</v>
      </c>
      <c r="C20" s="11" t="s">
        <v>65</v>
      </c>
      <c r="D20" s="10">
        <f t="array" ref="D20">INDEX(df_values_r310!C:C,MATCH(1,($A20=df_values_r310!$B:$B)*($A$1=df_values_r310!$A:$A),0))</f>
        <v>6.4872057324799753E-2</v>
      </c>
      <c r="E20" s="10">
        <f t="array" ref="E20">INDEX(df_values_r310!D:D,MATCH(1,($A20=df_values_r310!$B:$B)*($A$1=df_values_r310!$A:$A),0))</f>
        <v>4.6890063881659706E-3</v>
      </c>
      <c r="F20" s="10">
        <f t="array" ref="F20">INDEX(df_values_r310!E:E,MATCH(1,($A20=df_values_r310!$B:$B)*($A$1=df_values_r310!$A:$A),0))</f>
        <v>5.2885991968790538E-43</v>
      </c>
      <c r="G20" s="10">
        <f t="array" ref="G20">INDEX(df_values_r311!C:C,MATCH(1,($A20=df_values_r311!$B:$B)*($A$1=df_values_r311!$A:$A),0))</f>
        <v>6.4921904600814082E-2</v>
      </c>
      <c r="H20" s="10">
        <f t="array" ref="H20">INDEX(df_values_r311!D:D,MATCH(1,($A20=df_values_r311!$B:$B)*($A$1=df_values_r311!$A:$A),0))</f>
        <v>4.687093915756735E-3</v>
      </c>
      <c r="I20" s="10">
        <f t="array" ref="I20">INDEX(df_values_r311!E:E,MATCH(1,($A20=df_values_r311!$B:$B)*($A$1=df_values_r311!$A:$A),0))</f>
        <v>4.2425163409643154E-43</v>
      </c>
      <c r="J20" s="10">
        <f t="array" ref="J20">INDEX(df_values_r312!C:C,MATCH(1,($A20=df_values_r312!$B:$B)*($A$1=df_values_r312!$A:$A),0))</f>
        <v>6.4956073464317629E-2</v>
      </c>
      <c r="K20" s="10">
        <f t="array" ref="K20">INDEX(df_values_r312!D:D,MATCH(1,($A20=df_values_r312!$B:$B)*($A$1=df_values_r312!$A:$A),0))</f>
        <v>4.6872767292640656E-3</v>
      </c>
      <c r="L20" s="10">
        <f t="array" ref="L20">INDEX(df_values_r312!E:E,MATCH(1,($A20=df_values_r312!$B:$B)*($A$1=df_values_r312!$A:$A),0))</f>
        <v>3.8703789135304837E-43</v>
      </c>
      <c r="M20" s="10">
        <f t="array" ref="M20">INDEX(df_values_r312!C:C,MATCH(1,($A20=df_values_r312!$B:$B)*($A$1=df_values_r312!$A:$A),0))</f>
        <v>6.4956073464317629E-2</v>
      </c>
      <c r="N20" s="10">
        <f t="array" ref="N20">INDEX(df_values_r312!D:D,MATCH(1,($A20=df_values_r312!$B:$B)*($A$1=df_values_r312!$A:$A),0))</f>
        <v>4.6872767292640656E-3</v>
      </c>
      <c r="O20" s="10">
        <f t="array" ref="O20">INDEX(df_values_r312!E:E,MATCH(1,($A20=df_values_r312!$B:$B)*($A$1=df_values_r312!$A:$A),0))</f>
        <v>3.8703789135304837E-43</v>
      </c>
      <c r="P20" s="10">
        <f t="array" ref="P20">INDEX(df_values_r321!C:C,MATCH(1,($A20=df_values_r321!$B:$B)*($A$1=df_values_r321!$A:$A),0))</f>
        <v>4.8163576743343567E-2</v>
      </c>
      <c r="Q20" s="10">
        <f t="array" ref="Q20">INDEX(df_values_r321!D:D,MATCH(1,($A20=df_values_r321!$B:$B)*($A$1=df_values_r321!$A:$A),0))</f>
        <v>4.8194029275388153E-3</v>
      </c>
      <c r="R20" s="10">
        <f t="array" ref="R20">INDEX(df_values_r321!E:E,MATCH(1,($A20=df_values_r321!$B:$B)*($A$1=df_values_r321!$A:$A),0))</f>
        <v>2.2762007078885461E-23</v>
      </c>
      <c r="U20" s="11" t="s">
        <v>65</v>
      </c>
      <c r="V20" t="str">
        <f t="shared" si="0"/>
        <v>0,02**</v>
      </c>
      <c r="W20" s="15">
        <f t="shared" si="1"/>
        <v>2.682588040438396E-2</v>
      </c>
      <c r="X20" t="str">
        <f t="shared" si="2"/>
        <v>0,06***</v>
      </c>
      <c r="Y20" s="15">
        <f t="shared" si="3"/>
        <v>5.2885991968790538E-43</v>
      </c>
      <c r="Z20" t="str">
        <f t="shared" si="4"/>
        <v>0,02**</v>
      </c>
      <c r="AA20" s="15">
        <f t="shared" si="5"/>
        <v>2.660988315466525E-2</v>
      </c>
      <c r="AB20" t="str">
        <f t="shared" si="6"/>
        <v>0,06***</v>
      </c>
      <c r="AC20" s="15">
        <f t="shared" si="7"/>
        <v>4.2425163409643154E-43</v>
      </c>
      <c r="AD20" t="str">
        <f t="shared" si="8"/>
        <v>0,02**</v>
      </c>
      <c r="AE20" s="15">
        <f t="shared" si="9"/>
        <v>2.6530877691791879E-2</v>
      </c>
      <c r="AF20" t="str">
        <f t="shared" si="10"/>
        <v>0,06***</v>
      </c>
      <c r="AG20" s="15">
        <f t="shared" si="11"/>
        <v>3.8703789135304837E-43</v>
      </c>
      <c r="AH20" t="str">
        <f t="shared" si="12"/>
        <v>0,02**</v>
      </c>
      <c r="AI20" s="15">
        <f t="shared" si="13"/>
        <v>2.6588308539713019E-2</v>
      </c>
      <c r="AJ20" t="str">
        <f t="shared" si="14"/>
        <v>0,06***</v>
      </c>
      <c r="AK20" s="15">
        <f t="shared" si="15"/>
        <v>3.8703789135304837E-43</v>
      </c>
      <c r="AL20" t="str">
        <f t="shared" si="16"/>
        <v>0,03***</v>
      </c>
      <c r="AM20" s="15">
        <f t="shared" si="17"/>
        <v>3.2030075304149128E-4</v>
      </c>
      <c r="AN20" t="str">
        <f t="shared" si="18"/>
        <v>0,05***</v>
      </c>
      <c r="AO20" s="15">
        <f t="shared" si="19"/>
        <v>2.2762007078885461E-23</v>
      </c>
    </row>
    <row r="21" spans="1:41" x14ac:dyDescent="0.25">
      <c r="A21" t="s">
        <v>22</v>
      </c>
      <c r="C21" s="11" t="s">
        <v>66</v>
      </c>
      <c r="D21" s="10">
        <f t="array" ref="D21">INDEX(df_values_r310!C:C,MATCH(1,($A21=df_values_r310!$B:$B)*($A$1=df_values_r310!$A:$A),0))</f>
        <v>1.2092613031093101E-2</v>
      </c>
      <c r="E21" s="10">
        <f t="array" ref="E21">INDEX(df_values_r310!D:D,MATCH(1,($A21=df_values_r310!$B:$B)*($A$1=df_values_r310!$A:$A),0))</f>
        <v>7.5886279209322156E-3</v>
      </c>
      <c r="F21" s="10">
        <f t="array" ref="F21">INDEX(df_values_r310!E:E,MATCH(1,($A21=df_values_r310!$B:$B)*($A$1=df_values_r310!$A:$A),0))</f>
        <v>0.1110862980599754</v>
      </c>
      <c r="G21" s="10">
        <f t="array" ref="G21">INDEX(df_values_r311!C:C,MATCH(1,($A21=df_values_r311!$B:$B)*($A$1=df_values_r311!$A:$A),0))</f>
        <v>1.2248088476167981E-2</v>
      </c>
      <c r="H21" s="10">
        <f t="array" ref="H21">INDEX(df_values_r311!D:D,MATCH(1,($A21=df_values_r311!$B:$B)*($A$1=df_values_r311!$A:$A),0))</f>
        <v>7.5887619717465611E-3</v>
      </c>
      <c r="I21" s="10">
        <f t="array" ref="I21">INDEX(df_values_r311!E:E,MATCH(1,($A21=df_values_r311!$B:$B)*($A$1=df_values_r311!$A:$A),0))</f>
        <v>0.1065745278808032</v>
      </c>
      <c r="J21" s="10">
        <f t="array" ref="J21">INDEX(df_values_r312!C:C,MATCH(1,($A21=df_values_r312!$B:$B)*($A$1=df_values_r312!$A:$A),0))</f>
        <v>1.2219133833453921E-2</v>
      </c>
      <c r="K21" s="10">
        <f t="array" ref="K21">INDEX(df_values_r312!D:D,MATCH(1,($A21=df_values_r312!$B:$B)*($A$1=df_values_r312!$A:$A),0))</f>
        <v>7.5883939533088153E-3</v>
      </c>
      <c r="L21" s="10">
        <f t="array" ref="L21">INDEX(df_values_r312!E:E,MATCH(1,($A21=df_values_r312!$B:$B)*($A$1=df_values_r312!$A:$A),0))</f>
        <v>0.10738767574509241</v>
      </c>
      <c r="M21" s="10">
        <f t="array" ref="M21">INDEX(df_values_r312!C:C,MATCH(1,($A21=df_values_r312!$B:$B)*($A$1=df_values_r312!$A:$A),0))</f>
        <v>1.2219133833453921E-2</v>
      </c>
      <c r="N21" s="10">
        <f t="array" ref="N21">INDEX(df_values_r312!D:D,MATCH(1,($A21=df_values_r312!$B:$B)*($A$1=df_values_r312!$A:$A),0))</f>
        <v>7.5883939533088153E-3</v>
      </c>
      <c r="O21" s="10">
        <f t="array" ref="O21">INDEX(df_values_r312!E:E,MATCH(1,($A21=df_values_r312!$B:$B)*($A$1=df_values_r312!$A:$A),0))</f>
        <v>0.10738767574509241</v>
      </c>
      <c r="P21" s="10">
        <f t="array" ref="P21">INDEX(df_values_r321!C:C,MATCH(1,($A21=df_values_r321!$B:$B)*($A$1=df_values_r321!$A:$A),0))</f>
        <v>-1.0769762957929609E-2</v>
      </c>
      <c r="Q21" s="10">
        <f t="array" ref="Q21">INDEX(df_values_r321!D:D,MATCH(1,($A21=df_values_r321!$B:$B)*($A$1=df_values_r321!$A:$A),0))</f>
        <v>7.7331714654367426E-3</v>
      </c>
      <c r="R21" s="10">
        <f t="array" ref="R21">INDEX(df_values_r321!E:E,MATCH(1,($A21=df_values_r321!$B:$B)*($A$1=df_values_r321!$A:$A),0))</f>
        <v>0.16376076589499711</v>
      </c>
      <c r="U21" s="11" t="s">
        <v>66</v>
      </c>
      <c r="V21" t="str">
        <f t="shared" si="0"/>
        <v>-0,04***</v>
      </c>
      <c r="W21" s="15">
        <f t="shared" si="1"/>
        <v>1.794855034037212E-3</v>
      </c>
      <c r="X21" t="str">
        <f t="shared" si="2"/>
        <v>0,01</v>
      </c>
      <c r="Y21" s="15">
        <f t="shared" si="3"/>
        <v>0.1110862980599754</v>
      </c>
      <c r="Z21" t="str">
        <f t="shared" si="4"/>
        <v>-0,04***</v>
      </c>
      <c r="AA21" s="15">
        <f t="shared" si="5"/>
        <v>1.817650590318591E-3</v>
      </c>
      <c r="AB21" t="str">
        <f t="shared" si="6"/>
        <v>0,01</v>
      </c>
      <c r="AC21" s="15">
        <f t="shared" si="7"/>
        <v>0.1065745278808032</v>
      </c>
      <c r="AD21" t="str">
        <f t="shared" si="8"/>
        <v>-0,04***</v>
      </c>
      <c r="AE21" s="15">
        <f t="shared" si="9"/>
        <v>1.813017735111825E-3</v>
      </c>
      <c r="AF21" t="str">
        <f t="shared" si="10"/>
        <v>0,01</v>
      </c>
      <c r="AG21" s="15">
        <f t="shared" si="11"/>
        <v>0.10738767574509241</v>
      </c>
      <c r="AH21" t="str">
        <f t="shared" si="12"/>
        <v>-0,04***</v>
      </c>
      <c r="AI21" s="15">
        <f t="shared" si="13"/>
        <v>1.817800736189705E-3</v>
      </c>
      <c r="AJ21" t="str">
        <f t="shared" si="14"/>
        <v>0,01</v>
      </c>
      <c r="AK21" s="15">
        <f t="shared" si="15"/>
        <v>0.10738767574509241</v>
      </c>
      <c r="AL21" t="str">
        <f t="shared" si="16"/>
        <v>-0,04***</v>
      </c>
      <c r="AM21" s="15">
        <f t="shared" si="17"/>
        <v>3.5843793715074451E-4</v>
      </c>
      <c r="AN21" t="str">
        <f t="shared" si="18"/>
        <v>-0,01</v>
      </c>
      <c r="AO21" s="15">
        <f t="shared" si="19"/>
        <v>0.16376076589499711</v>
      </c>
    </row>
    <row r="22" spans="1:41" x14ac:dyDescent="0.25">
      <c r="A22" t="s">
        <v>23</v>
      </c>
      <c r="C22" s="11" t="s">
        <v>67</v>
      </c>
      <c r="D22" s="10">
        <f t="array" ref="D22">INDEX(df_values_r310!C:C,MATCH(1,($A22=df_values_r310!$B:$B)*($A$1=df_values_r310!$A:$A),0))</f>
        <v>5.8153186553708498E-2</v>
      </c>
      <c r="E22" s="10">
        <f t="array" ref="E22">INDEX(df_values_r310!D:D,MATCH(1,($A22=df_values_r310!$B:$B)*($A$1=df_values_r310!$A:$A),0))</f>
        <v>1.1555753473055781E-2</v>
      </c>
      <c r="F22" s="10">
        <f t="array" ref="F22">INDEX(df_values_r310!E:E,MATCH(1,($A22=df_values_r310!$B:$B)*($A$1=df_values_r310!$A:$A),0))</f>
        <v>5.1093992595969218E-7</v>
      </c>
      <c r="G22" s="10">
        <f t="array" ref="G22">INDEX(df_values_r311!C:C,MATCH(1,($A22=df_values_r311!$B:$B)*($A$1=df_values_r311!$A:$A),0))</f>
        <v>5.7719625582740068E-2</v>
      </c>
      <c r="H22" s="10">
        <f t="array" ref="H22">INDEX(df_values_r311!D:D,MATCH(1,($A22=df_values_r311!$B:$B)*($A$1=df_values_r311!$A:$A),0))</f>
        <v>1.1559259925362161E-2</v>
      </c>
      <c r="I22" s="10">
        <f t="array" ref="I22">INDEX(df_values_r311!E:E,MATCH(1,($A22=df_values_r311!$B:$B)*($A$1=df_values_r311!$A:$A),0))</f>
        <v>6.249443001344125E-7</v>
      </c>
      <c r="J22" s="10">
        <f t="array" ref="J22">INDEX(df_values_r312!C:C,MATCH(1,($A22=df_values_r312!$B:$B)*($A$1=df_values_r312!$A:$A),0))</f>
        <v>5.7717207321403223E-2</v>
      </c>
      <c r="K22" s="10">
        <f t="array" ref="K22">INDEX(df_values_r312!D:D,MATCH(1,($A22=df_values_r312!$B:$B)*($A$1=df_values_r312!$A:$A),0))</f>
        <v>1.155743942744606E-2</v>
      </c>
      <c r="L22" s="10">
        <f t="array" ref="L22">INDEX(df_values_r312!E:E,MATCH(1,($A22=df_values_r312!$B:$B)*($A$1=df_values_r312!$A:$A),0))</f>
        <v>6.230824775676462E-7</v>
      </c>
      <c r="M22" s="10">
        <f t="array" ref="M22">INDEX(df_values_r312!C:C,MATCH(1,($A22=df_values_r312!$B:$B)*($A$1=df_values_r312!$A:$A),0))</f>
        <v>5.7717207321403223E-2</v>
      </c>
      <c r="N22" s="10">
        <f t="array" ref="N22">INDEX(df_values_r312!D:D,MATCH(1,($A22=df_values_r312!$B:$B)*($A$1=df_values_r312!$A:$A),0))</f>
        <v>1.155743942744606E-2</v>
      </c>
      <c r="O22" s="10">
        <f t="array" ref="O22">INDEX(df_values_r312!E:E,MATCH(1,($A22=df_values_r312!$B:$B)*($A$1=df_values_r312!$A:$A),0))</f>
        <v>6.230824775676462E-7</v>
      </c>
      <c r="P22" s="10">
        <f t="array" ref="P22">INDEX(df_values_r321!C:C,MATCH(1,($A22=df_values_r321!$B:$B)*($A$1=df_values_r321!$A:$A),0))</f>
        <v>3.2871553460186491E-2</v>
      </c>
      <c r="Q22" s="10">
        <f t="array" ref="Q22">INDEX(df_values_r321!D:D,MATCH(1,($A22=df_values_r321!$B:$B)*($A$1=df_values_r321!$A:$A),0))</f>
        <v>1.1959020666389691E-2</v>
      </c>
      <c r="R22" s="10">
        <f t="array" ref="R22">INDEX(df_values_r321!E:E,MATCH(1,($A22=df_values_r321!$B:$B)*($A$1=df_values_r321!$A:$A),0))</f>
        <v>6.0170734254963729E-3</v>
      </c>
      <c r="U22" s="11" t="s">
        <v>67</v>
      </c>
      <c r="V22" t="str">
        <f t="shared" si="0"/>
        <v>-0,07***</v>
      </c>
      <c r="W22" s="15">
        <f t="shared" si="1"/>
        <v>3.9931708631304498E-8</v>
      </c>
      <c r="X22" t="str">
        <f t="shared" si="2"/>
        <v>0,06***</v>
      </c>
      <c r="Y22" s="15">
        <f t="shared" si="3"/>
        <v>5.1093992595969218E-7</v>
      </c>
      <c r="Z22" t="str">
        <f t="shared" si="4"/>
        <v>-0,07***</v>
      </c>
      <c r="AA22" s="15">
        <f t="shared" si="5"/>
        <v>3.4915364155378978E-8</v>
      </c>
      <c r="AB22" t="str">
        <f t="shared" si="6"/>
        <v>0,06***</v>
      </c>
      <c r="AC22" s="15">
        <f t="shared" si="7"/>
        <v>6.249443001344125E-7</v>
      </c>
      <c r="AD22" t="str">
        <f t="shared" si="8"/>
        <v>-0,07***</v>
      </c>
      <c r="AE22" s="15">
        <f t="shared" si="9"/>
        <v>3.4782662023462918E-8</v>
      </c>
      <c r="AF22" t="str">
        <f t="shared" si="10"/>
        <v>0,06***</v>
      </c>
      <c r="AG22" s="15">
        <f t="shared" si="11"/>
        <v>6.230824775676462E-7</v>
      </c>
      <c r="AH22" t="str">
        <f t="shared" si="12"/>
        <v>-0,07***</v>
      </c>
      <c r="AI22" s="15">
        <f t="shared" si="13"/>
        <v>3.6114746229107458E-8</v>
      </c>
      <c r="AJ22" t="str">
        <f t="shared" si="14"/>
        <v>0,06***</v>
      </c>
      <c r="AK22" s="15">
        <f t="shared" si="15"/>
        <v>6.230824775676462E-7</v>
      </c>
      <c r="AL22" t="str">
        <f t="shared" si="16"/>
        <v>-0,06***</v>
      </c>
      <c r="AM22" s="15">
        <f t="shared" si="17"/>
        <v>4.5155328709743948E-6</v>
      </c>
      <c r="AN22" t="str">
        <f t="shared" si="18"/>
        <v>0,03***</v>
      </c>
      <c r="AO22" s="15">
        <f t="shared" si="19"/>
        <v>6.0170734254963729E-3</v>
      </c>
    </row>
    <row r="23" spans="1:41" x14ac:dyDescent="0.25">
      <c r="A23" t="s">
        <v>24</v>
      </c>
      <c r="C23" s="11" t="s">
        <v>68</v>
      </c>
      <c r="D23" s="10">
        <f t="array" ref="D23">INDEX(df_values_r310!C:C,MATCH(1,($A23=df_values_r310!$B:$B)*($A$1=df_values_r310!$A:$A),0))</f>
        <v>5.7579848916854262E-2</v>
      </c>
      <c r="E23" s="10">
        <f t="array" ref="E23">INDEX(df_values_r310!D:D,MATCH(1,($A23=df_values_r310!$B:$B)*($A$1=df_values_r310!$A:$A),0))</f>
        <v>1.164747809015552E-2</v>
      </c>
      <c r="F23" s="10">
        <f t="array" ref="F23">INDEX(df_values_r310!E:E,MATCH(1,($A23=df_values_r310!$B:$B)*($A$1=df_values_r310!$A:$A),0))</f>
        <v>8.0635915493616514E-7</v>
      </c>
      <c r="G23" s="10">
        <f t="array" ref="G23">INDEX(df_values_r311!C:C,MATCH(1,($A23=df_values_r311!$B:$B)*($A$1=df_values_r311!$A:$A),0))</f>
        <v>5.7268337673573873E-2</v>
      </c>
      <c r="H23" s="10">
        <f t="array" ref="H23">INDEX(df_values_r311!D:D,MATCH(1,($A23=df_values_r311!$B:$B)*($A$1=df_values_r311!$A:$A),0))</f>
        <v>1.165323154953072E-2</v>
      </c>
      <c r="I23" s="10">
        <f t="array" ref="I23">INDEX(df_values_r311!E:E,MATCH(1,($A23=df_values_r311!$B:$B)*($A$1=df_values_r311!$A:$A),0))</f>
        <v>9.3519302023783462E-7</v>
      </c>
      <c r="J23" s="10">
        <f t="array" ref="J23">INDEX(df_values_r312!C:C,MATCH(1,($A23=df_values_r312!$B:$B)*($A$1=df_values_r312!$A:$A),0))</f>
        <v>5.7263823496554268E-2</v>
      </c>
      <c r="K23" s="10">
        <f t="array" ref="K23">INDEX(df_values_r312!D:D,MATCH(1,($A23=df_values_r312!$B:$B)*($A$1=df_values_r312!$A:$A),0))</f>
        <v>1.165142655678893E-2</v>
      </c>
      <c r="L23" s="10">
        <f t="array" ref="L23">INDEX(df_values_r312!E:E,MATCH(1,($A23=df_values_r312!$B:$B)*($A$1=df_values_r312!$A:$A),0))</f>
        <v>9.3340936794604689E-7</v>
      </c>
      <c r="M23" s="10">
        <f t="array" ref="M23">INDEX(df_values_r312!C:C,MATCH(1,($A23=df_values_r312!$B:$B)*($A$1=df_values_r312!$A:$A),0))</f>
        <v>5.7263823496554268E-2</v>
      </c>
      <c r="N23" s="10">
        <f t="array" ref="N23">INDEX(df_values_r312!D:D,MATCH(1,($A23=df_values_r312!$B:$B)*($A$1=df_values_r312!$A:$A),0))</f>
        <v>1.165142655678893E-2</v>
      </c>
      <c r="O23" s="10">
        <f t="array" ref="O23">INDEX(df_values_r312!E:E,MATCH(1,($A23=df_values_r312!$B:$B)*($A$1=df_values_r312!$A:$A),0))</f>
        <v>9.3340936794604689E-7</v>
      </c>
      <c r="P23" s="10">
        <f t="array" ref="P23">INDEX(df_values_r321!C:C,MATCH(1,($A23=df_values_r321!$B:$B)*($A$1=df_values_r321!$A:$A),0))</f>
        <v>3.4983308646752531E-2</v>
      </c>
      <c r="Q23" s="10">
        <f t="array" ref="Q23">INDEX(df_values_r321!D:D,MATCH(1,($A23=df_values_r321!$B:$B)*($A$1=df_values_r321!$A:$A),0))</f>
        <v>1.208253804014236E-2</v>
      </c>
      <c r="R23" s="10">
        <f t="array" ref="R23">INDEX(df_values_r321!E:E,MATCH(1,($A23=df_values_r321!$B:$B)*($A$1=df_values_r321!$A:$A),0))</f>
        <v>3.81285758433632E-3</v>
      </c>
      <c r="U23" s="11" t="s">
        <v>68</v>
      </c>
      <c r="V23" t="str">
        <f t="shared" si="0"/>
        <v>-0,07***</v>
      </c>
      <c r="W23" s="15">
        <f t="shared" si="1"/>
        <v>1.006619052121056E-7</v>
      </c>
      <c r="X23" t="str">
        <f t="shared" si="2"/>
        <v>0,06***</v>
      </c>
      <c r="Y23" s="15">
        <f t="shared" si="3"/>
        <v>8.0635915493616514E-7</v>
      </c>
      <c r="Z23" t="str">
        <f t="shared" si="4"/>
        <v>-0,07***</v>
      </c>
      <c r="AA23" s="15">
        <f t="shared" si="5"/>
        <v>9.2002347419063562E-8</v>
      </c>
      <c r="AB23" t="str">
        <f t="shared" si="6"/>
        <v>0,06***</v>
      </c>
      <c r="AC23" s="15">
        <f t="shared" si="7"/>
        <v>9.3519302023783462E-7</v>
      </c>
      <c r="AD23" t="str">
        <f t="shared" si="8"/>
        <v>-0,07***</v>
      </c>
      <c r="AE23" s="15">
        <f t="shared" si="9"/>
        <v>9.1767942684241294E-8</v>
      </c>
      <c r="AF23" t="str">
        <f t="shared" si="10"/>
        <v>0,06***</v>
      </c>
      <c r="AG23" s="15">
        <f t="shared" si="11"/>
        <v>9.3340936794604689E-7</v>
      </c>
      <c r="AH23" t="str">
        <f t="shared" si="12"/>
        <v>-0,07***</v>
      </c>
      <c r="AI23" s="15">
        <f t="shared" si="13"/>
        <v>9.4405184440975487E-8</v>
      </c>
      <c r="AJ23" t="str">
        <f t="shared" si="14"/>
        <v>0,06***</v>
      </c>
      <c r="AK23" s="15">
        <f t="shared" si="15"/>
        <v>9.3340936794604689E-7</v>
      </c>
      <c r="AL23" t="str">
        <f t="shared" si="16"/>
        <v>-0,06***</v>
      </c>
      <c r="AM23" s="15">
        <f t="shared" si="17"/>
        <v>8.2125540423979588E-6</v>
      </c>
      <c r="AN23" t="str">
        <f t="shared" si="18"/>
        <v>0,03***</v>
      </c>
      <c r="AO23" s="15">
        <f t="shared" si="19"/>
        <v>3.81285758433632E-3</v>
      </c>
    </row>
    <row r="24" spans="1:41" x14ac:dyDescent="0.25">
      <c r="A24" t="s">
        <v>25</v>
      </c>
      <c r="C24" s="11" t="s">
        <v>69</v>
      </c>
      <c r="D24" s="10">
        <f t="array" ref="D24">INDEX(df_values_r310!C:C,MATCH(1,($A24=df_values_r310!$B:$B)*($A$1=df_values_r310!$A:$A),0))</f>
        <v>1.058265789650213E-2</v>
      </c>
      <c r="E24" s="10">
        <f t="array" ref="E24">INDEX(df_values_r310!D:D,MATCH(1,($A24=df_values_r310!$B:$B)*($A$1=df_values_r310!$A:$A),0))</f>
        <v>1.7671297041168502E-2</v>
      </c>
      <c r="F24" s="10">
        <f t="array" ref="F24">INDEX(df_values_r310!E:E,MATCH(1,($A24=df_values_r310!$B:$B)*($A$1=df_values_r310!$A:$A),0))</f>
        <v>0.54930739284162922</v>
      </c>
      <c r="G24" s="10">
        <f t="array" ref="G24">INDEX(df_values_r311!C:C,MATCH(1,($A24=df_values_r311!$B:$B)*($A$1=df_values_r311!$A:$A),0))</f>
        <v>1.031989659809346E-2</v>
      </c>
      <c r="H24" s="10">
        <f t="array" ref="H24">INDEX(df_values_r311!D:D,MATCH(1,($A24=df_values_r311!$B:$B)*($A$1=df_values_r311!$A:$A),0))</f>
        <v>1.7682243478882021E-2</v>
      </c>
      <c r="I24" s="10">
        <f t="array" ref="I24">INDEX(df_values_r311!E:E,MATCH(1,($A24=df_values_r311!$B:$B)*($A$1=df_values_r311!$A:$A),0))</f>
        <v>0.55950981279431944</v>
      </c>
      <c r="J24" s="10">
        <f t="array" ref="J24">INDEX(df_values_r312!C:C,MATCH(1,($A24=df_values_r312!$B:$B)*($A$1=df_values_r312!$A:$A),0))</f>
        <v>1.0308512589461241E-2</v>
      </c>
      <c r="K24" s="10">
        <f t="array" ref="K24">INDEX(df_values_r312!D:D,MATCH(1,($A24=df_values_r312!$B:$B)*($A$1=df_values_r312!$A:$A),0))</f>
        <v>1.7679582570600379E-2</v>
      </c>
      <c r="L24" s="10">
        <f t="array" ref="L24">INDEX(df_values_r312!E:E,MATCH(1,($A24=df_values_r312!$B:$B)*($A$1=df_values_r312!$A:$A),0))</f>
        <v>0.55988401297388446</v>
      </c>
      <c r="M24" s="10">
        <f t="array" ref="M24">INDEX(df_values_r312!C:C,MATCH(1,($A24=df_values_r312!$B:$B)*($A$1=df_values_r312!$A:$A),0))</f>
        <v>1.0308512589461241E-2</v>
      </c>
      <c r="N24" s="10">
        <f t="array" ref="N24">INDEX(df_values_r312!D:D,MATCH(1,($A24=df_values_r312!$B:$B)*($A$1=df_values_r312!$A:$A),0))</f>
        <v>1.7679582570600379E-2</v>
      </c>
      <c r="O24" s="10">
        <f t="array" ref="O24">INDEX(df_values_r312!E:E,MATCH(1,($A24=df_values_r312!$B:$B)*($A$1=df_values_r312!$A:$A),0))</f>
        <v>0.55988401297388446</v>
      </c>
      <c r="P24" s="10">
        <f t="array" ref="P24">INDEX(df_values_r321!C:C,MATCH(1,($A24=df_values_r321!$B:$B)*($A$1=df_values_r321!$A:$A),0))</f>
        <v>-1.1264744904769419E-2</v>
      </c>
      <c r="Q24" s="10">
        <f t="array" ref="Q24">INDEX(df_values_r321!D:D,MATCH(1,($A24=df_values_r321!$B:$B)*($A$1=df_values_r321!$A:$A),0))</f>
        <v>1.844883948042431E-2</v>
      </c>
      <c r="R24" s="10">
        <f t="array" ref="R24">INDEX(df_values_r321!E:E,MATCH(1,($A24=df_values_r321!$B:$B)*($A$1=df_values_r321!$A:$A),0))</f>
        <v>0.54151188515341619</v>
      </c>
      <c r="U24" s="11" t="s">
        <v>69</v>
      </c>
      <c r="V24" t="str">
        <f t="shared" si="0"/>
        <v>-0,04**</v>
      </c>
      <c r="W24" s="15">
        <f t="shared" si="1"/>
        <v>4.1431890770591361E-2</v>
      </c>
      <c r="X24" t="str">
        <f t="shared" si="2"/>
        <v>0,01</v>
      </c>
      <c r="Y24" s="15">
        <f t="shared" si="3"/>
        <v>0.54930739284162922</v>
      </c>
      <c r="Z24" t="str">
        <f t="shared" si="4"/>
        <v>-0,04**</v>
      </c>
      <c r="AA24" s="15">
        <f t="shared" si="5"/>
        <v>4.0621798660433153E-2</v>
      </c>
      <c r="AB24" t="str">
        <f t="shared" si="6"/>
        <v>0,01</v>
      </c>
      <c r="AC24" s="15">
        <f t="shared" si="7"/>
        <v>0.55950981279431944</v>
      </c>
      <c r="AD24" t="str">
        <f t="shared" si="8"/>
        <v>-0,04**</v>
      </c>
      <c r="AE24" s="15">
        <f t="shared" si="9"/>
        <v>4.0649136840252391E-2</v>
      </c>
      <c r="AF24" t="str">
        <f t="shared" si="10"/>
        <v>0,01</v>
      </c>
      <c r="AG24" s="15">
        <f t="shared" si="11"/>
        <v>0.55988401297388446</v>
      </c>
      <c r="AH24" t="str">
        <f t="shared" si="12"/>
        <v>-0,04**</v>
      </c>
      <c r="AI24" s="15">
        <f t="shared" si="13"/>
        <v>4.096465817298215E-2</v>
      </c>
      <c r="AJ24" t="str">
        <f t="shared" si="14"/>
        <v>0,01</v>
      </c>
      <c r="AK24" s="15">
        <f t="shared" si="15"/>
        <v>0.55988401297388446</v>
      </c>
      <c r="AL24" t="str">
        <f t="shared" si="16"/>
        <v>-0,03</v>
      </c>
      <c r="AM24" s="15">
        <f t="shared" si="17"/>
        <v>0.16826596293228241</v>
      </c>
      <c r="AN24" t="str">
        <f t="shared" si="18"/>
        <v>-0,01</v>
      </c>
      <c r="AO24" s="15">
        <f t="shared" si="19"/>
        <v>0.54151188515341619</v>
      </c>
    </row>
    <row r="25" spans="1:41" x14ac:dyDescent="0.25">
      <c r="A25" t="s">
        <v>26</v>
      </c>
      <c r="C25" s="11" t="s">
        <v>70</v>
      </c>
      <c r="D25" s="10">
        <f t="array" ref="D25">INDEX(df_values_r310!C:C,MATCH(1,($A25=df_values_r310!$B:$B)*($A$1=df_values_r310!$A:$A),0))</f>
        <v>4.813040148241915E-2</v>
      </c>
      <c r="E25" s="10">
        <f t="array" ref="E25">INDEX(df_values_r310!D:D,MATCH(1,($A25=df_values_r310!$B:$B)*($A$1=df_values_r310!$A:$A),0))</f>
        <v>1.0575677386967941E-2</v>
      </c>
      <c r="F25" s="10">
        <f t="array" ref="F25">INDEX(df_values_r310!E:E,MATCH(1,($A25=df_values_r310!$B:$B)*($A$1=df_values_r310!$A:$A),0))</f>
        <v>5.5353790772704201E-6</v>
      </c>
      <c r="G25" s="10">
        <f t="array" ref="G25">INDEX(df_values_r311!C:C,MATCH(1,($A25=df_values_r311!$B:$B)*($A$1=df_values_r311!$A:$A),0))</f>
        <v>4.7855297613132813E-2</v>
      </c>
      <c r="H25" s="10">
        <f t="array" ref="H25">INDEX(df_values_r311!D:D,MATCH(1,($A25=df_values_r311!$B:$B)*($A$1=df_values_r311!$A:$A),0))</f>
        <v>1.058091517826169E-2</v>
      </c>
      <c r="I25" s="10">
        <f t="array" ref="I25">INDEX(df_values_r311!E:E,MATCH(1,($A25=df_values_r311!$B:$B)*($A$1=df_values_r311!$A:$A),0))</f>
        <v>6.3233738748999566E-6</v>
      </c>
      <c r="J25" s="10">
        <f t="array" ref="J25">INDEX(df_values_r312!C:C,MATCH(1,($A25=df_values_r312!$B:$B)*($A$1=df_values_r312!$A:$A),0))</f>
        <v>4.7848982779061279E-2</v>
      </c>
      <c r="K25" s="10">
        <f t="array" ref="K25">INDEX(df_values_r312!D:D,MATCH(1,($A25=df_values_r312!$B:$B)*($A$1=df_values_r312!$A:$A),0))</f>
        <v>1.057932963926048E-2</v>
      </c>
      <c r="L25" s="10">
        <f t="array" ref="L25">INDEX(df_values_r312!E:E,MATCH(1,($A25=df_values_r312!$B:$B)*($A$1=df_values_r312!$A:$A),0))</f>
        <v>6.3209014280757269E-6</v>
      </c>
      <c r="M25" s="10">
        <f t="array" ref="M25">INDEX(df_values_r312!C:C,MATCH(1,($A25=df_values_r312!$B:$B)*($A$1=df_values_r312!$A:$A),0))</f>
        <v>4.7848982779061279E-2</v>
      </c>
      <c r="N25" s="10">
        <f t="array" ref="N25">INDEX(df_values_r312!D:D,MATCH(1,($A25=df_values_r312!$B:$B)*($A$1=df_values_r312!$A:$A),0))</f>
        <v>1.057932963926048E-2</v>
      </c>
      <c r="O25" s="10">
        <f t="array" ref="O25">INDEX(df_values_r312!E:E,MATCH(1,($A25=df_values_r312!$B:$B)*($A$1=df_values_r312!$A:$A),0))</f>
        <v>6.3209014280757269E-6</v>
      </c>
      <c r="P25" s="10">
        <f t="array" ref="P25">INDEX(df_values_r321!C:C,MATCH(1,($A25=df_values_r321!$B:$B)*($A$1=df_values_r321!$A:$A),0))</f>
        <v>2.646977117434603E-2</v>
      </c>
      <c r="Q25" s="10">
        <f t="array" ref="Q25">INDEX(df_values_r321!D:D,MATCH(1,($A25=df_values_r321!$B:$B)*($A$1=df_values_r321!$A:$A),0))</f>
        <v>1.09635972808419E-2</v>
      </c>
      <c r="R25" s="10">
        <f t="array" ref="R25">INDEX(df_values_r321!E:E,MATCH(1,($A25=df_values_r321!$B:$B)*($A$1=df_values_r321!$A:$A),0))</f>
        <v>1.5819779351547662E-2</v>
      </c>
      <c r="U25" s="11" t="s">
        <v>70</v>
      </c>
      <c r="V25" t="str">
        <f t="shared" si="0"/>
        <v>-0,05***</v>
      </c>
      <c r="W25" s="15">
        <f t="shared" si="1"/>
        <v>1.116832224192036E-5</v>
      </c>
      <c r="X25" t="str">
        <f t="shared" si="2"/>
        <v>0,05***</v>
      </c>
      <c r="Y25" s="15">
        <f t="shared" si="3"/>
        <v>5.5353790772704201E-6</v>
      </c>
      <c r="Z25" t="str">
        <f t="shared" si="4"/>
        <v>-0,05***</v>
      </c>
      <c r="AA25" s="15">
        <f t="shared" si="5"/>
        <v>1.0370504780825629E-5</v>
      </c>
      <c r="AB25" t="str">
        <f t="shared" si="6"/>
        <v>0,05***</v>
      </c>
      <c r="AC25" s="15">
        <f t="shared" si="7"/>
        <v>6.3233738748999566E-6</v>
      </c>
      <c r="AD25" t="str">
        <f t="shared" si="8"/>
        <v>-0,05***</v>
      </c>
      <c r="AE25" s="15">
        <f t="shared" si="9"/>
        <v>1.036559622785249E-5</v>
      </c>
      <c r="AF25" t="str">
        <f t="shared" si="10"/>
        <v>0,05***</v>
      </c>
      <c r="AG25" s="15">
        <f t="shared" si="11"/>
        <v>6.3209014280757269E-6</v>
      </c>
      <c r="AH25" t="str">
        <f t="shared" si="12"/>
        <v>-0,05***</v>
      </c>
      <c r="AI25" s="15">
        <f t="shared" si="13"/>
        <v>1.059455510569419E-5</v>
      </c>
      <c r="AJ25" t="str">
        <f t="shared" si="14"/>
        <v>0,05***</v>
      </c>
      <c r="AK25" s="15">
        <f t="shared" si="15"/>
        <v>6.3209014280757269E-6</v>
      </c>
      <c r="AL25" t="str">
        <f t="shared" si="16"/>
        <v>-0,04***</v>
      </c>
      <c r="AM25" s="15">
        <f t="shared" si="17"/>
        <v>4.3446458764931839E-4</v>
      </c>
      <c r="AN25" t="str">
        <f t="shared" si="18"/>
        <v>0,03**</v>
      </c>
      <c r="AO25" s="15">
        <f t="shared" si="19"/>
        <v>1.5819779351547662E-2</v>
      </c>
    </row>
    <row r="26" spans="1:41" x14ac:dyDescent="0.25">
      <c r="A26" t="s">
        <v>27</v>
      </c>
      <c r="C26" s="11" t="s">
        <v>71</v>
      </c>
      <c r="D26" s="10">
        <f t="array" ref="D26">INDEX(df_values_r310!C:C,MATCH(1,($A26=df_values_r310!$B:$B)*($A$1=df_values_r310!$A:$A),0))</f>
        <v>1.795859038131239E-3</v>
      </c>
      <c r="E26" s="10">
        <f t="array" ref="E26">INDEX(df_values_r310!D:D,MATCH(1,($A26=df_values_r310!$B:$B)*($A$1=df_values_r310!$A:$A),0))</f>
        <v>1.9250910944055861E-2</v>
      </c>
      <c r="F26" s="10">
        <f t="array" ref="F26">INDEX(df_values_r310!E:E,MATCH(1,($A26=df_values_r310!$B:$B)*($A$1=df_values_r310!$A:$A),0))</f>
        <v>0.92568138631447727</v>
      </c>
      <c r="G26" s="10">
        <f t="array" ref="G26">INDEX(df_values_r311!C:C,MATCH(1,($A26=df_values_r311!$B:$B)*($A$1=df_values_r311!$A:$A),0))</f>
        <v>1.440084658352701E-3</v>
      </c>
      <c r="H26" s="10">
        <f t="array" ref="H26">INDEX(df_values_r311!D:D,MATCH(1,($A26=df_values_r311!$B:$B)*($A$1=df_values_r311!$A:$A),0))</f>
        <v>1.926143140038011E-2</v>
      </c>
      <c r="I26" s="10">
        <f t="array" ref="I26">INDEX(df_values_r311!E:E,MATCH(1,($A26=df_values_r311!$B:$B)*($A$1=df_values_r311!$A:$A),0))</f>
        <v>0.94040617955093553</v>
      </c>
      <c r="J26" s="10">
        <f t="array" ref="J26">INDEX(df_values_r312!C:C,MATCH(1,($A26=df_values_r312!$B:$B)*($A$1=df_values_r312!$A:$A),0))</f>
        <v>1.4212016561874451E-3</v>
      </c>
      <c r="K26" s="10">
        <f t="array" ref="K26">INDEX(df_values_r312!D:D,MATCH(1,($A26=df_values_r312!$B:$B)*($A$1=df_values_r312!$A:$A),0))</f>
        <v>1.925874951403482E-2</v>
      </c>
      <c r="L26" s="10">
        <f t="array" ref="L26">INDEX(df_values_r312!E:E,MATCH(1,($A26=df_values_r312!$B:$B)*($A$1=df_values_r312!$A:$A),0))</f>
        <v>0.94117799544677871</v>
      </c>
      <c r="M26" s="10">
        <f t="array" ref="M26">INDEX(df_values_r312!C:C,MATCH(1,($A26=df_values_r312!$B:$B)*($A$1=df_values_r312!$A:$A),0))</f>
        <v>1.4212016561874451E-3</v>
      </c>
      <c r="N26" s="10">
        <f t="array" ref="N26">INDEX(df_values_r312!D:D,MATCH(1,($A26=df_values_r312!$B:$B)*($A$1=df_values_r312!$A:$A),0))</f>
        <v>1.925874951403482E-2</v>
      </c>
      <c r="O26" s="10">
        <f t="array" ref="O26">INDEX(df_values_r312!E:E,MATCH(1,($A26=df_values_r312!$B:$B)*($A$1=df_values_r312!$A:$A),0))</f>
        <v>0.94117799544677871</v>
      </c>
      <c r="P26" s="10">
        <f t="array" ref="P26">INDEX(df_values_r321!C:C,MATCH(1,($A26=df_values_r321!$B:$B)*($A$1=df_values_r321!$A:$A),0))</f>
        <v>-1.8937959018285759E-2</v>
      </c>
      <c r="Q26" s="10">
        <f t="array" ref="Q26">INDEX(df_values_r321!D:D,MATCH(1,($A26=df_values_r321!$B:$B)*($A$1=df_values_r321!$A:$A),0))</f>
        <v>2.011019282031868E-2</v>
      </c>
      <c r="R26" s="10">
        <f t="array" ref="R26">INDEX(df_values_r321!E:E,MATCH(1,($A26=df_values_r321!$B:$B)*($A$1=df_values_r321!$A:$A),0))</f>
        <v>0.34641235677542409</v>
      </c>
      <c r="U26" s="11" t="s">
        <v>71</v>
      </c>
      <c r="V26" t="str">
        <f t="shared" si="0"/>
        <v>-0,02</v>
      </c>
      <c r="W26" s="15">
        <f t="shared" si="1"/>
        <v>0.35427048232833142</v>
      </c>
      <c r="X26" t="str">
        <f t="shared" si="2"/>
        <v>0</v>
      </c>
      <c r="Y26" s="15">
        <f t="shared" si="3"/>
        <v>0.92568138631447727</v>
      </c>
      <c r="Z26" t="str">
        <f t="shared" si="4"/>
        <v>-0,02</v>
      </c>
      <c r="AA26" s="15">
        <f t="shared" si="5"/>
        <v>0.34873886433862078</v>
      </c>
      <c r="AB26" t="str">
        <f t="shared" si="6"/>
        <v>0</v>
      </c>
      <c r="AC26" s="15">
        <f t="shared" si="7"/>
        <v>0.94040617955093553</v>
      </c>
      <c r="AD26" t="str">
        <f t="shared" si="8"/>
        <v>-0,02</v>
      </c>
      <c r="AE26" s="15">
        <f t="shared" si="9"/>
        <v>0.34912649291579512</v>
      </c>
      <c r="AF26" t="str">
        <f t="shared" si="10"/>
        <v>0</v>
      </c>
      <c r="AG26" s="15">
        <f t="shared" si="11"/>
        <v>0.94117799544677871</v>
      </c>
      <c r="AH26" t="str">
        <f t="shared" si="12"/>
        <v>-0,02</v>
      </c>
      <c r="AI26" s="15">
        <f t="shared" si="13"/>
        <v>0.35101843732807819</v>
      </c>
      <c r="AJ26" t="str">
        <f t="shared" si="14"/>
        <v>0</v>
      </c>
      <c r="AK26" s="15">
        <f t="shared" si="15"/>
        <v>0.94117799544677871</v>
      </c>
      <c r="AL26" t="str">
        <f t="shared" si="16"/>
        <v>-0,01</v>
      </c>
      <c r="AM26" s="15">
        <f t="shared" si="17"/>
        <v>0.55651881474746467</v>
      </c>
      <c r="AN26" t="str">
        <f t="shared" si="18"/>
        <v>-0,02</v>
      </c>
      <c r="AO26" s="15">
        <f t="shared" si="19"/>
        <v>0.34641235677542409</v>
      </c>
    </row>
    <row r="27" spans="1:41" x14ac:dyDescent="0.25">
      <c r="A27" t="s">
        <v>28</v>
      </c>
      <c r="C27" s="11" t="s">
        <v>72</v>
      </c>
      <c r="D27" s="10">
        <f t="array" ref="D27">INDEX(df_values_r310!C:C,MATCH(1,($A27=df_values_r310!$B:$B)*($A$1=df_values_r310!$A:$A),0))</f>
        <v>5.3978220623418704E-3</v>
      </c>
      <c r="E27" s="10">
        <f t="array" ref="E27">INDEX(df_values_r310!D:D,MATCH(1,($A27=df_values_r310!$B:$B)*($A$1=df_values_r310!$A:$A),0))</f>
        <v>1.7647512529479849E-2</v>
      </c>
      <c r="F27" s="10">
        <f t="array" ref="F27">INDEX(df_values_r310!E:E,MATCH(1,($A27=df_values_r310!$B:$B)*($A$1=df_values_r310!$A:$A),0))</f>
        <v>0.75972435768256374</v>
      </c>
      <c r="G27" s="10">
        <f t="array" ref="G27">INDEX(df_values_r311!C:C,MATCH(1,($A27=df_values_r311!$B:$B)*($A$1=df_values_r311!$A:$A),0))</f>
        <v>4.9565460466869764E-3</v>
      </c>
      <c r="H27" s="10">
        <f t="array" ref="H27">INDEX(df_values_r311!D:D,MATCH(1,($A27=df_values_r311!$B:$B)*($A$1=df_values_r311!$A:$A),0))</f>
        <v>1.7655823328056559E-2</v>
      </c>
      <c r="I27" s="10">
        <f t="array" ref="I27">INDEX(df_values_r311!E:E,MATCH(1,($A27=df_values_r311!$B:$B)*($A$1=df_values_r311!$A:$A),0))</f>
        <v>0.77893436977315567</v>
      </c>
      <c r="J27" s="10">
        <f t="array" ref="J27">INDEX(df_values_r312!C:C,MATCH(1,($A27=df_values_r312!$B:$B)*($A$1=df_values_r312!$A:$A),0))</f>
        <v>4.9400304859371783E-3</v>
      </c>
      <c r="K27" s="10">
        <f t="array" ref="K27">INDEX(df_values_r312!D:D,MATCH(1,($A27=df_values_r312!$B:$B)*($A$1=df_values_r312!$A:$A),0))</f>
        <v>1.7653333721254789E-2</v>
      </c>
      <c r="L27" s="10">
        <f t="array" ref="L27">INDEX(df_values_r312!E:E,MATCH(1,($A27=df_values_r312!$B:$B)*($A$1=df_values_r312!$A:$A),0))</f>
        <v>0.77962163858750611</v>
      </c>
      <c r="M27" s="10">
        <f t="array" ref="M27">INDEX(df_values_r312!C:C,MATCH(1,($A27=df_values_r312!$B:$B)*($A$1=df_values_r312!$A:$A),0))</f>
        <v>4.9400304859371783E-3</v>
      </c>
      <c r="N27" s="10">
        <f t="array" ref="N27">INDEX(df_values_r312!D:D,MATCH(1,($A27=df_values_r312!$B:$B)*($A$1=df_values_r312!$A:$A),0))</f>
        <v>1.7653333721254789E-2</v>
      </c>
      <c r="O27" s="10">
        <f t="array" ref="O27">INDEX(df_values_r312!E:E,MATCH(1,($A27=df_values_r312!$B:$B)*($A$1=df_values_r312!$A:$A),0))</f>
        <v>0.77962163858750611</v>
      </c>
      <c r="P27" s="10">
        <f t="array" ref="P27">INDEX(df_values_r321!C:C,MATCH(1,($A27=df_values_r321!$B:$B)*($A$1=df_values_r321!$A:$A),0))</f>
        <v>-1.5889293593313231E-2</v>
      </c>
      <c r="Q27" s="10">
        <f t="array" ref="Q27">INDEX(df_values_r321!D:D,MATCH(1,($A27=df_values_r321!$B:$B)*($A$1=df_values_r321!$A:$A),0))</f>
        <v>1.8400784180041811E-2</v>
      </c>
      <c r="R27" s="10">
        <f t="array" ref="R27">INDEX(df_values_r321!E:E,MATCH(1,($A27=df_values_r321!$B:$B)*($A$1=df_values_r321!$A:$A),0))</f>
        <v>0.38792074918828168</v>
      </c>
      <c r="U27" s="11" t="s">
        <v>72</v>
      </c>
      <c r="V27" t="str">
        <f t="shared" si="0"/>
        <v>-0,01</v>
      </c>
      <c r="W27" s="15">
        <f t="shared" si="1"/>
        <v>0.43376310748436531</v>
      </c>
      <c r="X27" t="str">
        <f t="shared" si="2"/>
        <v>0,01</v>
      </c>
      <c r="Y27" s="15">
        <f t="shared" si="3"/>
        <v>0.75972435768256374</v>
      </c>
      <c r="Z27" t="str">
        <f t="shared" si="4"/>
        <v>-0,01</v>
      </c>
      <c r="AA27" s="15">
        <f t="shared" si="5"/>
        <v>0.42515444796008978</v>
      </c>
      <c r="AB27" t="str">
        <f t="shared" si="6"/>
        <v>0</v>
      </c>
      <c r="AC27" s="15">
        <f t="shared" si="7"/>
        <v>0.77893436977315567</v>
      </c>
      <c r="AD27" t="str">
        <f t="shared" si="8"/>
        <v>-0,01</v>
      </c>
      <c r="AE27" s="15">
        <f t="shared" si="9"/>
        <v>0.42557758899151138</v>
      </c>
      <c r="AF27" t="str">
        <f t="shared" si="10"/>
        <v>0</v>
      </c>
      <c r="AG27" s="15">
        <f t="shared" si="11"/>
        <v>0.77962163858750611</v>
      </c>
      <c r="AH27" t="str">
        <f t="shared" si="12"/>
        <v>-0,01</v>
      </c>
      <c r="AI27" s="15">
        <f t="shared" si="13"/>
        <v>0.42801392727162579</v>
      </c>
      <c r="AJ27" t="str">
        <f t="shared" si="14"/>
        <v>0</v>
      </c>
      <c r="AK27" s="15">
        <f t="shared" si="15"/>
        <v>0.77962163858750611</v>
      </c>
      <c r="AL27" t="str">
        <f t="shared" si="16"/>
        <v>-0,02</v>
      </c>
      <c r="AM27" s="15">
        <f t="shared" si="17"/>
        <v>0.39894741277464368</v>
      </c>
      <c r="AN27" t="str">
        <f t="shared" si="18"/>
        <v>-0,02</v>
      </c>
      <c r="AO27" s="15">
        <f t="shared" si="19"/>
        <v>0.38792074918828168</v>
      </c>
    </row>
    <row r="28" spans="1:41" x14ac:dyDescent="0.25">
      <c r="A28" t="s">
        <v>29</v>
      </c>
      <c r="C28" s="11" t="s">
        <v>73</v>
      </c>
      <c r="D28" s="10">
        <f t="array" ref="D28">INDEX(df_values_r310!C:C,MATCH(1,($A28=df_values_r310!$B:$B)*($A$1=df_values_r310!$A:$A),0))</f>
        <v>-7.4900218057633002E-3</v>
      </c>
      <c r="E28" s="10">
        <f t="array" ref="E28">INDEX(df_values_r310!D:D,MATCH(1,($A28=df_values_r310!$B:$B)*($A$1=df_values_r310!$A:$A),0))</f>
        <v>1.928917548502691E-2</v>
      </c>
      <c r="F28" s="10">
        <f t="array" ref="F28">INDEX(df_values_r310!E:E,MATCH(1,($A28=df_values_r310!$B:$B)*($A$1=df_values_r310!$A:$A),0))</f>
        <v>0.69781834204773463</v>
      </c>
      <c r="G28" s="10">
        <f t="array" ref="G28">INDEX(df_values_r311!C:C,MATCH(1,($A28=df_values_r311!$B:$B)*($A$1=df_values_r311!$A:$A),0))</f>
        <v>-7.880072994753809E-3</v>
      </c>
      <c r="H28" s="10">
        <f t="array" ref="H28">INDEX(df_values_r311!D:D,MATCH(1,($A28=df_values_r311!$B:$B)*($A$1=df_values_r311!$A:$A),0))</f>
        <v>1.9299151957489651E-2</v>
      </c>
      <c r="I28" s="10">
        <f t="array" ref="I28">INDEX(df_values_r311!E:E,MATCH(1,($A28=df_values_r311!$B:$B)*($A$1=df_values_r311!$A:$A),0))</f>
        <v>0.68307186882927096</v>
      </c>
      <c r="J28" s="10">
        <f t="array" ref="J28">INDEX(df_values_r312!C:C,MATCH(1,($A28=df_values_r312!$B:$B)*($A$1=df_values_r312!$A:$A),0))</f>
        <v>-7.9027171702338757E-3</v>
      </c>
      <c r="K28" s="10">
        <f t="array" ref="K28">INDEX(df_values_r312!D:D,MATCH(1,($A28=df_values_r312!$B:$B)*($A$1=df_values_r312!$A:$A),0))</f>
        <v>1.9296629878487459E-2</v>
      </c>
      <c r="L28" s="10">
        <f t="array" ref="L28">INDEX(df_values_r312!E:E,MATCH(1,($A28=df_values_r312!$B:$B)*($A$1=df_values_r312!$A:$A),0))</f>
        <v>0.68217158726407723</v>
      </c>
      <c r="M28" s="10">
        <f t="array" ref="M28">INDEX(df_values_r312!C:C,MATCH(1,($A28=df_values_r312!$B:$B)*($A$1=df_values_r312!$A:$A),0))</f>
        <v>-7.9027171702338757E-3</v>
      </c>
      <c r="N28" s="10">
        <f t="array" ref="N28">INDEX(df_values_r312!D:D,MATCH(1,($A28=df_values_r312!$B:$B)*($A$1=df_values_r312!$A:$A),0))</f>
        <v>1.9296629878487459E-2</v>
      </c>
      <c r="O28" s="10">
        <f t="array" ref="O28">INDEX(df_values_r312!E:E,MATCH(1,($A28=df_values_r312!$B:$B)*($A$1=df_values_r312!$A:$A),0))</f>
        <v>0.68217158726407723</v>
      </c>
      <c r="P28" s="10">
        <f t="array" ref="P28">INDEX(df_values_r321!C:C,MATCH(1,($A28=df_values_r321!$B:$B)*($A$1=df_values_r321!$A:$A),0))</f>
        <v>-2.9584350357537561E-2</v>
      </c>
      <c r="Q28" s="10">
        <f t="array" ref="Q28">INDEX(df_values_r321!D:D,MATCH(1,($A28=df_values_r321!$B:$B)*($A$1=df_values_r321!$A:$A),0))</f>
        <v>2.0106419807701802E-2</v>
      </c>
      <c r="R28" s="10">
        <f t="array" ref="R28">INDEX(df_values_r321!E:E,MATCH(1,($A28=df_values_r321!$B:$B)*($A$1=df_values_r321!$A:$A),0))</f>
        <v>0.14128428703648249</v>
      </c>
      <c r="U28" s="11" t="s">
        <v>73</v>
      </c>
      <c r="V28" t="str">
        <f t="shared" si="0"/>
        <v>0</v>
      </c>
      <c r="W28" s="15">
        <f t="shared" si="1"/>
        <v>0.82246618538043426</v>
      </c>
      <c r="X28" t="str">
        <f t="shared" si="2"/>
        <v>-0,01</v>
      </c>
      <c r="Y28" s="15">
        <f t="shared" si="3"/>
        <v>0.69781834204773463</v>
      </c>
      <c r="Z28" t="str">
        <f t="shared" si="4"/>
        <v>0</v>
      </c>
      <c r="AA28" s="15">
        <f t="shared" si="5"/>
        <v>0.81312910065893074</v>
      </c>
      <c r="AB28" t="str">
        <f t="shared" si="6"/>
        <v>-0,01</v>
      </c>
      <c r="AC28" s="15">
        <f t="shared" si="7"/>
        <v>0.68307186882927096</v>
      </c>
      <c r="AD28" t="str">
        <f t="shared" si="8"/>
        <v>0</v>
      </c>
      <c r="AE28" s="15">
        <f t="shared" si="9"/>
        <v>0.81392378219654238</v>
      </c>
      <c r="AF28" t="str">
        <f t="shared" si="10"/>
        <v>-0,01</v>
      </c>
      <c r="AG28" s="15">
        <f t="shared" si="11"/>
        <v>0.68217158726407723</v>
      </c>
      <c r="AH28" t="str">
        <f t="shared" si="12"/>
        <v>0</v>
      </c>
      <c r="AI28" s="15">
        <f t="shared" si="13"/>
        <v>0.81665819793966787</v>
      </c>
      <c r="AJ28" t="str">
        <f t="shared" si="14"/>
        <v>-0,01</v>
      </c>
      <c r="AK28" s="15">
        <f t="shared" si="15"/>
        <v>0.68217158726407723</v>
      </c>
      <c r="AL28" t="str">
        <f t="shared" si="16"/>
        <v>-0,01</v>
      </c>
      <c r="AM28" s="15">
        <f t="shared" si="17"/>
        <v>0.57822108078996637</v>
      </c>
      <c r="AN28" t="str">
        <f t="shared" si="18"/>
        <v>-0,03</v>
      </c>
      <c r="AO28" s="15">
        <f t="shared" si="19"/>
        <v>0.14128428703648249</v>
      </c>
    </row>
    <row r="31" spans="1:41" x14ac:dyDescent="0.25">
      <c r="A31" s="12" t="s">
        <v>6</v>
      </c>
      <c r="B31" s="2"/>
      <c r="C31" s="3" t="s">
        <v>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41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4" t="s">
        <v>42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2"/>
      <c r="B34" s="2"/>
      <c r="C34" s="2"/>
      <c r="D34" s="6" t="s">
        <v>43</v>
      </c>
      <c r="E34" s="6"/>
      <c r="F34" s="6"/>
      <c r="G34" s="6" t="s">
        <v>44</v>
      </c>
      <c r="H34" s="6"/>
      <c r="I34" s="6"/>
      <c r="J34" s="6" t="s">
        <v>45</v>
      </c>
      <c r="K34" s="6"/>
      <c r="L34" s="6"/>
      <c r="M34" s="6" t="s">
        <v>46</v>
      </c>
      <c r="N34" s="6"/>
      <c r="O34" s="6"/>
      <c r="P34" s="6" t="s">
        <v>47</v>
      </c>
      <c r="Q34" s="6"/>
      <c r="R34" s="6"/>
    </row>
    <row r="35" spans="1:18" x14ac:dyDescent="0.25">
      <c r="A35" s="2"/>
      <c r="B35" s="7" t="s">
        <v>48</v>
      </c>
      <c r="C35" s="9" t="s">
        <v>50</v>
      </c>
      <c r="D35" s="8" t="s">
        <v>2</v>
      </c>
      <c r="E35" s="8" t="s">
        <v>49</v>
      </c>
      <c r="F35" s="8" t="s">
        <v>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5">
      <c r="A36" t="s">
        <v>7</v>
      </c>
      <c r="B36" s="2"/>
      <c r="C36" s="11" t="s">
        <v>51</v>
      </c>
      <c r="D36" s="10">
        <f t="array" ref="D36">INDEX([1]df_values_310!C:C,MATCH(1,($A36=[1]df_values_310!$B:$B)*($A$1=[1]df_values_310!$A:$A),0))</f>
        <v>-1.516681953644182E-2</v>
      </c>
      <c r="E36" s="10">
        <f t="array" ref="E36">INDEX([1]df_values_310!D:D,MATCH(1,($A36=[1]df_values_310!$B:$B)*($A$1=[1]df_values_310!$A:$A),0))</f>
        <v>3.3615499642295869E-3</v>
      </c>
      <c r="F36" s="10">
        <f t="array" ref="F36">INDEX([1]df_values_310!E:E,MATCH(1,($A36=[1]df_values_310!$B:$B)*($A$1=[1]df_values_310!$A:$A),0))</f>
        <v>6.5213325327524943E-6</v>
      </c>
      <c r="G36" s="10">
        <f t="array" ref="G36">INDEX([1]df_values_311!C:C,MATCH(1,($A36=[1]df_values_311!$B:$B)*($A$1=[1]df_values_311!$A:$A),0))</f>
        <v>-1.515386265776953E-2</v>
      </c>
      <c r="H36" s="10">
        <f t="array" ref="H36">INDEX([1]df_values_311!D:D,MATCH(1,($A36=[1]df_values_311!$B:$B)*($A$1=[1]df_values_311!$A:$A),0))</f>
        <v>3.3600733593470108E-3</v>
      </c>
      <c r="I36" s="10">
        <f t="array" ref="I36">INDEX([1]df_values_311!E:E,MATCH(1,($A36=[1]df_values_311!$B:$B)*($A$1=[1]df_values_311!$A:$A),0))</f>
        <v>6.5790721156388187E-6</v>
      </c>
      <c r="J36" s="10">
        <f t="array" ref="J36">INDEX([1]df_values_312!C:C,MATCH(1,($A36=[1]df_values_312!$B:$B)*($A$1=[1]df_values_312!$A:$A),0))</f>
        <v>-1.5148705891869939E-2</v>
      </c>
      <c r="K36" s="10">
        <f t="array" ref="K36">INDEX([1]df_values_312!D:D,MATCH(1,($A36=[1]df_values_312!$B:$B)*($A$1=[1]df_values_312!$A:$A),0))</f>
        <v>3.3606195429562611E-3</v>
      </c>
      <c r="L36" s="10">
        <f t="array" ref="L36">INDEX([1]df_values_312!E:E,MATCH(1,($A36=[1]df_values_312!$B:$B)*($A$1=[1]df_values_312!$A:$A),0))</f>
        <v>6.649554056266923E-6</v>
      </c>
      <c r="M36" s="10">
        <f t="array" ref="M36">INDEX([1]df_values_313!C:C,MATCH(1,($A36=[1]df_values_313!$B:$B)*($A$1=[1]df_values_313!$A:$A),0))</f>
        <v>-1.515227358024689E-2</v>
      </c>
      <c r="N36" s="10">
        <f t="array" ref="N36">INDEX([1]df_values_313!D:D,MATCH(1,($A36=[1]df_values_313!$B:$B)*($A$1=[1]df_values_313!$A:$A),0))</f>
        <v>3.3599990077296331E-3</v>
      </c>
      <c r="O36" s="10">
        <f t="array" ref="O36">INDEX([1]df_values_313!E:E,MATCH(1,($A36=[1]df_values_313!$B:$B)*($A$1=[1]df_values_313!$A:$A),0))</f>
        <v>6.5906111398388056E-6</v>
      </c>
      <c r="P36" s="10">
        <f t="array" ref="P36">INDEX([1]df_values_321!C:C,MATCH(1,($A36=[1]df_values_321!$B:$B)*($A$1=[1]df_values_321!$A:$A),0))</f>
        <v>-1.6272761986362381E-2</v>
      </c>
      <c r="Q36" s="10">
        <f t="array" ref="Q36">INDEX([1]df_values_321!D:D,MATCH(1,($A36=[1]df_values_321!$B:$B)*($A$1=[1]df_values_321!$A:$A),0))</f>
        <v>3.32531728084893E-3</v>
      </c>
      <c r="R36" s="10">
        <f t="array" ref="R36">INDEX([1]df_values_321!E:E,MATCH(1,($A36=[1]df_values_321!$B:$B)*($A$1=[1]df_values_321!$A:$A),0))</f>
        <v>1.010154789060128E-6</v>
      </c>
    </row>
    <row r="37" spans="1:18" x14ac:dyDescent="0.25">
      <c r="A37" t="s">
        <v>8</v>
      </c>
      <c r="B37" s="2"/>
      <c r="C37" s="11" t="s">
        <v>52</v>
      </c>
      <c r="D37" s="10">
        <f t="array" ref="D37">INDEX([1]df_values_310!C:C,MATCH(1,($A37=[1]df_values_310!$B:$B)*($A$1=[1]df_values_310!$A:$A),0))</f>
        <v>-9.2982829334069018E-3</v>
      </c>
      <c r="E37" s="10">
        <f t="array" ref="E37">INDEX([1]df_values_310!D:D,MATCH(1,($A37=[1]df_values_310!$B:$B)*($A$1=[1]df_values_310!$A:$A),0))</f>
        <v>4.4991609597882396E-3</v>
      </c>
      <c r="F37" s="10">
        <f t="array" ref="F37">INDEX([1]df_values_310!E:E,MATCH(1,($A37=[1]df_values_310!$B:$B)*($A$1=[1]df_values_310!$A:$A),0))</f>
        <v>3.8798438358877321E-2</v>
      </c>
      <c r="G37" s="10">
        <f t="array" ref="G37">INDEX([1]df_values_311!C:C,MATCH(1,($A37=[1]df_values_311!$B:$B)*($A$1=[1]df_values_311!$A:$A),0))</f>
        <v>-9.285181974138107E-3</v>
      </c>
      <c r="H37" s="10">
        <f t="array" ref="H37">INDEX([1]df_values_311!D:D,MATCH(1,($A37=[1]df_values_311!$B:$B)*($A$1=[1]df_values_311!$A:$A),0))</f>
        <v>4.4991049277480566E-3</v>
      </c>
      <c r="I37" s="10">
        <f t="array" ref="I37">INDEX([1]df_values_311!E:E,MATCH(1,($A37=[1]df_values_311!$B:$B)*($A$1=[1]df_values_311!$A:$A),0))</f>
        <v>3.9071484008320542E-2</v>
      </c>
      <c r="J37" s="10">
        <f t="array" ref="J37">INDEX([1]df_values_312!C:C,MATCH(1,($A37=[1]df_values_312!$B:$B)*($A$1=[1]df_values_312!$A:$A),0))</f>
        <v>-9.2815539957186478E-3</v>
      </c>
      <c r="K37" s="10">
        <f t="array" ref="K37">INDEX([1]df_values_312!D:D,MATCH(1,($A37=[1]df_values_312!$B:$B)*($A$1=[1]df_values_312!$A:$A),0))</f>
        <v>4.499095051540533E-3</v>
      </c>
      <c r="L37" s="10">
        <f t="array" ref="L37">INDEX([1]df_values_312!E:E,MATCH(1,($A37=[1]df_values_312!$B:$B)*($A$1=[1]df_values_312!$A:$A),0))</f>
        <v>3.9147624161964038E-2</v>
      </c>
      <c r="M37" s="10">
        <f t="array" ref="M37">INDEX([1]df_values_313!C:C,MATCH(1,($A37=[1]df_values_313!$B:$B)*($A$1=[1]df_values_313!$A:$A),0))</f>
        <v>-9.287208140487252E-3</v>
      </c>
      <c r="N37" s="10">
        <f t="array" ref="N37">INDEX([1]df_values_313!D:D,MATCH(1,($A37=[1]df_values_313!$B:$B)*($A$1=[1]df_values_313!$A:$A),0))</f>
        <v>4.4989874501032484E-3</v>
      </c>
      <c r="O37" s="10">
        <f t="array" ref="O37">INDEX([1]df_values_313!E:E,MATCH(1,($A37=[1]df_values_313!$B:$B)*($A$1=[1]df_values_313!$A:$A),0))</f>
        <v>3.902366003541298E-2</v>
      </c>
      <c r="P37" s="10">
        <f t="array" ref="P37">INDEX([1]df_values_321!C:C,MATCH(1,($A37=[1]df_values_321!$B:$B)*($A$1=[1]df_values_321!$A:$A),0))</f>
        <v>-1.060736009744544E-2</v>
      </c>
      <c r="Q37" s="10">
        <f t="array" ref="Q37">INDEX([1]df_values_321!D:D,MATCH(1,($A37=[1]df_values_321!$B:$B)*($A$1=[1]df_values_321!$A:$A),0))</f>
        <v>4.4618535169140654E-3</v>
      </c>
      <c r="R37" s="10">
        <f t="array" ref="R37">INDEX([1]df_values_321!E:E,MATCH(1,($A37=[1]df_values_321!$B:$B)*($A$1=[1]df_values_321!$A:$A),0))</f>
        <v>1.7462040906818539E-2</v>
      </c>
    </row>
    <row r="38" spans="1:18" x14ac:dyDescent="0.25">
      <c r="A38" t="s">
        <v>9</v>
      </c>
      <c r="B38" s="2"/>
      <c r="C38" s="11" t="s">
        <v>53</v>
      </c>
      <c r="D38" s="10">
        <f t="array" ref="D38">INDEX([1]df_values_310!C:C,MATCH(1,($A38=[1]df_values_310!$B:$B)*($A$1=[1]df_values_310!$A:$A),0))</f>
        <v>-5.9940723279758249E-3</v>
      </c>
      <c r="E38" s="10">
        <f t="array" ref="E38">INDEX([1]df_values_310!D:D,MATCH(1,($A38=[1]df_values_310!$B:$B)*($A$1=[1]df_values_310!$A:$A),0))</f>
        <v>4.840051332124993E-3</v>
      </c>
      <c r="F38" s="10">
        <f t="array" ref="F38">INDEX([1]df_values_310!E:E,MATCH(1,($A38=[1]df_values_310!$B:$B)*($A$1=[1]df_values_310!$A:$A),0))</f>
        <v>0.2155936865333957</v>
      </c>
      <c r="G38" s="10">
        <f t="array" ref="G38">INDEX([1]df_values_311!C:C,MATCH(1,($A38=[1]df_values_311!$B:$B)*($A$1=[1]df_values_311!$A:$A),0))</f>
        <v>-5.9824821860855549E-3</v>
      </c>
      <c r="H38" s="10">
        <f t="array" ref="H38">INDEX([1]df_values_311!D:D,MATCH(1,($A38=[1]df_values_311!$B:$B)*($A$1=[1]df_values_311!$A:$A),0))</f>
        <v>4.84060270943987E-3</v>
      </c>
      <c r="I38" s="10">
        <f t="array" ref="I38">INDEX([1]df_values_311!E:E,MATCH(1,($A38=[1]df_values_311!$B:$B)*($A$1=[1]df_values_311!$A:$A),0))</f>
        <v>0.21653473820977109</v>
      </c>
      <c r="J38" s="10">
        <f t="array" ref="J38">INDEX([1]df_values_312!C:C,MATCH(1,($A38=[1]df_values_312!$B:$B)*($A$1=[1]df_values_312!$A:$A),0))</f>
        <v>-5.9809049732027766E-3</v>
      </c>
      <c r="K38" s="10">
        <f t="array" ref="K38">INDEX([1]df_values_312!D:D,MATCH(1,($A38=[1]df_values_312!$B:$B)*($A$1=[1]df_values_312!$A:$A),0))</f>
        <v>4.8403375932322161E-3</v>
      </c>
      <c r="L38" s="10">
        <f t="array" ref="L38">INDEX([1]df_values_312!E:E,MATCH(1,($A38=[1]df_values_312!$B:$B)*($A$1=[1]df_values_312!$A:$A),0))</f>
        <v>0.2166307145709177</v>
      </c>
      <c r="M38" s="10">
        <f t="array" ref="M38">INDEX([1]df_values_313!C:C,MATCH(1,($A38=[1]df_values_313!$B:$B)*($A$1=[1]df_values_313!$A:$A),0))</f>
        <v>-5.983526300506338E-3</v>
      </c>
      <c r="N38" s="10">
        <f t="array" ref="N38">INDEX([1]df_values_313!D:D,MATCH(1,($A38=[1]df_values_313!$B:$B)*($A$1=[1]df_values_313!$A:$A),0))</f>
        <v>4.8403317665802774E-3</v>
      </c>
      <c r="O38" s="10">
        <f t="array" ref="O38">INDEX([1]df_values_313!E:E,MATCH(1,($A38=[1]df_values_313!$B:$B)*($A$1=[1]df_values_313!$A:$A),0))</f>
        <v>0.21642884689515629</v>
      </c>
      <c r="P38" s="10">
        <f t="array" ref="P38">INDEX([1]df_values_321!C:C,MATCH(1,($A38=[1]df_values_321!$B:$B)*($A$1=[1]df_values_321!$A:$A),0))</f>
        <v>-8.2709792228602037E-3</v>
      </c>
      <c r="Q38" s="10">
        <f t="array" ref="Q38">INDEX([1]df_values_321!D:D,MATCH(1,($A38=[1]df_values_321!$B:$B)*($A$1=[1]df_values_321!$A:$A),0))</f>
        <v>4.6990780455893498E-3</v>
      </c>
      <c r="R38" s="10">
        <f t="array" ref="R38">INDEX([1]df_values_321!E:E,MATCH(1,($A38=[1]df_values_321!$B:$B)*($A$1=[1]df_values_321!$A:$A),0))</f>
        <v>7.8425688711983896E-2</v>
      </c>
    </row>
    <row r="39" spans="1:18" x14ac:dyDescent="0.25">
      <c r="A39" t="s">
        <v>10</v>
      </c>
      <c r="B39" s="2"/>
      <c r="C39" s="11" t="s">
        <v>54</v>
      </c>
      <c r="D39" s="10">
        <f t="array" ref="D39">INDEX([1]df_values_310!C:C,MATCH(1,($A39=[1]df_values_310!$B:$B)*($A$1=[1]df_values_310!$A:$A),0))</f>
        <v>-6.0814544877231341E-2</v>
      </c>
      <c r="E39" s="10">
        <f t="array" ref="E39">INDEX([1]df_values_310!D:D,MATCH(1,($A39=[1]df_values_310!$B:$B)*($A$1=[1]df_values_310!$A:$A),0))</f>
        <v>5.8695176728181142E-2</v>
      </c>
      <c r="F39" s="10">
        <f t="array" ref="F39">INDEX([1]df_values_310!E:E,MATCH(1,($A39=[1]df_values_310!$B:$B)*($A$1=[1]df_values_310!$A:$A),0))</f>
        <v>0.3001841453441057</v>
      </c>
      <c r="G39" s="10">
        <f t="array" ref="G39">INDEX([1]df_values_311!C:C,MATCH(1,($A39=[1]df_values_311!$B:$B)*($A$1=[1]df_values_311!$A:$A),0))</f>
        <v>-6.0816251399252112E-2</v>
      </c>
      <c r="H39" s="10">
        <f t="array" ref="H39">INDEX([1]df_values_311!D:D,MATCH(1,($A39=[1]df_values_311!$B:$B)*($A$1=[1]df_values_311!$A:$A),0))</f>
        <v>5.8706120432192713E-2</v>
      </c>
      <c r="I39" s="10">
        <f t="array" ref="I39">INDEX([1]df_values_311!E:E,MATCH(1,($A39=[1]df_values_311!$B:$B)*($A$1=[1]df_values_311!$A:$A),0))</f>
        <v>0.30026069738381528</v>
      </c>
      <c r="J39" s="10">
        <f t="array" ref="J39">INDEX([1]df_values_312!C:C,MATCH(1,($A39=[1]df_values_312!$B:$B)*($A$1=[1]df_values_312!$A:$A),0))</f>
        <v>-6.0801866694425707E-2</v>
      </c>
      <c r="K39" s="10">
        <f t="array" ref="K39">INDEX([1]df_values_312!D:D,MATCH(1,($A39=[1]df_values_312!$B:$B)*($A$1=[1]df_values_312!$A:$A),0))</f>
        <v>5.8702643474456973E-2</v>
      </c>
      <c r="L39" s="10">
        <f t="array" ref="L39">INDEX([1]df_values_312!E:E,MATCH(1,($A39=[1]df_values_312!$B:$B)*($A$1=[1]df_values_312!$A:$A),0))</f>
        <v>0.30034639461549939</v>
      </c>
      <c r="M39" s="10">
        <f t="array" ref="M39">INDEX([1]df_values_313!C:C,MATCH(1,($A39=[1]df_values_313!$B:$B)*($A$1=[1]df_values_313!$A:$A),0))</f>
        <v>-6.0826392583841073E-2</v>
      </c>
      <c r="N39" s="10">
        <f t="array" ref="N39">INDEX([1]df_values_313!D:D,MATCH(1,($A39=[1]df_values_313!$B:$B)*($A$1=[1]df_values_313!$A:$A),0))</f>
        <v>5.8702647316319009E-2</v>
      </c>
      <c r="O39" s="10">
        <f t="array" ref="O39">INDEX([1]df_values_313!E:E,MATCH(1,($A39=[1]df_values_313!$B:$B)*($A$1=[1]df_values_313!$A:$A),0))</f>
        <v>0.30015151820677533</v>
      </c>
      <c r="P39" s="10">
        <f t="array" ref="P39">INDEX([1]df_values_321!C:C,MATCH(1,($A39=[1]df_values_321!$B:$B)*($A$1=[1]df_values_321!$A:$A),0))</f>
        <v>-6.366143714599394E-2</v>
      </c>
      <c r="Q39" s="10">
        <f t="array" ref="Q39">INDEX([1]df_values_321!D:D,MATCH(1,($A39=[1]df_values_321!$B:$B)*($A$1=[1]df_values_321!$A:$A),0))</f>
        <v>6.0104808177274233E-2</v>
      </c>
      <c r="R39" s="10">
        <f t="array" ref="R39">INDEX([1]df_values_321!E:E,MATCH(1,($A39=[1]df_values_321!$B:$B)*($A$1=[1]df_values_321!$A:$A),0))</f>
        <v>0.28955377956904882</v>
      </c>
    </row>
    <row r="40" spans="1:18" x14ac:dyDescent="0.25">
      <c r="A40" t="s">
        <v>11</v>
      </c>
      <c r="B40" s="2"/>
      <c r="C40" s="11" t="s">
        <v>55</v>
      </c>
      <c r="D40" s="10">
        <f t="array" ref="D40">INDEX([1]df_values_310!C:C,MATCH(1,($A40=[1]df_values_310!$B:$B)*($A$1=[1]df_values_310!$A:$A),0))</f>
        <v>-2.2864656986373012E-2</v>
      </c>
      <c r="E40" s="10">
        <f t="array" ref="E40">INDEX([1]df_values_310!D:D,MATCH(1,($A40=[1]df_values_310!$B:$B)*($A$1=[1]df_values_310!$A:$A),0))</f>
        <v>1.6794042078413441E-2</v>
      </c>
      <c r="F40" s="10">
        <f t="array" ref="F40">INDEX([1]df_values_310!E:E,MATCH(1,($A40=[1]df_values_310!$B:$B)*($A$1=[1]df_values_310!$A:$A),0))</f>
        <v>0.1734035201472873</v>
      </c>
      <c r="G40" s="10">
        <f t="array" ref="G40">INDEX([1]df_values_311!C:C,MATCH(1,($A40=[1]df_values_311!$B:$B)*($A$1=[1]df_values_311!$A:$A),0))</f>
        <v>-2.285721152718034E-2</v>
      </c>
      <c r="H40" s="10">
        <f t="array" ref="H40">INDEX([1]df_values_311!D:D,MATCH(1,($A40=[1]df_values_311!$B:$B)*($A$1=[1]df_values_311!$A:$A),0))</f>
        <v>1.679649041040536E-2</v>
      </c>
      <c r="I40" s="10">
        <f t="array" ref="I40">INDEX([1]df_values_311!E:E,MATCH(1,($A40=[1]df_values_311!$B:$B)*($A$1=[1]df_values_311!$A:$A),0))</f>
        <v>0.17360628372787609</v>
      </c>
      <c r="J40" s="10">
        <f t="array" ref="J40">INDEX([1]df_values_312!C:C,MATCH(1,($A40=[1]df_values_312!$B:$B)*($A$1=[1]df_values_312!$A:$A),0))</f>
        <v>-2.2848082708729019E-2</v>
      </c>
      <c r="K40" s="10">
        <f t="array" ref="K40">INDEX([1]df_values_312!D:D,MATCH(1,($A40=[1]df_values_312!$B:$B)*($A$1=[1]df_values_312!$A:$A),0))</f>
        <v>1.679587759871163E-2</v>
      </c>
      <c r="L40" s="10">
        <f t="array" ref="L40">INDEX([1]df_values_312!E:E,MATCH(1,($A40=[1]df_values_312!$B:$B)*($A$1=[1]df_values_312!$A:$A),0))</f>
        <v>0.17376243084713791</v>
      </c>
      <c r="M40" s="10">
        <f t="array" ref="M40">INDEX([1]df_values_313!C:C,MATCH(1,($A40=[1]df_values_313!$B:$B)*($A$1=[1]df_values_313!$A:$A),0))</f>
        <v>-2.2862632287612719E-2</v>
      </c>
      <c r="N40" s="10">
        <f t="array" ref="N40">INDEX([1]df_values_313!D:D,MATCH(1,($A40=[1]df_values_313!$B:$B)*($A$1=[1]df_values_313!$A:$A),0))</f>
        <v>1.6795735212030871E-2</v>
      </c>
      <c r="O40" s="10">
        <f t="array" ref="O40">INDEX([1]df_values_313!E:E,MATCH(1,($A40=[1]df_values_313!$B:$B)*($A$1=[1]df_values_313!$A:$A),0))</f>
        <v>0.17348495697740801</v>
      </c>
      <c r="P40" s="10">
        <f t="array" ref="P40">INDEX([1]df_values_321!C:C,MATCH(1,($A40=[1]df_values_321!$B:$B)*($A$1=[1]df_values_321!$A:$A),0))</f>
        <v>-2.5330870081671751E-2</v>
      </c>
      <c r="Q40" s="10">
        <f t="array" ref="Q40">INDEX([1]df_values_321!D:D,MATCH(1,($A40=[1]df_values_321!$B:$B)*($A$1=[1]df_values_321!$A:$A),0))</f>
        <v>1.7086168699626231E-2</v>
      </c>
      <c r="R40" s="10">
        <f t="array" ref="R40">INDEX([1]df_values_321!E:E,MATCH(1,($A40=[1]df_values_321!$B:$B)*($A$1=[1]df_values_321!$A:$A),0))</f>
        <v>0.13823839629532861</v>
      </c>
    </row>
    <row r="41" spans="1:18" x14ac:dyDescent="0.25">
      <c r="A41" t="s">
        <v>12</v>
      </c>
      <c r="B41" s="2"/>
      <c r="C41" s="11" t="s">
        <v>56</v>
      </c>
      <c r="D41" s="10">
        <f t="array" ref="D41">INDEX([1]df_values_310!C:C,MATCH(1,($A41=[1]df_values_310!$B:$B)*($A$1=[1]df_values_310!$A:$A),0))</f>
        <v>-1.226450245279073E-2</v>
      </c>
      <c r="E41" s="10">
        <f t="array" ref="E41">INDEX([1]df_values_310!D:D,MATCH(1,($A41=[1]df_values_310!$B:$B)*($A$1=[1]df_values_310!$A:$A),0))</f>
        <v>8.5081534251222005E-3</v>
      </c>
      <c r="F41" s="10">
        <f t="array" ref="F41">INDEX([1]df_values_310!E:E,MATCH(1,($A41=[1]df_values_310!$B:$B)*($A$1=[1]df_values_310!$A:$A),0))</f>
        <v>0.14948400403422671</v>
      </c>
      <c r="G41" s="10">
        <f t="array" ref="G41">INDEX([1]df_values_311!C:C,MATCH(1,($A41=[1]df_values_311!$B:$B)*($A$1=[1]df_values_311!$A:$A),0))</f>
        <v>-1.2251024741219309E-2</v>
      </c>
      <c r="H41" s="10">
        <f t="array" ref="H41">INDEX([1]df_values_311!D:D,MATCH(1,($A41=[1]df_values_311!$B:$B)*($A$1=[1]df_values_311!$A:$A),0))</f>
        <v>8.5080033726854364E-3</v>
      </c>
      <c r="I41" s="10">
        <f t="array" ref="I41">INDEX([1]df_values_311!E:E,MATCH(1,($A41=[1]df_values_311!$B:$B)*($A$1=[1]df_values_311!$A:$A),0))</f>
        <v>0.14992453717173679</v>
      </c>
      <c r="J41" s="10">
        <f t="array" ref="J41">INDEX([1]df_values_312!C:C,MATCH(1,($A41=[1]df_values_312!$B:$B)*($A$1=[1]df_values_312!$A:$A),0))</f>
        <v>-1.2242019566114251E-2</v>
      </c>
      <c r="K41" s="10">
        <f t="array" ref="K41">INDEX([1]df_values_312!D:D,MATCH(1,($A41=[1]df_values_312!$B:$B)*($A$1=[1]df_values_312!$A:$A),0))</f>
        <v>8.5083711089349798E-3</v>
      </c>
      <c r="L41" s="10">
        <f t="array" ref="L41">INDEX([1]df_values_312!E:E,MATCH(1,($A41=[1]df_values_312!$B:$B)*($A$1=[1]df_values_312!$A:$A),0))</f>
        <v>0.15024185307865071</v>
      </c>
      <c r="M41" s="10">
        <f t="array" ref="M41">INDEX([1]df_values_313!C:C,MATCH(1,($A41=[1]df_values_313!$B:$B)*($A$1=[1]df_values_313!$A:$A),0))</f>
        <v>-1.225608203565114E-2</v>
      </c>
      <c r="N41" s="10">
        <f t="array" ref="N41">INDEX([1]df_values_313!D:D,MATCH(1,($A41=[1]df_values_313!$B:$B)*($A$1=[1]df_values_313!$A:$A),0))</f>
        <v>8.5080258910587691E-3</v>
      </c>
      <c r="O41" s="10">
        <f t="array" ref="O41">INDEX([1]df_values_313!E:E,MATCH(1,($A41=[1]df_values_313!$B:$B)*($A$1=[1]df_values_313!$A:$A),0))</f>
        <v>0.14975749992291021</v>
      </c>
      <c r="P41" s="10">
        <f t="array" ref="P41">INDEX([1]df_values_321!C:C,MATCH(1,($A41=[1]df_values_321!$B:$B)*($A$1=[1]df_values_321!$A:$A),0))</f>
        <v>-1.367281310308296E-2</v>
      </c>
      <c r="Q41" s="10">
        <f t="array" ref="Q41">INDEX([1]df_values_321!D:D,MATCH(1,($A41=[1]df_values_321!$B:$B)*($A$1=[1]df_values_321!$A:$A),0))</f>
        <v>8.4599010484761473E-3</v>
      </c>
      <c r="R41" s="10">
        <f t="array" ref="R41">INDEX([1]df_values_321!E:E,MATCH(1,($A41=[1]df_values_321!$B:$B)*($A$1=[1]df_values_321!$A:$A),0))</f>
        <v>0.10609395663716439</v>
      </c>
    </row>
    <row r="42" spans="1:18" x14ac:dyDescent="0.25">
      <c r="A42" t="s">
        <v>13</v>
      </c>
      <c r="B42" s="2"/>
      <c r="C42" s="11" t="s">
        <v>57</v>
      </c>
      <c r="D42" s="10">
        <f t="array" ref="D42">INDEX([1]df_values_310!C:C,MATCH(1,($A42=[1]df_values_310!$B:$B)*($A$1=[1]df_values_310!$A:$A),0))</f>
        <v>-1.425107754400686E-2</v>
      </c>
      <c r="E42" s="10">
        <f t="array" ref="E42">INDEX([1]df_values_310!D:D,MATCH(1,($A42=[1]df_values_310!$B:$B)*($A$1=[1]df_values_310!$A:$A),0))</f>
        <v>9.5689252903379974E-3</v>
      </c>
      <c r="F42" s="10">
        <f t="array" ref="F42">INDEX([1]df_values_310!E:E,MATCH(1,($A42=[1]df_values_310!$B:$B)*($A$1=[1]df_values_310!$A:$A),0))</f>
        <v>0.13644705803988161</v>
      </c>
      <c r="G42" s="10">
        <f t="array" ref="G42">INDEX([1]df_values_311!C:C,MATCH(1,($A42=[1]df_values_311!$B:$B)*($A$1=[1]df_values_311!$A:$A),0))</f>
        <v>-1.4227383384590441E-2</v>
      </c>
      <c r="H42" s="10">
        <f t="array" ref="H42">INDEX([1]df_values_311!D:D,MATCH(1,($A42=[1]df_values_311!$B:$B)*($A$1=[1]df_values_311!$A:$A),0))</f>
        <v>9.5686071959478151E-3</v>
      </c>
      <c r="I42" s="10">
        <f t="array" ref="I42">INDEX([1]df_values_311!E:E,MATCH(1,($A42=[1]df_values_311!$B:$B)*($A$1=[1]df_values_311!$A:$A),0))</f>
        <v>0.13708695260589199</v>
      </c>
      <c r="J42" s="10">
        <f t="array" ref="J42">INDEX([1]df_values_312!C:C,MATCH(1,($A42=[1]df_values_312!$B:$B)*($A$1=[1]df_values_312!$A:$A),0))</f>
        <v>-1.421937872002027E-2</v>
      </c>
      <c r="K42" s="10">
        <f t="array" ref="K42">INDEX([1]df_values_312!D:D,MATCH(1,($A42=[1]df_values_312!$B:$B)*($A$1=[1]df_values_312!$A:$A),0))</f>
        <v>9.56863203107821E-3</v>
      </c>
      <c r="L42" s="10">
        <f t="array" ref="L42">INDEX([1]df_values_312!E:E,MATCH(1,($A42=[1]df_values_312!$B:$B)*($A$1=[1]df_values_312!$A:$A),0))</f>
        <v>0.13730908559280919</v>
      </c>
      <c r="M42" s="10">
        <f t="array" ref="M42">INDEX([1]df_values_313!C:C,MATCH(1,($A42=[1]df_values_313!$B:$B)*($A$1=[1]df_values_313!$A:$A),0))</f>
        <v>-1.4234215908034319E-2</v>
      </c>
      <c r="N42" s="10">
        <f t="array" ref="N42">INDEX([1]df_values_313!D:D,MATCH(1,($A42=[1]df_values_313!$B:$B)*($A$1=[1]df_values_313!$A:$A),0))</f>
        <v>9.5689187103199617E-3</v>
      </c>
      <c r="O42" s="10">
        <f t="array" ref="O42">INDEX([1]df_values_313!E:E,MATCH(1,($A42=[1]df_values_313!$B:$B)*($A$1=[1]df_values_313!$A:$A),0))</f>
        <v>0.13691120494191589</v>
      </c>
      <c r="P42" s="10">
        <f t="array" ref="P42">INDEX([1]df_values_321!C:C,MATCH(1,($A42=[1]df_values_321!$B:$B)*($A$1=[1]df_values_321!$A:$A),0))</f>
        <v>-1.479127311193469E-2</v>
      </c>
      <c r="Q42" s="10">
        <f t="array" ref="Q42">INDEX([1]df_values_321!D:D,MATCH(1,($A42=[1]df_values_321!$B:$B)*($A$1=[1]df_values_321!$A:$A),0))</f>
        <v>9.5991688106330571E-3</v>
      </c>
      <c r="R42" s="10">
        <f t="array" ref="R42">INDEX([1]df_values_321!E:E,MATCH(1,($A42=[1]df_values_321!$B:$B)*($A$1=[1]df_values_321!$A:$A),0))</f>
        <v>0.12338429506434689</v>
      </c>
    </row>
    <row r="43" spans="1:18" x14ac:dyDescent="0.25">
      <c r="A43" t="s">
        <v>14</v>
      </c>
      <c r="B43" s="2"/>
      <c r="C43" s="11" t="s">
        <v>58</v>
      </c>
      <c r="D43" s="10">
        <f t="array" ref="D43">INDEX([1]df_values_310!C:C,MATCH(1,($A43=[1]df_values_310!$B:$B)*($A$1=[1]df_values_310!$A:$A),0))</f>
        <v>-1.610181212472778E-2</v>
      </c>
      <c r="E43" s="10">
        <f t="array" ref="E43">INDEX([1]df_values_310!D:D,MATCH(1,($A43=[1]df_values_310!$B:$B)*($A$1=[1]df_values_310!$A:$A),0))</f>
        <v>1.456731267782644E-2</v>
      </c>
      <c r="F43" s="10">
        <f t="array" ref="F43">INDEX([1]df_values_310!E:E,MATCH(1,($A43=[1]df_values_310!$B:$B)*($A$1=[1]df_values_310!$A:$A),0))</f>
        <v>0.2690473211058369</v>
      </c>
      <c r="G43" s="10">
        <f t="array" ref="G43">INDEX([1]df_values_311!C:C,MATCH(1,($A43=[1]df_values_311!$B:$B)*($A$1=[1]df_values_311!$A:$A),0))</f>
        <v>-1.608189067432058E-2</v>
      </c>
      <c r="H43" s="10">
        <f t="array" ref="H43">INDEX([1]df_values_311!D:D,MATCH(1,($A43=[1]df_values_311!$B:$B)*($A$1=[1]df_values_311!$A:$A),0))</f>
        <v>1.456778190658627E-2</v>
      </c>
      <c r="I43" s="10">
        <f t="array" ref="I43">INDEX([1]df_values_311!E:E,MATCH(1,($A43=[1]df_values_311!$B:$B)*($A$1=[1]df_values_311!$A:$A),0))</f>
        <v>0.26965551757013201</v>
      </c>
      <c r="J43" s="10">
        <f t="array" ref="J43">INDEX([1]df_values_312!C:C,MATCH(1,($A43=[1]df_values_312!$B:$B)*($A$1=[1]df_values_312!$A:$A),0))</f>
        <v>-1.6068060781568132E-2</v>
      </c>
      <c r="K43" s="10">
        <f t="array" ref="K43">INDEX([1]df_values_312!D:D,MATCH(1,($A43=[1]df_values_312!$B:$B)*($A$1=[1]df_values_312!$A:$A),0))</f>
        <v>1.4568103263856E-2</v>
      </c>
      <c r="L43" s="10">
        <f t="array" ref="L43">INDEX([1]df_values_312!E:E,MATCH(1,($A43=[1]df_values_312!$B:$B)*($A$1=[1]df_values_312!$A:$A),0))</f>
        <v>0.27007811365626938</v>
      </c>
      <c r="M43" s="10">
        <f t="array" ref="M43">INDEX([1]df_values_313!C:C,MATCH(1,($A43=[1]df_values_313!$B:$B)*($A$1=[1]df_values_313!$A:$A),0))</f>
        <v>-1.6089105717698528E-2</v>
      </c>
      <c r="N43" s="10">
        <f t="array" ref="N43">INDEX([1]df_values_313!D:D,MATCH(1,($A43=[1]df_values_313!$B:$B)*($A$1=[1]df_values_313!$A:$A),0))</f>
        <v>1.4567519766975521E-2</v>
      </c>
      <c r="O43" s="10">
        <f t="array" ref="O43">INDEX([1]df_values_313!E:E,MATCH(1,($A43=[1]df_values_313!$B:$B)*($A$1=[1]df_values_313!$A:$A),0))</f>
        <v>0.26943210982756949</v>
      </c>
      <c r="P43" s="10">
        <f t="array" ref="P43">INDEX([1]df_values_321!C:C,MATCH(1,($A43=[1]df_values_321!$B:$B)*($A$1=[1]df_values_321!$A:$A),0))</f>
        <v>-1.6776084405343741E-2</v>
      </c>
      <c r="Q43" s="10">
        <f t="array" ref="Q43">INDEX([1]df_values_321!D:D,MATCH(1,($A43=[1]df_values_321!$B:$B)*($A$1=[1]df_values_321!$A:$A),0))</f>
        <v>1.477132686284696E-2</v>
      </c>
      <c r="R43" s="10">
        <f t="array" ref="R43">INDEX([1]df_values_321!E:E,MATCH(1,($A43=[1]df_values_321!$B:$B)*($A$1=[1]df_values_321!$A:$A),0))</f>
        <v>0.25610922061516</v>
      </c>
    </row>
    <row r="44" spans="1:18" x14ac:dyDescent="0.25">
      <c r="A44" t="s">
        <v>15</v>
      </c>
      <c r="B44" s="2"/>
      <c r="C44" s="11" t="s">
        <v>59</v>
      </c>
      <c r="D44" s="10">
        <f t="array" ref="D44">INDEX([1]df_values_310!C:C,MATCH(1,($A44=[1]df_values_310!$B:$B)*($A$1=[1]df_values_310!$A:$A),0))</f>
        <v>-1.375306637744304E-2</v>
      </c>
      <c r="E44" s="10">
        <f t="array" ref="E44">INDEX([1]df_values_310!D:D,MATCH(1,($A44=[1]df_values_310!$B:$B)*($A$1=[1]df_values_310!$A:$A),0))</f>
        <v>1.1065404217226909E-2</v>
      </c>
      <c r="F44" s="10">
        <f t="array" ref="F44">INDEX([1]df_values_310!E:E,MATCH(1,($A44=[1]df_values_310!$B:$B)*($A$1=[1]df_values_310!$A:$A),0))</f>
        <v>0.21394652673827319</v>
      </c>
      <c r="G44" s="10">
        <f t="array" ref="G44">INDEX([1]df_values_311!C:C,MATCH(1,($A44=[1]df_values_311!$B:$B)*($A$1=[1]df_values_311!$A:$A),0))</f>
        <v>-1.3735341068134149E-2</v>
      </c>
      <c r="H44" s="10">
        <f t="array" ref="H44">INDEX([1]df_values_311!D:D,MATCH(1,($A44=[1]df_values_311!$B:$B)*($A$1=[1]df_values_311!$A:$A),0))</f>
        <v>1.1065138843966749E-2</v>
      </c>
      <c r="I44" s="10">
        <f t="array" ref="I44">INDEX([1]df_values_311!E:E,MATCH(1,($A44=[1]df_values_311!$B:$B)*($A$1=[1]df_values_311!$A:$A),0))</f>
        <v>0.21452647295081981</v>
      </c>
      <c r="J44" s="10">
        <f t="array" ref="J44">INDEX([1]df_values_312!C:C,MATCH(1,($A44=[1]df_values_312!$B:$B)*($A$1=[1]df_values_312!$A:$A),0))</f>
        <v>-1.372338218396856E-2</v>
      </c>
      <c r="K44" s="10">
        <f t="array" ref="K44">INDEX([1]df_values_312!D:D,MATCH(1,($A44=[1]df_values_312!$B:$B)*($A$1=[1]df_values_312!$A:$A),0))</f>
        <v>1.1065668189418679E-2</v>
      </c>
      <c r="L44" s="10">
        <f t="array" ref="L44">INDEX([1]df_values_312!E:E,MATCH(1,($A44=[1]df_values_312!$B:$B)*($A$1=[1]df_values_312!$A:$A),0))</f>
        <v>0.21494774849411269</v>
      </c>
      <c r="M44" s="10">
        <f t="array" ref="M44">INDEX([1]df_values_313!C:C,MATCH(1,($A44=[1]df_values_313!$B:$B)*($A$1=[1]df_values_313!$A:$A),0))</f>
        <v>-1.374192304397362E-2</v>
      </c>
      <c r="N44" s="10">
        <f t="array" ref="N44">INDEX([1]df_values_313!D:D,MATCH(1,($A44=[1]df_values_313!$B:$B)*($A$1=[1]df_values_313!$A:$A),0))</f>
        <v>1.106516919350304E-2</v>
      </c>
      <c r="O44" s="10">
        <f t="array" ref="O44">INDEX([1]df_values_313!E:E,MATCH(1,($A44=[1]df_values_313!$B:$B)*($A$1=[1]df_values_313!$A:$A),0))</f>
        <v>0.21430816144274401</v>
      </c>
      <c r="P44" s="10">
        <f t="array" ref="P44">INDEX([1]df_values_321!C:C,MATCH(1,($A44=[1]df_values_321!$B:$B)*($A$1=[1]df_values_321!$A:$A),0))</f>
        <v>-1.2686297273783179E-2</v>
      </c>
      <c r="Q44" s="10">
        <f t="array" ref="Q44">INDEX([1]df_values_321!D:D,MATCH(1,($A44=[1]df_values_321!$B:$B)*($A$1=[1]df_values_321!$A:$A),0))</f>
        <v>1.1162788618807739E-2</v>
      </c>
      <c r="R44" s="10">
        <f t="array" ref="R44">INDEX([1]df_values_321!E:E,MATCH(1,($A44=[1]df_values_321!$B:$B)*($A$1=[1]df_values_321!$A:$A),0))</f>
        <v>0.25579058532879018</v>
      </c>
    </row>
    <row r="45" spans="1:18" x14ac:dyDescent="0.25">
      <c r="A45" t="s">
        <v>16</v>
      </c>
      <c r="B45" s="2"/>
      <c r="C45" s="11" t="s">
        <v>60</v>
      </c>
      <c r="D45" s="10">
        <f t="array" ref="D45">INDEX([1]df_values_310!C:C,MATCH(1,($A45=[1]df_values_310!$B:$B)*($A$1=[1]df_values_310!$A:$A),0))</f>
        <v>-1.807717429418379E-2</v>
      </c>
      <c r="E45" s="10">
        <f t="array" ref="E45">INDEX([1]df_values_310!D:D,MATCH(1,($A45=[1]df_values_310!$B:$B)*($A$1=[1]df_values_310!$A:$A),0))</f>
        <v>1.455931557726785E-2</v>
      </c>
      <c r="F45" s="10">
        <f t="array" ref="F45">INDEX([1]df_values_310!E:E,MATCH(1,($A45=[1]df_values_310!$B:$B)*($A$1=[1]df_values_310!$A:$A),0))</f>
        <v>0.21441353166830829</v>
      </c>
      <c r="G45" s="10">
        <f t="array" ref="G45">INDEX([1]df_values_311!C:C,MATCH(1,($A45=[1]df_values_311!$B:$B)*($A$1=[1]df_values_311!$A:$A),0))</f>
        <v>-1.8046863604872791E-2</v>
      </c>
      <c r="H45" s="10">
        <f t="array" ref="H45">INDEX([1]df_values_311!D:D,MATCH(1,($A45=[1]df_values_311!$B:$B)*($A$1=[1]df_values_311!$A:$A),0))</f>
        <v>1.455959627681982E-2</v>
      </c>
      <c r="I45" s="10">
        <f t="array" ref="I45">INDEX([1]df_values_311!E:E,MATCH(1,($A45=[1]df_values_311!$B:$B)*($A$1=[1]df_values_311!$A:$A),0))</f>
        <v>0.21519182528490599</v>
      </c>
      <c r="J45" s="10">
        <f t="array" ref="J45">INDEX([1]df_values_312!C:C,MATCH(1,($A45=[1]df_values_312!$B:$B)*($A$1=[1]df_values_312!$A:$A),0))</f>
        <v>-1.803584264114081E-2</v>
      </c>
      <c r="K45" s="10">
        <f t="array" ref="K45">INDEX([1]df_values_312!D:D,MATCH(1,($A45=[1]df_values_312!$B:$B)*($A$1=[1]df_values_312!$A:$A),0))</f>
        <v>1.455945561749029E-2</v>
      </c>
      <c r="L45" s="10">
        <f t="array" ref="L45">INDEX([1]df_values_312!E:E,MATCH(1,($A45=[1]df_values_312!$B:$B)*($A$1=[1]df_values_312!$A:$A),0))</f>
        <v>0.2154676495458927</v>
      </c>
      <c r="M45" s="10">
        <f t="array" ref="M45">INDEX([1]df_values_313!C:C,MATCH(1,($A45=[1]df_values_313!$B:$B)*($A$1=[1]df_values_313!$A:$A),0))</f>
        <v>-1.805602721038083E-2</v>
      </c>
      <c r="N45" s="10">
        <f t="array" ref="N45">INDEX([1]df_values_313!D:D,MATCH(1,($A45=[1]df_values_313!$B:$B)*($A$1=[1]df_values_313!$A:$A),0))</f>
        <v>1.4559753859961539E-2</v>
      </c>
      <c r="O45" s="10">
        <f t="array" ref="O45">INDEX([1]df_values_313!E:E,MATCH(1,($A45=[1]df_values_313!$B:$B)*($A$1=[1]df_values_313!$A:$A),0))</f>
        <v>0.2149639542433682</v>
      </c>
      <c r="P45" s="10">
        <f t="array" ref="P45">INDEX([1]df_values_321!C:C,MATCH(1,($A45=[1]df_values_321!$B:$B)*($A$1=[1]df_values_321!$A:$A),0))</f>
        <v>-1.742744467564343E-2</v>
      </c>
      <c r="Q45" s="10">
        <f t="array" ref="Q45">INDEX([1]df_values_321!D:D,MATCH(1,($A45=[1]df_values_321!$B:$B)*($A$1=[1]df_values_321!$A:$A),0))</f>
        <v>1.4762131283832931E-2</v>
      </c>
      <c r="R45" s="10">
        <f t="array" ref="R45">INDEX([1]df_values_321!E:E,MATCH(1,($A45=[1]df_values_321!$B:$B)*($A$1=[1]df_values_321!$A:$A),0))</f>
        <v>0.2378176230905007</v>
      </c>
    </row>
    <row r="46" spans="1:18" x14ac:dyDescent="0.25">
      <c r="A46" t="s">
        <v>17</v>
      </c>
      <c r="B46" s="2"/>
      <c r="C46" s="11" t="s">
        <v>61</v>
      </c>
      <c r="D46" s="10">
        <f t="array" ref="D46">INDEX([1]df_values_310!C:C,MATCH(1,($A46=[1]df_values_310!$B:$B)*($A$1=[1]df_values_310!$A:$A),0))</f>
        <v>-1.4383432303079339E-2</v>
      </c>
      <c r="E46" s="10">
        <f t="array" ref="E46">INDEX([1]df_values_310!D:D,MATCH(1,($A46=[1]df_values_310!$B:$B)*($A$1=[1]df_values_310!$A:$A),0))</f>
        <v>1.761765547579907E-2</v>
      </c>
      <c r="F46" s="10">
        <f t="array" ref="F46">INDEX([1]df_values_310!E:E,MATCH(1,($A46=[1]df_values_310!$B:$B)*($A$1=[1]df_values_310!$A:$A),0))</f>
        <v>0.41428427228981851</v>
      </c>
      <c r="G46" s="10">
        <f t="array" ref="G46">INDEX([1]df_values_311!C:C,MATCH(1,($A46=[1]df_values_311!$B:$B)*($A$1=[1]df_values_311!$A:$A),0))</f>
        <v>-1.435478121234752E-2</v>
      </c>
      <c r="H46" s="10">
        <f t="array" ref="H46">INDEX([1]df_values_311!D:D,MATCH(1,($A46=[1]df_values_311!$B:$B)*($A$1=[1]df_values_311!$A:$A),0))</f>
        <v>1.7619168241508509E-2</v>
      </c>
      <c r="I46" s="10">
        <f t="array" ref="I46">INDEX([1]df_values_311!E:E,MATCH(1,($A46=[1]df_values_311!$B:$B)*($A$1=[1]df_values_311!$A:$A),0))</f>
        <v>0.41525470348921378</v>
      </c>
      <c r="J46" s="10">
        <f t="array" ref="J46">INDEX([1]df_values_312!C:C,MATCH(1,($A46=[1]df_values_312!$B:$B)*($A$1=[1]df_values_312!$A:$A),0))</f>
        <v>-1.4343243833645179E-2</v>
      </c>
      <c r="K46" s="10">
        <f t="array" ref="K46">INDEX([1]df_values_312!D:D,MATCH(1,($A46=[1]df_values_312!$B:$B)*($A$1=[1]df_values_312!$A:$A),0))</f>
        <v>1.76187525349005E-2</v>
      </c>
      <c r="L46" s="10">
        <f t="array" ref="L46">INDEX([1]df_values_312!E:E,MATCH(1,($A46=[1]df_values_312!$B:$B)*($A$1=[1]df_values_312!$A:$A),0))</f>
        <v>0.41561868293648679</v>
      </c>
      <c r="M46" s="10">
        <f t="array" ref="M46">INDEX([1]df_values_313!C:C,MATCH(1,($A46=[1]df_values_313!$B:$B)*($A$1=[1]df_values_313!$A:$A),0))</f>
        <v>-1.436255171313649E-2</v>
      </c>
      <c r="N46" s="10">
        <f t="array" ref="N46">INDEX([1]df_values_313!D:D,MATCH(1,($A46=[1]df_values_313!$B:$B)*($A$1=[1]df_values_313!$A:$A),0))</f>
        <v>1.7618680204540289E-2</v>
      </c>
      <c r="O46" s="10">
        <f t="array" ref="O46">INDEX([1]df_values_313!E:E,MATCH(1,($A46=[1]df_values_313!$B:$B)*($A$1=[1]df_values_313!$A:$A),0))</f>
        <v>0.41498933582039549</v>
      </c>
      <c r="P46" s="10">
        <f t="array" ref="P46">INDEX([1]df_values_321!C:C,MATCH(1,($A46=[1]df_values_321!$B:$B)*($A$1=[1]df_values_321!$A:$A),0))</f>
        <v>-1.246547476907767E-2</v>
      </c>
      <c r="Q46" s="10">
        <f t="array" ref="Q46">INDEX([1]df_values_321!D:D,MATCH(1,($A46=[1]df_values_321!$B:$B)*($A$1=[1]df_values_321!$A:$A),0))</f>
        <v>1.790868769493606E-2</v>
      </c>
      <c r="R46" s="10">
        <f t="array" ref="R46">INDEX([1]df_values_321!E:E,MATCH(1,($A46=[1]df_values_321!$B:$B)*($A$1=[1]df_values_321!$A:$A),0))</f>
        <v>0.48641383149310058</v>
      </c>
    </row>
    <row r="47" spans="1:18" x14ac:dyDescent="0.25">
      <c r="A47" t="s">
        <v>18</v>
      </c>
      <c r="B47" s="2"/>
      <c r="C47" s="11" t="s">
        <v>62</v>
      </c>
      <c r="D47" s="10">
        <f t="array" ref="D47">INDEX([1]df_values_310!C:C,MATCH(1,($A47=[1]df_values_310!$B:$B)*($A$1=[1]df_values_310!$A:$A),0))</f>
        <v>-9.2341560530168881E-3</v>
      </c>
      <c r="E47" s="10">
        <f t="array" ref="E47">INDEX([1]df_values_310!D:D,MATCH(1,($A47=[1]df_values_310!$B:$B)*($A$1=[1]df_values_310!$A:$A),0))</f>
        <v>1.190879992771871E-2</v>
      </c>
      <c r="F47" s="10">
        <f t="array" ref="F47">INDEX([1]df_values_310!E:E,MATCH(1,($A47=[1]df_values_310!$B:$B)*($A$1=[1]df_values_310!$A:$A),0))</f>
        <v>0.43812345156585097</v>
      </c>
      <c r="G47" s="10">
        <f t="array" ref="G47">INDEX([1]df_values_311!C:C,MATCH(1,($A47=[1]df_values_311!$B:$B)*($A$1=[1]df_values_311!$A:$A),0))</f>
        <v>-9.2031696025642179E-3</v>
      </c>
      <c r="H47" s="10">
        <f t="array" ref="H47">INDEX([1]df_values_311!D:D,MATCH(1,($A47=[1]df_values_311!$B:$B)*($A$1=[1]df_values_311!$A:$A),0))</f>
        <v>1.1909205693357291E-2</v>
      </c>
      <c r="I47" s="10">
        <f t="array" ref="I47">INDEX([1]df_values_311!E:E,MATCH(1,($A47=[1]df_values_311!$B:$B)*($A$1=[1]df_values_311!$A:$A),0))</f>
        <v>0.43967753636002621</v>
      </c>
      <c r="J47" s="10">
        <f t="array" ref="J47">INDEX([1]df_values_312!C:C,MATCH(1,($A47=[1]df_values_312!$B:$B)*($A$1=[1]df_values_312!$A:$A),0))</f>
        <v>-9.1952574715343238E-3</v>
      </c>
      <c r="K47" s="10">
        <f t="array" ref="K47">INDEX([1]df_values_312!D:D,MATCH(1,($A47=[1]df_values_312!$B:$B)*($A$1=[1]df_values_312!$A:$A),0))</f>
        <v>1.1908939207304389E-2</v>
      </c>
      <c r="L47" s="10">
        <f t="array" ref="L47">INDEX([1]df_values_312!E:E,MATCH(1,($A47=[1]df_values_312!$B:$B)*($A$1=[1]df_values_312!$A:$A),0))</f>
        <v>0.44006063372376109</v>
      </c>
      <c r="M47" s="10">
        <f t="array" ref="M47">INDEX([1]df_values_313!C:C,MATCH(1,($A47=[1]df_values_313!$B:$B)*($A$1=[1]df_values_313!$A:$A),0))</f>
        <v>-9.2087409917016184E-3</v>
      </c>
      <c r="N47" s="10">
        <f t="array" ref="N47">INDEX([1]df_values_313!D:D,MATCH(1,($A47=[1]df_values_313!$B:$B)*($A$1=[1]df_values_313!$A:$A),0))</f>
        <v>1.1908931233897449E-2</v>
      </c>
      <c r="O47" s="10">
        <f t="array" ref="O47">INDEX([1]df_values_313!E:E,MATCH(1,($A47=[1]df_values_313!$B:$B)*($A$1=[1]df_values_313!$A:$A),0))</f>
        <v>0.43939014280903632</v>
      </c>
      <c r="P47" s="10">
        <f t="array" ref="P47">INDEX([1]df_values_321!C:C,MATCH(1,($A47=[1]df_values_321!$B:$B)*($A$1=[1]df_values_321!$A:$A),0))</f>
        <v>-4.4433017311889351E-3</v>
      </c>
      <c r="Q47" s="10">
        <f t="array" ref="Q47">INDEX([1]df_values_321!D:D,MATCH(1,($A47=[1]df_values_321!$B:$B)*($A$1=[1]df_values_321!$A:$A),0))</f>
        <v>1.204058892074336E-2</v>
      </c>
      <c r="R47" s="10">
        <f t="array" ref="R47">INDEX([1]df_values_321!E:E,MATCH(1,($A47=[1]df_values_321!$B:$B)*($A$1=[1]df_values_321!$A:$A),0))</f>
        <v>0.71211776190747367</v>
      </c>
    </row>
    <row r="48" spans="1:18" x14ac:dyDescent="0.25">
      <c r="A48" t="s">
        <v>19</v>
      </c>
      <c r="B48" s="2"/>
      <c r="C48" s="11" t="s">
        <v>63</v>
      </c>
      <c r="D48" s="10">
        <f t="array" ref="D48">INDEX([1]df_values_310!C:C,MATCH(1,($A48=[1]df_values_310!$B:$B)*($A$1=[1]df_values_310!$A:$A),0))</f>
        <v>-3.250314556852877E-2</v>
      </c>
      <c r="E48" s="10">
        <f t="array" ref="E48">INDEX([1]df_values_310!D:D,MATCH(1,($A48=[1]df_values_310!$B:$B)*($A$1=[1]df_values_310!$A:$A),0))</f>
        <v>2.005870101083243E-2</v>
      </c>
      <c r="F48" s="10">
        <f t="array" ref="F48">INDEX([1]df_values_310!E:E,MATCH(1,($A48=[1]df_values_310!$B:$B)*($A$1=[1]df_values_310!$A:$A),0))</f>
        <v>0.10518688070753</v>
      </c>
      <c r="G48" s="10">
        <f t="array" ref="G48">INDEX([1]df_values_311!C:C,MATCH(1,($A48=[1]df_values_311!$B:$B)*($A$1=[1]df_values_311!$A:$A),0))</f>
        <v>-3.247395843976314E-2</v>
      </c>
      <c r="H48" s="10">
        <f t="array" ref="H48">INDEX([1]df_values_311!D:D,MATCH(1,($A48=[1]df_values_311!$B:$B)*($A$1=[1]df_values_311!$A:$A),0))</f>
        <v>2.0060699507352248E-2</v>
      </c>
      <c r="I48" s="10">
        <f t="array" ref="I48">INDEX([1]df_values_311!E:E,MATCH(1,($A48=[1]df_values_311!$B:$B)*($A$1=[1]df_values_311!$A:$A),0))</f>
        <v>0.1055343483541754</v>
      </c>
      <c r="J48" s="10">
        <f t="array" ref="J48">INDEX([1]df_values_312!C:C,MATCH(1,($A48=[1]df_values_312!$B:$B)*($A$1=[1]df_values_312!$A:$A),0))</f>
        <v>-3.2461693802964917E-2</v>
      </c>
      <c r="K48" s="10">
        <f t="array" ref="K48">INDEX([1]df_values_312!D:D,MATCH(1,($A48=[1]df_values_312!$B:$B)*($A$1=[1]df_values_312!$A:$A),0))</f>
        <v>2.0060119565415591E-2</v>
      </c>
      <c r="L48" s="10">
        <f t="array" ref="L48">INDEX([1]df_values_312!E:E,MATCH(1,($A48=[1]df_values_312!$B:$B)*($A$1=[1]df_values_312!$A:$A),0))</f>
        <v>0.1056559217223861</v>
      </c>
      <c r="M48" s="10">
        <f t="array" ref="M48">INDEX([1]df_values_313!C:C,MATCH(1,($A48=[1]df_values_313!$B:$B)*($A$1=[1]df_values_313!$A:$A),0))</f>
        <v>-3.248267545142261E-2</v>
      </c>
      <c r="N48" s="10">
        <f t="array" ref="N48">INDEX([1]df_values_313!D:D,MATCH(1,($A48=[1]df_values_313!$B:$B)*($A$1=[1]df_values_313!$A:$A),0))</f>
        <v>2.0060122049774622E-2</v>
      </c>
      <c r="O48" s="10">
        <f t="array" ref="O48">INDEX([1]df_values_313!E:E,MATCH(1,($A48=[1]df_values_313!$B:$B)*($A$1=[1]df_values_313!$A:$A),0))</f>
        <v>0.10543082232345211</v>
      </c>
      <c r="P48" s="10">
        <f t="array" ref="P48">INDEX([1]df_values_321!C:C,MATCH(1,($A48=[1]df_values_321!$B:$B)*($A$1=[1]df_values_321!$A:$A),0))</f>
        <v>-3.0704134578063199E-2</v>
      </c>
      <c r="Q48" s="10">
        <f t="array" ref="Q48">INDEX([1]df_values_321!D:D,MATCH(1,($A48=[1]df_values_321!$B:$B)*($A$1=[1]df_values_321!$A:$A),0))</f>
        <v>2.0458422721023061E-2</v>
      </c>
      <c r="R48" s="10">
        <f t="array" ref="R48">INDEX([1]df_values_321!E:E,MATCH(1,($A48=[1]df_values_321!$B:$B)*($A$1=[1]df_values_321!$A:$A),0))</f>
        <v>0.13344650270375541</v>
      </c>
    </row>
    <row r="49" spans="1:18" x14ac:dyDescent="0.25">
      <c r="A49" t="s">
        <v>20</v>
      </c>
      <c r="B49" s="2"/>
      <c r="C49" s="11" t="s">
        <v>64</v>
      </c>
      <c r="D49" s="10">
        <f t="array" ref="D49">INDEX([1]df_values_310!C:C,MATCH(1,($A49=[1]df_values_310!$B:$B)*($A$1=[1]df_values_310!$A:$A),0))</f>
        <v>-3.3740667223335657E-2</v>
      </c>
      <c r="E49" s="10">
        <f t="array" ref="E49">INDEX([1]df_values_310!D:D,MATCH(1,($A49=[1]df_values_310!$B:$B)*($A$1=[1]df_values_310!$A:$A),0))</f>
        <v>4.116975940519272E-2</v>
      </c>
      <c r="F49" s="10">
        <f t="array" ref="F49">INDEX([1]df_values_310!E:E,MATCH(1,($A49=[1]df_values_310!$B:$B)*($A$1=[1]df_values_310!$A:$A),0))</f>
        <v>0.41249807749666589</v>
      </c>
      <c r="G49" s="10">
        <f t="array" ref="G49">INDEX([1]df_values_311!C:C,MATCH(1,($A49=[1]df_values_311!$B:$B)*($A$1=[1]df_values_311!$A:$A),0))</f>
        <v>-3.3714878196956267E-2</v>
      </c>
      <c r="H49" s="10">
        <f t="array" ref="H49">INDEX([1]df_values_311!D:D,MATCH(1,($A49=[1]df_values_311!$B:$B)*($A$1=[1]df_values_311!$A:$A),0))</f>
        <v>4.1176013417568838E-2</v>
      </c>
      <c r="I49" s="10">
        <f t="array" ref="I49">INDEX([1]df_values_311!E:E,MATCH(1,($A49=[1]df_values_311!$B:$B)*($A$1=[1]df_values_311!$A:$A),0))</f>
        <v>0.4129263551690342</v>
      </c>
      <c r="J49" s="10">
        <f t="array" ref="J49">INDEX([1]df_values_312!C:C,MATCH(1,($A49=[1]df_values_312!$B:$B)*($A$1=[1]df_values_312!$A:$A),0))</f>
        <v>-3.3695418393346513E-2</v>
      </c>
      <c r="K49" s="10">
        <f t="array" ref="K49">INDEX([1]df_values_312!D:D,MATCH(1,($A49=[1]df_values_312!$B:$B)*($A$1=[1]df_values_312!$A:$A),0))</f>
        <v>4.117422450904136E-2</v>
      </c>
      <c r="L49" s="10">
        <f t="array" ref="L49">INDEX([1]df_values_312!E:E,MATCH(1,($A49=[1]df_values_312!$B:$B)*($A$1=[1]df_values_312!$A:$A),0))</f>
        <v>0.41317577481056128</v>
      </c>
      <c r="M49" s="10">
        <f t="array" ref="M49">INDEX([1]df_values_313!C:C,MATCH(1,($A49=[1]df_values_313!$B:$B)*($A$1=[1]df_values_313!$A:$A),0))</f>
        <v>-3.3727780324228483E-2</v>
      </c>
      <c r="N49" s="10">
        <f t="array" ref="N49">INDEX([1]df_values_313!D:D,MATCH(1,($A49=[1]df_values_313!$B:$B)*($A$1=[1]df_values_313!$A:$A),0))</f>
        <v>4.1174115080436002E-2</v>
      </c>
      <c r="O49" s="10">
        <f t="array" ref="O49">INDEX([1]df_values_313!E:E,MATCH(1,($A49=[1]df_values_313!$B:$B)*($A$1=[1]df_values_313!$A:$A),0))</f>
        <v>0.41272603986745282</v>
      </c>
      <c r="P49" s="10">
        <f t="array" ref="P49">INDEX([1]df_values_321!C:C,MATCH(1,($A49=[1]df_values_321!$B:$B)*($A$1=[1]df_values_321!$A:$A),0))</f>
        <v>-3.1261361340067448E-2</v>
      </c>
      <c r="Q49" s="10">
        <f t="array" ref="Q49">INDEX([1]df_values_321!D:D,MATCH(1,($A49=[1]df_values_321!$B:$B)*($A$1=[1]df_values_321!$A:$A),0))</f>
        <v>4.213338325181739E-2</v>
      </c>
      <c r="R49" s="10">
        <f t="array" ref="R49">INDEX([1]df_values_321!E:E,MATCH(1,($A49=[1]df_values_321!$B:$B)*($A$1=[1]df_values_321!$A:$A),0))</f>
        <v>0.45813304566745078</v>
      </c>
    </row>
    <row r="50" spans="1:18" x14ac:dyDescent="0.25">
      <c r="A50" t="s">
        <v>21</v>
      </c>
      <c r="C50" s="11" t="s">
        <v>65</v>
      </c>
      <c r="D50" s="10">
        <f t="array" ref="D50">INDEX([1]df_values_310!C:C,MATCH(1,($A50=[1]df_values_310!$B:$B)*($A$1=[1]df_values_310!$A:$A),0))</f>
        <v>1.6530118961363829E-2</v>
      </c>
      <c r="E50" s="10">
        <f t="array" ref="E50">INDEX([1]df_values_310!D:D,MATCH(1,($A50=[1]df_values_310!$B:$B)*($A$1=[1]df_values_310!$A:$A),0))</f>
        <v>7.4645653356502006E-3</v>
      </c>
      <c r="F50" s="10">
        <f t="array" ref="F50">INDEX([1]df_values_310!E:E,MATCH(1,($A50=[1]df_values_310!$B:$B)*($A$1=[1]df_values_310!$A:$A),0))</f>
        <v>2.682588040438396E-2</v>
      </c>
      <c r="G50" s="10">
        <f t="array" ref="G50">INDEX([1]df_values_311!C:C,MATCH(1,($A50=[1]df_values_311!$B:$B)*($A$1=[1]df_values_311!$A:$A),0))</f>
        <v>1.6546287882398369E-2</v>
      </c>
      <c r="H50" s="10">
        <f t="array" ref="H50">INDEX([1]df_values_311!D:D,MATCH(1,($A50=[1]df_values_311!$B:$B)*($A$1=[1]df_values_311!$A:$A),0))</f>
        <v>7.4612433102596142E-3</v>
      </c>
      <c r="I50" s="10">
        <f t="array" ref="I50">INDEX([1]df_values_311!E:E,MATCH(1,($A50=[1]df_values_311!$B:$B)*($A$1=[1]df_values_311!$A:$A),0))</f>
        <v>2.660988315466525E-2</v>
      </c>
      <c r="J50" s="10">
        <f t="array" ref="J50">INDEX([1]df_values_312!C:C,MATCH(1,($A50=[1]df_values_312!$B:$B)*($A$1=[1]df_values_312!$A:$A),0))</f>
        <v>1.655598448512666E-2</v>
      </c>
      <c r="K50" s="10">
        <f t="array" ref="K50">INDEX([1]df_values_312!D:D,MATCH(1,($A50=[1]df_values_312!$B:$B)*($A$1=[1]df_values_312!$A:$A),0))</f>
        <v>7.461717159812177E-3</v>
      </c>
      <c r="L50" s="10">
        <f t="array" ref="L50">INDEX([1]df_values_312!E:E,MATCH(1,($A50=[1]df_values_312!$B:$B)*($A$1=[1]df_values_312!$A:$A),0))</f>
        <v>2.6530877691791879E-2</v>
      </c>
      <c r="M50" s="10">
        <f t="array" ref="M50">INDEX([1]df_values_313!C:C,MATCH(1,($A50=[1]df_values_313!$B:$B)*($A$1=[1]df_values_313!$A:$A),0))</f>
        <v>1.6551410876370611E-2</v>
      </c>
      <c r="N50" s="10">
        <f t="array" ref="N50">INDEX([1]df_values_313!D:D,MATCH(1,($A50=[1]df_values_313!$B:$B)*($A$1=[1]df_values_313!$A:$A),0))</f>
        <v>7.4624898217498358E-3</v>
      </c>
      <c r="O50" s="10">
        <f t="array" ref="O50">INDEX([1]df_values_313!E:E,MATCH(1,($A50=[1]df_values_313!$B:$B)*($A$1=[1]df_values_313!$A:$A),0))</f>
        <v>2.6588308539713019E-2</v>
      </c>
      <c r="P50" s="10">
        <f t="array" ref="P50">INDEX([1]df_values_321!C:C,MATCH(1,($A50=[1]df_values_321!$B:$B)*($A$1=[1]df_values_321!$A:$A),0))</f>
        <v>2.6987006835391899E-2</v>
      </c>
      <c r="Q50" s="10">
        <f t="array" ref="Q50">INDEX([1]df_values_321!D:D,MATCH(1,($A50=[1]df_values_321!$B:$B)*($A$1=[1]df_values_321!$A:$A),0))</f>
        <v>7.4964298798939387E-3</v>
      </c>
      <c r="R50" s="10">
        <f t="array" ref="R50">INDEX([1]df_values_321!E:E,MATCH(1,($A50=[1]df_values_321!$B:$B)*($A$1=[1]df_values_321!$A:$A),0))</f>
        <v>3.2030075304149128E-4</v>
      </c>
    </row>
    <row r="51" spans="1:18" x14ac:dyDescent="0.25">
      <c r="A51" t="s">
        <v>22</v>
      </c>
      <c r="C51" s="11" t="s">
        <v>66</v>
      </c>
      <c r="D51" s="10">
        <f t="array" ref="D51">INDEX([1]df_values_310!C:C,MATCH(1,($A51=[1]df_values_310!$B:$B)*($A$1=[1]df_values_310!$A:$A),0))</f>
        <v>-3.7252969526161951E-2</v>
      </c>
      <c r="E51" s="10">
        <f t="array" ref="E51">INDEX([1]df_values_310!D:D,MATCH(1,($A51=[1]df_values_310!$B:$B)*($A$1=[1]df_values_310!$A:$A),0))</f>
        <v>1.192723818172934E-2</v>
      </c>
      <c r="F51" s="10">
        <f t="array" ref="F51">INDEX([1]df_values_310!E:E,MATCH(1,($A51=[1]df_values_310!$B:$B)*($A$1=[1]df_values_310!$A:$A),0))</f>
        <v>1.794855034037212E-3</v>
      </c>
      <c r="G51" s="10">
        <f t="array" ref="G51">INDEX([1]df_values_311!C:C,MATCH(1,($A51=[1]df_values_311!$B:$B)*($A$1=[1]df_values_311!$A:$A),0))</f>
        <v>-3.7206843142818039E-2</v>
      </c>
      <c r="H51" s="10">
        <f t="array" ref="H51">INDEX([1]df_values_311!D:D,MATCH(1,($A51=[1]df_values_311!$B:$B)*($A$1=[1]df_values_311!$A:$A),0))</f>
        <v>1.19266767473797E-2</v>
      </c>
      <c r="I51" s="10">
        <f t="array" ref="I51">INDEX([1]df_values_311!E:E,MATCH(1,($A51=[1]df_values_311!$B:$B)*($A$1=[1]df_values_311!$A:$A),0))</f>
        <v>1.817650590318591E-3</v>
      </c>
      <c r="J51" s="10">
        <f t="array" ref="J51">INDEX([1]df_values_312!C:C,MATCH(1,($A51=[1]df_values_312!$B:$B)*($A$1=[1]df_values_312!$A:$A),0))</f>
        <v>-3.7214506887205102E-2</v>
      </c>
      <c r="K51" s="10">
        <f t="array" ref="K51">INDEX([1]df_values_312!D:D,MATCH(1,($A51=[1]df_values_312!$B:$B)*($A$1=[1]df_values_312!$A:$A),0))</f>
        <v>1.192625625726015E-2</v>
      </c>
      <c r="L51" s="10">
        <f t="array" ref="L51">INDEX([1]df_values_312!E:E,MATCH(1,($A51=[1]df_values_312!$B:$B)*($A$1=[1]df_values_312!$A:$A),0))</f>
        <v>1.813017735111825E-3</v>
      </c>
      <c r="M51" s="10">
        <f t="array" ref="M51">INDEX([1]df_values_313!C:C,MATCH(1,($A51=[1]df_values_313!$B:$B)*($A$1=[1]df_values_313!$A:$A),0))</f>
        <v>-3.7204674093705647E-2</v>
      </c>
      <c r="N51" s="10">
        <f t="array" ref="N51">INDEX([1]df_values_313!D:D,MATCH(1,($A51=[1]df_values_313!$B:$B)*($A$1=[1]df_values_313!$A:$A),0))</f>
        <v>1.192607517627978E-2</v>
      </c>
      <c r="O51" s="10">
        <f t="array" ref="O51">INDEX([1]df_values_313!E:E,MATCH(1,($A51=[1]df_values_313!$B:$B)*($A$1=[1]df_values_313!$A:$A),0))</f>
        <v>1.817800736189705E-3</v>
      </c>
      <c r="P51" s="10">
        <f t="array" ref="P51">INDEX([1]df_values_321!C:C,MATCH(1,($A51=[1]df_values_321!$B:$B)*($A$1=[1]df_values_321!$A:$A),0))</f>
        <v>-4.2663850842922693E-2</v>
      </c>
      <c r="Q51" s="10">
        <f t="array" ref="Q51">INDEX([1]df_values_321!D:D,MATCH(1,($A51=[1]df_values_321!$B:$B)*($A$1=[1]df_values_321!$A:$A),0))</f>
        <v>1.194874124928679E-2</v>
      </c>
      <c r="R51" s="10">
        <f t="array" ref="R51">INDEX([1]df_values_321!E:E,MATCH(1,($A51=[1]df_values_321!$B:$B)*($A$1=[1]df_values_321!$A:$A),0))</f>
        <v>3.5843793715074451E-4</v>
      </c>
    </row>
    <row r="52" spans="1:18" x14ac:dyDescent="0.25">
      <c r="A52" t="s">
        <v>23</v>
      </c>
      <c r="C52" s="11" t="s">
        <v>67</v>
      </c>
      <c r="D52" s="10">
        <f t="array" ref="D52">INDEX([1]df_values_310!C:C,MATCH(1,($A52=[1]df_values_310!$B:$B)*($A$1=[1]df_values_310!$A:$A),0))</f>
        <v>-6.6886812539061188E-2</v>
      </c>
      <c r="E52" s="10">
        <f t="array" ref="E52">INDEX([1]df_values_310!D:D,MATCH(1,($A52=[1]df_values_310!$B:$B)*($A$1=[1]df_values_310!$A:$A),0))</f>
        <v>1.2151378964180439E-2</v>
      </c>
      <c r="F52" s="10">
        <f t="array" ref="F52">INDEX([1]df_values_310!E:E,MATCH(1,($A52=[1]df_values_310!$B:$B)*($A$1=[1]df_values_310!$A:$A),0))</f>
        <v>3.9931708631304498E-8</v>
      </c>
      <c r="G52" s="10">
        <f t="array" ref="G52">INDEX([1]df_values_311!C:C,MATCH(1,($A52=[1]df_values_311!$B:$B)*($A$1=[1]df_values_311!$A:$A),0))</f>
        <v>-6.7178391806402296E-2</v>
      </c>
      <c r="H52" s="10">
        <f t="array" ref="H52">INDEX([1]df_values_311!D:D,MATCH(1,($A52=[1]df_values_311!$B:$B)*($A$1=[1]df_values_311!$A:$A),0))</f>
        <v>1.21517208086689E-2</v>
      </c>
      <c r="I52" s="10">
        <f t="array" ref="I52">INDEX([1]df_values_311!E:E,MATCH(1,($A52=[1]df_values_311!$B:$B)*($A$1=[1]df_values_311!$A:$A),0))</f>
        <v>3.4915364155378978E-8</v>
      </c>
      <c r="J52" s="10">
        <f t="array" ref="J52">INDEX([1]df_values_312!C:C,MATCH(1,($A52=[1]df_values_312!$B:$B)*($A$1=[1]df_values_312!$A:$A),0))</f>
        <v>-6.7175980958763593E-2</v>
      </c>
      <c r="K52" s="10">
        <f t="array" ref="K52">INDEX([1]df_values_312!D:D,MATCH(1,($A52=[1]df_values_312!$B:$B)*($A$1=[1]df_values_312!$A:$A),0))</f>
        <v>1.214981156680859E-2</v>
      </c>
      <c r="L52" s="10">
        <f t="array" ref="L52">INDEX([1]df_values_312!E:E,MATCH(1,($A52=[1]df_values_312!$B:$B)*($A$1=[1]df_values_312!$A:$A),0))</f>
        <v>3.4782662023462918E-8</v>
      </c>
      <c r="M52" s="10">
        <f t="array" ref="M52">INDEX([1]df_values_313!C:C,MATCH(1,($A52=[1]df_values_313!$B:$B)*($A$1=[1]df_values_313!$A:$A),0))</f>
        <v>-6.7110764760034178E-2</v>
      </c>
      <c r="N52" s="10">
        <f t="array" ref="N52">INDEX([1]df_values_313!D:D,MATCH(1,($A52=[1]df_values_313!$B:$B)*($A$1=[1]df_values_313!$A:$A),0))</f>
        <v>1.215265554852021E-2</v>
      </c>
      <c r="O52" s="10">
        <f t="array" ref="O52">INDEX([1]df_values_313!E:E,MATCH(1,($A52=[1]df_values_313!$B:$B)*($A$1=[1]df_values_313!$A:$A),0))</f>
        <v>3.6114746229107458E-8</v>
      </c>
      <c r="P52" s="10">
        <f t="array" ref="P52">INDEX([1]df_values_321!C:C,MATCH(1,($A52=[1]df_values_321!$B:$B)*($A$1=[1]df_values_321!$A:$A),0))</f>
        <v>-5.9960799145940213E-2</v>
      </c>
      <c r="Q52" s="10">
        <f t="array" ref="Q52">INDEX([1]df_values_321!D:D,MATCH(1,($A52=[1]df_values_321!$B:$B)*($A$1=[1]df_values_321!$A:$A),0))</f>
        <v>1.3051962301830689E-2</v>
      </c>
      <c r="R52" s="10">
        <f t="array" ref="R52">INDEX([1]df_values_321!E:E,MATCH(1,($A52=[1]df_values_321!$B:$B)*($A$1=[1]df_values_321!$A:$A),0))</f>
        <v>4.5155328709743948E-6</v>
      </c>
    </row>
    <row r="53" spans="1:18" x14ac:dyDescent="0.25">
      <c r="A53" t="s">
        <v>24</v>
      </c>
      <c r="C53" s="11" t="s">
        <v>68</v>
      </c>
      <c r="D53" s="10">
        <f t="array" ref="D53">INDEX([1]df_values_310!C:C,MATCH(1,($A53=[1]df_values_310!$B:$B)*($A$1=[1]df_values_310!$A:$A),0))</f>
        <v>-6.538437571153255E-2</v>
      </c>
      <c r="E53" s="10">
        <f t="array" ref="E53">INDEX([1]df_values_310!D:D,MATCH(1,($A53=[1]df_values_310!$B:$B)*($A$1=[1]df_values_310!$A:$A),0))</f>
        <v>1.224956641099862E-2</v>
      </c>
      <c r="F53" s="10">
        <f t="array" ref="F53">INDEX([1]df_values_310!E:E,MATCH(1,($A53=[1]df_values_310!$B:$B)*($A$1=[1]df_values_310!$A:$A),0))</f>
        <v>1.006619052121056E-7</v>
      </c>
      <c r="G53" s="10">
        <f t="array" ref="G53">INDEX([1]df_values_311!C:C,MATCH(1,($A53=[1]df_values_311!$B:$B)*($A$1=[1]df_values_311!$A:$A),0))</f>
        <v>-6.560212111428404E-2</v>
      </c>
      <c r="H53" s="10">
        <f t="array" ref="H53">INDEX([1]df_values_311!D:D,MATCH(1,($A53=[1]df_values_311!$B:$B)*($A$1=[1]df_values_311!$A:$A),0))</f>
        <v>1.225260606068573E-2</v>
      </c>
      <c r="I53" s="10">
        <f t="array" ref="I53">INDEX([1]df_values_311!E:E,MATCH(1,($A53=[1]df_values_311!$B:$B)*($A$1=[1]df_values_311!$A:$A),0))</f>
        <v>9.2002347419063562E-8</v>
      </c>
      <c r="J53" s="10">
        <f t="array" ref="J53">INDEX([1]df_values_312!C:C,MATCH(1,($A53=[1]df_values_312!$B:$B)*($A$1=[1]df_values_312!$A:$A),0))</f>
        <v>-6.5597639889931572E-2</v>
      </c>
      <c r="K53" s="10">
        <f t="array" ref="K53">INDEX([1]df_values_312!D:D,MATCH(1,($A53=[1]df_values_312!$B:$B)*($A$1=[1]df_values_312!$A:$A),0))</f>
        <v>1.2250712888158689E-2</v>
      </c>
      <c r="L53" s="10">
        <f t="array" ref="L53">INDEX([1]df_values_312!E:E,MATCH(1,($A53=[1]df_values_312!$B:$B)*($A$1=[1]df_values_312!$A:$A),0))</f>
        <v>9.1767942684241294E-8</v>
      </c>
      <c r="M53" s="10">
        <f t="array" ref="M53">INDEX([1]df_values_313!C:C,MATCH(1,($A53=[1]df_values_313!$B:$B)*($A$1=[1]df_values_313!$A:$A),0))</f>
        <v>-6.554479895246805E-2</v>
      </c>
      <c r="N53" s="10">
        <f t="array" ref="N53">INDEX([1]df_values_313!D:D,MATCH(1,($A53=[1]df_values_313!$B:$B)*($A$1=[1]df_values_313!$A:$A),0))</f>
        <v>1.2252678033999339E-2</v>
      </c>
      <c r="O53" s="10">
        <f t="array" ref="O53">INDEX([1]df_values_313!E:E,MATCH(1,($A53=[1]df_values_313!$B:$B)*($A$1=[1]df_values_313!$A:$A),0))</f>
        <v>9.4405184440975487E-8</v>
      </c>
      <c r="P53" s="10">
        <f t="array" ref="P53">INDEX([1]df_values_321!C:C,MATCH(1,($A53=[1]df_values_321!$B:$B)*($A$1=[1]df_values_321!$A:$A),0))</f>
        <v>-5.891941555131202E-2</v>
      </c>
      <c r="Q53" s="10">
        <f t="array" ref="Q53">INDEX([1]df_values_321!D:D,MATCH(1,($A53=[1]df_values_321!$B:$B)*($A$1=[1]df_values_321!$A:$A),0))</f>
        <v>1.319041989063785E-2</v>
      </c>
      <c r="R53" s="10">
        <f t="array" ref="R53">INDEX([1]df_values_321!E:E,MATCH(1,($A53=[1]df_values_321!$B:$B)*($A$1=[1]df_values_321!$A:$A),0))</f>
        <v>8.2125540423979588E-6</v>
      </c>
    </row>
    <row r="54" spans="1:18" x14ac:dyDescent="0.25">
      <c r="A54" t="s">
        <v>25</v>
      </c>
      <c r="C54" s="11" t="s">
        <v>69</v>
      </c>
      <c r="D54" s="10">
        <f t="array" ref="D54">INDEX([1]df_values_310!C:C,MATCH(1,($A54=[1]df_values_310!$B:$B)*($A$1=[1]df_values_310!$A:$A),0))</f>
        <v>-3.7953258373238839E-2</v>
      </c>
      <c r="E54" s="10">
        <f t="array" ref="E54">INDEX([1]df_values_310!D:D,MATCH(1,($A54=[1]df_values_310!$B:$B)*($A$1=[1]df_values_310!$A:$A),0))</f>
        <v>1.860455682569585E-2</v>
      </c>
      <c r="F54" s="10">
        <f t="array" ref="F54">INDEX([1]df_values_310!E:E,MATCH(1,($A54=[1]df_values_310!$B:$B)*($A$1=[1]df_values_310!$A:$A),0))</f>
        <v>4.1431890770591361E-2</v>
      </c>
      <c r="G54" s="10">
        <f t="array" ref="G54">INDEX([1]df_values_311!C:C,MATCH(1,($A54=[1]df_values_311!$B:$B)*($A$1=[1]df_values_311!$A:$A),0))</f>
        <v>-3.8122461452568021E-2</v>
      </c>
      <c r="H54" s="10">
        <f t="array" ref="H54">INDEX([1]df_values_311!D:D,MATCH(1,($A54=[1]df_values_311!$B:$B)*($A$1=[1]df_values_311!$A:$A),0))</f>
        <v>1.8612708279150011E-2</v>
      </c>
      <c r="I54" s="10">
        <f t="array" ref="I54">INDEX([1]df_values_311!E:E,MATCH(1,($A54=[1]df_values_311!$B:$B)*($A$1=[1]df_values_311!$A:$A),0))</f>
        <v>4.0621798660433153E-2</v>
      </c>
      <c r="J54" s="10">
        <f t="array" ref="J54">INDEX([1]df_values_312!C:C,MATCH(1,($A54=[1]df_values_312!$B:$B)*($A$1=[1]df_values_312!$A:$A),0))</f>
        <v>-3.8111568797630897E-2</v>
      </c>
      <c r="K54" s="10">
        <f t="array" ref="K54">INDEX([1]df_values_312!D:D,MATCH(1,($A54=[1]df_values_312!$B:$B)*($A$1=[1]df_values_312!$A:$A),0))</f>
        <v>1.860992615077239E-2</v>
      </c>
      <c r="L54" s="10">
        <f t="array" ref="L54">INDEX([1]df_values_312!E:E,MATCH(1,($A54=[1]df_values_312!$B:$B)*($A$1=[1]df_values_312!$A:$A),0))</f>
        <v>4.0649136840252391E-2</v>
      </c>
      <c r="M54" s="10">
        <f t="array" ref="M54">INDEX([1]df_values_313!C:C,MATCH(1,($A54=[1]df_values_313!$B:$B)*($A$1=[1]df_values_313!$A:$A),0))</f>
        <v>-3.805504071261373E-2</v>
      </c>
      <c r="N54" s="10">
        <f t="array" ref="N54">INDEX([1]df_values_313!D:D,MATCH(1,($A54=[1]df_values_313!$B:$B)*($A$1=[1]df_values_313!$A:$A),0))</f>
        <v>1.8611468361433719E-2</v>
      </c>
      <c r="O54" s="10">
        <f t="array" ref="O54">INDEX([1]df_values_313!E:E,MATCH(1,($A54=[1]df_values_313!$B:$B)*($A$1=[1]df_values_313!$A:$A),0))</f>
        <v>4.096465817298215E-2</v>
      </c>
      <c r="P54" s="10">
        <f t="array" ref="P54">INDEX([1]df_values_321!C:C,MATCH(1,($A54=[1]df_values_321!$B:$B)*($A$1=[1]df_values_321!$A:$A),0))</f>
        <v>-2.7820748215901681E-2</v>
      </c>
      <c r="Q54" s="10">
        <f t="array" ref="Q54">INDEX([1]df_values_321!D:D,MATCH(1,($A54=[1]df_values_321!$B:$B)*($A$1=[1]df_values_321!$A:$A),0))</f>
        <v>2.0187641284196471E-2</v>
      </c>
      <c r="R54" s="10">
        <f t="array" ref="R54">INDEX([1]df_values_321!E:E,MATCH(1,($A54=[1]df_values_321!$B:$B)*($A$1=[1]df_values_321!$A:$A),0))</f>
        <v>0.16826596293228241</v>
      </c>
    </row>
    <row r="55" spans="1:18" x14ac:dyDescent="0.25">
      <c r="A55" t="s">
        <v>26</v>
      </c>
      <c r="C55" s="11" t="s">
        <v>70</v>
      </c>
      <c r="D55" s="10">
        <f t="array" ref="D55">INDEX([1]df_values_310!C:C,MATCH(1,($A55=[1]df_values_310!$B:$B)*($A$1=[1]df_values_310!$A:$A),0))</f>
        <v>-4.8980880318330478E-2</v>
      </c>
      <c r="E55" s="10">
        <f t="array" ref="E55">INDEX([1]df_values_310!D:D,MATCH(1,($A55=[1]df_values_310!$B:$B)*($A$1=[1]df_values_310!$A:$A),0))</f>
        <v>1.1131625197607759E-2</v>
      </c>
      <c r="F55" s="10">
        <f t="array" ref="F55">INDEX([1]df_values_310!E:E,MATCH(1,($A55=[1]df_values_310!$B:$B)*($A$1=[1]df_values_310!$A:$A),0))</f>
        <v>1.116832224192036E-5</v>
      </c>
      <c r="G55" s="10">
        <f t="array" ref="G55">INDEX([1]df_values_311!C:C,MATCH(1,($A55=[1]df_values_311!$B:$B)*($A$1=[1]df_values_311!$A:$A),0))</f>
        <v>-4.917354667889761E-2</v>
      </c>
      <c r="H55" s="10">
        <f t="array" ref="H55">INDEX([1]df_values_311!D:D,MATCH(1,($A55=[1]df_values_311!$B:$B)*($A$1=[1]df_values_311!$A:$A),0))</f>
        <v>1.113452018435951E-2</v>
      </c>
      <c r="I55" s="10">
        <f t="array" ref="I55">INDEX([1]df_values_311!E:E,MATCH(1,($A55=[1]df_values_311!$B:$B)*($A$1=[1]df_values_311!$A:$A),0))</f>
        <v>1.0370504780825629E-5</v>
      </c>
      <c r="J55" s="10">
        <f t="array" ref="J55">INDEX([1]df_values_312!C:C,MATCH(1,($A55=[1]df_values_312!$B:$B)*($A$1=[1]df_values_312!$A:$A),0))</f>
        <v>-4.9167314832326017E-2</v>
      </c>
      <c r="K55" s="10">
        <f t="array" ref="K55">INDEX([1]df_values_312!D:D,MATCH(1,($A55=[1]df_values_312!$B:$B)*($A$1=[1]df_values_312!$A:$A),0))</f>
        <v>1.1132854920508729E-2</v>
      </c>
      <c r="L55" s="10">
        <f t="array" ref="L55">INDEX([1]df_values_312!E:E,MATCH(1,($A55=[1]df_values_312!$B:$B)*($A$1=[1]df_values_312!$A:$A),0))</f>
        <v>1.036559622785249E-5</v>
      </c>
      <c r="M55" s="10">
        <f t="array" ref="M55">INDEX([1]df_values_313!C:C,MATCH(1,($A55=[1]df_values_313!$B:$B)*($A$1=[1]df_values_313!$A:$A),0))</f>
        <v>-4.9121869614890568E-2</v>
      </c>
      <c r="N55" s="10">
        <f t="array" ref="N55">INDEX([1]df_values_313!D:D,MATCH(1,($A55=[1]df_values_313!$B:$B)*($A$1=[1]df_values_313!$A:$A),0))</f>
        <v>1.1134555393512199E-2</v>
      </c>
      <c r="O55" s="10">
        <f t="array" ref="O55">INDEX([1]df_values_313!E:E,MATCH(1,($A55=[1]df_values_313!$B:$B)*($A$1=[1]df_values_313!$A:$A),0))</f>
        <v>1.059455510569419E-5</v>
      </c>
      <c r="P55" s="10">
        <f t="array" ref="P55">INDEX([1]df_values_321!C:C,MATCH(1,($A55=[1]df_values_321!$B:$B)*($A$1=[1]df_values_321!$A:$A),0))</f>
        <v>-4.2186906669771929E-2</v>
      </c>
      <c r="Q55" s="10">
        <f t="array" ref="Q55">INDEX([1]df_values_321!D:D,MATCH(1,($A55=[1]df_values_321!$B:$B)*($A$1=[1]df_values_321!$A:$A),0))</f>
        <v>1.197851058028626E-2</v>
      </c>
      <c r="R55" s="10">
        <f t="array" ref="R55">INDEX([1]df_values_321!E:E,MATCH(1,($A55=[1]df_values_321!$B:$B)*($A$1=[1]df_values_321!$A:$A),0))</f>
        <v>4.3446458764931839E-4</v>
      </c>
    </row>
    <row r="56" spans="1:18" x14ac:dyDescent="0.25">
      <c r="A56" t="s">
        <v>27</v>
      </c>
      <c r="C56" s="11" t="s">
        <v>71</v>
      </c>
      <c r="D56" s="10">
        <f t="array" ref="D56">INDEX([1]df_values_310!C:C,MATCH(1,($A56=[1]df_values_310!$B:$B)*($A$1=[1]df_values_310!$A:$A),0))</f>
        <v>-1.8785941028301861E-2</v>
      </c>
      <c r="E56" s="10">
        <f t="array" ref="E56">INDEX([1]df_values_310!D:D,MATCH(1,($A56=[1]df_values_310!$B:$B)*($A$1=[1]df_values_310!$A:$A),0))</f>
        <v>2.0276873528240969E-2</v>
      </c>
      <c r="F56" s="10">
        <f t="array" ref="F56">INDEX([1]df_values_310!E:E,MATCH(1,($A56=[1]df_values_310!$B:$B)*($A$1=[1]df_values_310!$A:$A),0))</f>
        <v>0.35427048232833142</v>
      </c>
      <c r="G56" s="10">
        <f t="array" ref="G56">INDEX([1]df_values_311!C:C,MATCH(1,($A56=[1]df_values_311!$B:$B)*($A$1=[1]df_values_311!$A:$A),0))</f>
        <v>-1.9010009536835262E-2</v>
      </c>
      <c r="H56" s="10">
        <f t="array" ref="H56">INDEX([1]df_values_311!D:D,MATCH(1,($A56=[1]df_values_311!$B:$B)*($A$1=[1]df_values_311!$A:$A),0))</f>
        <v>2.0284376810274792E-2</v>
      </c>
      <c r="I56" s="10">
        <f t="array" ref="I56">INDEX([1]df_values_311!E:E,MATCH(1,($A56=[1]df_values_311!$B:$B)*($A$1=[1]df_values_311!$A:$A),0))</f>
        <v>0.34873886433862078</v>
      </c>
      <c r="J56" s="10">
        <f t="array" ref="J56">INDEX([1]df_values_312!C:C,MATCH(1,($A56=[1]df_values_312!$B:$B)*($A$1=[1]df_values_312!$A:$A),0))</f>
        <v>-1.8992097484165912E-2</v>
      </c>
      <c r="K56" s="10">
        <f t="array" ref="K56">INDEX([1]df_values_312!D:D,MATCH(1,($A56=[1]df_values_312!$B:$B)*($A$1=[1]df_values_312!$A:$A),0))</f>
        <v>2.0281572509939061E-2</v>
      </c>
      <c r="L56" s="10">
        <f t="array" ref="L56">INDEX([1]df_values_312!E:E,MATCH(1,($A56=[1]df_values_312!$B:$B)*($A$1=[1]df_values_312!$A:$A),0))</f>
        <v>0.34912649291579512</v>
      </c>
      <c r="M56" s="10">
        <f t="array" ref="M56">INDEX([1]df_values_313!C:C,MATCH(1,($A56=[1]df_values_313!$B:$B)*($A$1=[1]df_values_313!$A:$A),0))</f>
        <v>-1.8919953055692738E-2</v>
      </c>
      <c r="N56" s="10">
        <f t="array" ref="N56">INDEX([1]df_values_313!D:D,MATCH(1,($A56=[1]df_values_313!$B:$B)*($A$1=[1]df_values_313!$A:$A),0))</f>
        <v>2.0284033223521469E-2</v>
      </c>
      <c r="O56" s="10">
        <f t="array" ref="O56">INDEX([1]df_values_313!E:E,MATCH(1,($A56=[1]df_values_313!$B:$B)*($A$1=[1]df_values_313!$A:$A),0))</f>
        <v>0.35101843732807819</v>
      </c>
      <c r="P56" s="10">
        <f t="array" ref="P56">INDEX([1]df_values_321!C:C,MATCH(1,($A56=[1]df_values_321!$B:$B)*($A$1=[1]df_values_321!$A:$A),0))</f>
        <v>-1.294531447987836E-2</v>
      </c>
      <c r="Q56" s="10">
        <f t="array" ref="Q56">INDEX([1]df_values_321!D:D,MATCH(1,($A56=[1]df_values_321!$B:$B)*($A$1=[1]df_values_321!$A:$A),0))</f>
        <v>2.201278319880361E-2</v>
      </c>
      <c r="R56" s="10">
        <f t="array" ref="R56">INDEX([1]df_values_321!E:E,MATCH(1,($A56=[1]df_values_321!$B:$B)*($A$1=[1]df_values_321!$A:$A),0))</f>
        <v>0.55651881474746467</v>
      </c>
    </row>
    <row r="57" spans="1:18" x14ac:dyDescent="0.25">
      <c r="A57" t="s">
        <v>28</v>
      </c>
      <c r="C57" s="11" t="s">
        <v>72</v>
      </c>
      <c r="D57" s="10">
        <f t="array" ref="D57">INDEX([1]df_values_310!C:C,MATCH(1,($A57=[1]df_values_310!$B:$B)*($A$1=[1]df_values_310!$A:$A),0))</f>
        <v>-1.455268378128124E-2</v>
      </c>
      <c r="E57" s="10">
        <f t="array" ref="E57">INDEX([1]df_values_310!D:D,MATCH(1,($A57=[1]df_values_310!$B:$B)*($A$1=[1]df_values_310!$A:$A),0))</f>
        <v>1.8588975615008101E-2</v>
      </c>
      <c r="F57" s="10">
        <f t="array" ref="F57">INDEX([1]df_values_310!E:E,MATCH(1,($A57=[1]df_values_310!$B:$B)*($A$1=[1]df_values_310!$A:$A),0))</f>
        <v>0.43376310748436531</v>
      </c>
      <c r="G57" s="10">
        <f t="array" ref="G57">INDEX([1]df_values_311!C:C,MATCH(1,($A57=[1]df_values_311!$B:$B)*($A$1=[1]df_values_311!$A:$A),0))</f>
        <v>-1.483112425112749E-2</v>
      </c>
      <c r="H57" s="10">
        <f t="array" ref="H57">INDEX([1]df_values_311!D:D,MATCH(1,($A57=[1]df_values_311!$B:$B)*($A$1=[1]df_values_311!$A:$A),0))</f>
        <v>1.8594407607027859E-2</v>
      </c>
      <c r="I57" s="10">
        <f t="array" ref="I57">INDEX([1]df_values_311!E:E,MATCH(1,($A57=[1]df_values_311!$B:$B)*($A$1=[1]df_values_311!$A:$A),0))</f>
        <v>0.42515444796008978</v>
      </c>
      <c r="J57" s="10">
        <f t="array" ref="J57">INDEX([1]df_values_312!C:C,MATCH(1,($A57=[1]df_values_312!$B:$B)*($A$1=[1]df_values_312!$A:$A),0))</f>
        <v>-1.4815495068644321E-2</v>
      </c>
      <c r="K57" s="10">
        <f t="array" ref="K57">INDEX([1]df_values_312!D:D,MATCH(1,($A57=[1]df_values_312!$B:$B)*($A$1=[1]df_values_312!$A:$A),0))</f>
        <v>1.8591801965441461E-2</v>
      </c>
      <c r="L57" s="10">
        <f t="array" ref="L57">INDEX([1]df_values_312!E:E,MATCH(1,($A57=[1]df_values_312!$B:$B)*($A$1=[1]df_values_312!$A:$A),0))</f>
        <v>0.42557758899151138</v>
      </c>
      <c r="M57" s="10">
        <f t="array" ref="M57">INDEX([1]df_values_313!C:C,MATCH(1,($A57=[1]df_values_313!$B:$B)*($A$1=[1]df_values_313!$A:$A),0))</f>
        <v>-1.473992684822429E-2</v>
      </c>
      <c r="N57" s="10">
        <f t="array" ref="N57">INDEX([1]df_values_313!D:D,MATCH(1,($A57=[1]df_values_313!$B:$B)*($A$1=[1]df_values_313!$A:$A),0))</f>
        <v>1.8594701515038829E-2</v>
      </c>
      <c r="O57" s="10">
        <f t="array" ref="O57">INDEX([1]df_values_313!E:E,MATCH(1,($A57=[1]df_values_313!$B:$B)*($A$1=[1]df_values_313!$A:$A),0))</f>
        <v>0.42801392727162579</v>
      </c>
      <c r="P57" s="10">
        <f t="array" ref="P57">INDEX([1]df_values_321!C:C,MATCH(1,($A57=[1]df_values_321!$B:$B)*($A$1=[1]df_values_321!$A:$A),0))</f>
        <v>-1.6990692889462429E-2</v>
      </c>
      <c r="Q57" s="10">
        <f t="array" ref="Q57">INDEX([1]df_values_321!D:D,MATCH(1,($A57=[1]df_values_321!$B:$B)*($A$1=[1]df_values_321!$A:$A),0))</f>
        <v>2.0140340492115549E-2</v>
      </c>
      <c r="R57" s="10">
        <f t="array" ref="R57">INDEX([1]df_values_321!E:E,MATCH(1,($A57=[1]df_values_321!$B:$B)*($A$1=[1]df_values_321!$A:$A),0))</f>
        <v>0.39894741277464368</v>
      </c>
    </row>
    <row r="58" spans="1:18" x14ac:dyDescent="0.25">
      <c r="A58" t="s">
        <v>29</v>
      </c>
      <c r="C58" s="11" t="s">
        <v>73</v>
      </c>
      <c r="D58" s="10">
        <f t="array" ref="D58">INDEX([1]df_values_310!C:C,MATCH(1,($A58=[1]df_values_310!$B:$B)*($A$1=[1]df_values_310!$A:$A),0))</f>
        <v>-4.5596926828346141E-3</v>
      </c>
      <c r="E58" s="10">
        <f t="array" ref="E58">INDEX([1]df_values_310!D:D,MATCH(1,($A58=[1]df_values_310!$B:$B)*($A$1=[1]df_values_310!$A:$A),0))</f>
        <v>2.032017173852042E-2</v>
      </c>
      <c r="F58" s="10">
        <f t="array" ref="F58">INDEX([1]df_values_310!E:E,MATCH(1,($A58=[1]df_values_310!$B:$B)*($A$1=[1]df_values_310!$A:$A),0))</f>
        <v>0.82246618538043426</v>
      </c>
      <c r="G58" s="10">
        <f t="array" ref="G58">INDEX([1]df_values_311!C:C,MATCH(1,($A58=[1]df_values_311!$B:$B)*($A$1=[1]df_values_311!$A:$A),0))</f>
        <v>-4.8055668061461583E-3</v>
      </c>
      <c r="H58" s="10">
        <f t="array" ref="H58">INDEX([1]df_values_311!D:D,MATCH(1,($A58=[1]df_values_311!$B:$B)*($A$1=[1]df_values_311!$A:$A),0))</f>
        <v>2.032720445201712E-2</v>
      </c>
      <c r="I58" s="10">
        <f t="array" ref="I58">INDEX([1]df_values_311!E:E,MATCH(1,($A58=[1]df_values_311!$B:$B)*($A$1=[1]df_values_311!$A:$A),0))</f>
        <v>0.81312910065893074</v>
      </c>
      <c r="J58" s="10">
        <f t="array" ref="J58">INDEX([1]df_values_312!C:C,MATCH(1,($A58=[1]df_values_312!$B:$B)*($A$1=[1]df_values_312!$A:$A),0))</f>
        <v>-4.7841274349542887E-3</v>
      </c>
      <c r="K58" s="10">
        <f t="array" ref="K58">INDEX([1]df_values_312!D:D,MATCH(1,($A58=[1]df_values_312!$B:$B)*($A$1=[1]df_values_312!$A:$A),0))</f>
        <v>2.0324567810796671E-2</v>
      </c>
      <c r="L58" s="10">
        <f t="array" ref="L58">INDEX([1]df_values_312!E:E,MATCH(1,($A58=[1]df_values_312!$B:$B)*($A$1=[1]df_values_312!$A:$A),0))</f>
        <v>0.81392378219654238</v>
      </c>
      <c r="M58" s="10">
        <f t="array" ref="M58">INDEX([1]df_values_313!C:C,MATCH(1,($A58=[1]df_values_313!$B:$B)*($A$1=[1]df_values_313!$A:$A),0))</f>
        <v>-4.7131065222453094E-3</v>
      </c>
      <c r="N58" s="10">
        <f t="array" ref="N58">INDEX([1]df_values_313!D:D,MATCH(1,($A58=[1]df_values_313!$B:$B)*($A$1=[1]df_values_313!$A:$A),0))</f>
        <v>2.032701013069493E-2</v>
      </c>
      <c r="O58" s="10">
        <f t="array" ref="O58">INDEX([1]df_values_313!E:E,MATCH(1,($A58=[1]df_values_313!$B:$B)*($A$1=[1]df_values_313!$A:$A),0))</f>
        <v>0.81665819793966787</v>
      </c>
      <c r="P58" s="10">
        <f t="array" ref="P58">INDEX([1]df_values_321!C:C,MATCH(1,($A58=[1]df_values_321!$B:$B)*($A$1=[1]df_values_321!$A:$A),0))</f>
        <v>-1.224058275837714E-2</v>
      </c>
      <c r="Q58" s="10">
        <f t="array" ref="Q58">INDEX([1]df_values_321!D:D,MATCH(1,($A58=[1]df_values_321!$B:$B)*($A$1=[1]df_values_321!$A:$A),0))</f>
        <v>2.2013785701829328E-2</v>
      </c>
      <c r="R58" s="10">
        <f t="array" ref="R58">INDEX([1]df_values_321!E:E,MATCH(1,($A58=[1]df_values_321!$B:$B)*($A$1=[1]df_values_321!$A:$A),0))</f>
        <v>0.57822108078996637</v>
      </c>
    </row>
  </sheetData>
  <mergeCells count="8">
    <mergeCell ref="AH4:AK4"/>
    <mergeCell ref="AL4:AO4"/>
    <mergeCell ref="U1:AO1"/>
    <mergeCell ref="C1:R1"/>
    <mergeCell ref="C31:R31"/>
    <mergeCell ref="V4:Y4"/>
    <mergeCell ref="Z4:AC4"/>
    <mergeCell ref="AD4:A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df_values_r310</vt:lpstr>
      <vt:lpstr>df_values_r311</vt:lpstr>
      <vt:lpstr>df_values_r312</vt:lpstr>
      <vt:lpstr>df_values_r313</vt:lpstr>
      <vt:lpstr>df_values_r321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2023-06-12T23:29:54Z</dcterms:created>
  <dcterms:modified xsi:type="dcterms:W3CDTF">2023-06-13T00:17:21Z</dcterms:modified>
</cp:coreProperties>
</file>