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is\Documents\Python\bcb-sentiment-analysis\outputs\"/>
    </mc:Choice>
  </mc:AlternateContent>
  <bookViews>
    <workbookView xWindow="240" yWindow="15" windowWidth="16095" windowHeight="9660" activeTab="5"/>
  </bookViews>
  <sheets>
    <sheet name="df_values_r310" sheetId="1" r:id="rId1"/>
    <sheet name="df_values_r311" sheetId="2" r:id="rId2"/>
    <sheet name="df_values_r312" sheetId="3" r:id="rId3"/>
    <sheet name="df_values_r313" sheetId="4" r:id="rId4"/>
    <sheet name="df_values_r321" sheetId="5" r:id="rId5"/>
    <sheet name="summary" sheetId="6" r:id="rId6"/>
  </sheets>
  <externalReferences>
    <externalReference r:id="rId7"/>
  </externalReferences>
  <calcPr calcId="152511"/>
</workbook>
</file>

<file path=xl/calcChain.xml><?xml version="1.0" encoding="utf-8"?>
<calcChain xmlns="http://schemas.openxmlformats.org/spreadsheetml/2006/main">
  <c r="R58" i="6" l="1" a="1"/>
  <c r="R58" i="6" s="1"/>
  <c r="Q58" i="6" a="1"/>
  <c r="Q58" i="6" s="1"/>
  <c r="P58" i="6" a="1"/>
  <c r="P58" i="6" s="1"/>
  <c r="O58" i="6" a="1"/>
  <c r="O58" i="6" s="1"/>
  <c r="N58" i="6" a="1"/>
  <c r="N58" i="6" s="1"/>
  <c r="M58" i="6" a="1"/>
  <c r="M58" i="6" s="1"/>
  <c r="L58" i="6" a="1"/>
  <c r="L58" i="6" s="1"/>
  <c r="K58" i="6" a="1"/>
  <c r="K58" i="6" s="1"/>
  <c r="J58" i="6" a="1"/>
  <c r="J58" i="6" s="1"/>
  <c r="I58" i="6" a="1"/>
  <c r="I58" i="6" s="1"/>
  <c r="H58" i="6" a="1"/>
  <c r="H58" i="6" s="1"/>
  <c r="G58" i="6" a="1"/>
  <c r="G58" i="6" s="1"/>
  <c r="F58" i="6" a="1"/>
  <c r="F58" i="6" s="1"/>
  <c r="E58" i="6" a="1"/>
  <c r="E58" i="6" s="1"/>
  <c r="D58" i="6" a="1"/>
  <c r="D58" i="6" s="1"/>
  <c r="R57" i="6" a="1"/>
  <c r="R57" i="6" s="1"/>
  <c r="Q57" i="6" a="1"/>
  <c r="Q57" i="6" s="1"/>
  <c r="P57" i="6" a="1"/>
  <c r="P57" i="6" s="1"/>
  <c r="O57" i="6" a="1"/>
  <c r="O57" i="6" s="1"/>
  <c r="N57" i="6" a="1"/>
  <c r="N57" i="6" s="1"/>
  <c r="M57" i="6" a="1"/>
  <c r="M57" i="6" s="1"/>
  <c r="L57" i="6" a="1"/>
  <c r="L57" i="6" s="1"/>
  <c r="K57" i="6" a="1"/>
  <c r="K57" i="6" s="1"/>
  <c r="J57" i="6" a="1"/>
  <c r="J57" i="6" s="1"/>
  <c r="I57" i="6" a="1"/>
  <c r="I57" i="6" s="1"/>
  <c r="H57" i="6" a="1"/>
  <c r="H57" i="6" s="1"/>
  <c r="G57" i="6" a="1"/>
  <c r="G57" i="6" s="1"/>
  <c r="F57" i="6" a="1"/>
  <c r="F57" i="6" s="1"/>
  <c r="E57" i="6" a="1"/>
  <c r="E57" i="6" s="1"/>
  <c r="D57" i="6" a="1"/>
  <c r="D57" i="6" s="1"/>
  <c r="R56" i="6" a="1"/>
  <c r="R56" i="6" s="1"/>
  <c r="Q56" i="6" a="1"/>
  <c r="Q56" i="6" s="1"/>
  <c r="P56" i="6" a="1"/>
  <c r="P56" i="6" s="1"/>
  <c r="O56" i="6" a="1"/>
  <c r="O56" i="6" s="1"/>
  <c r="N56" i="6" a="1"/>
  <c r="N56" i="6" s="1"/>
  <c r="M56" i="6" a="1"/>
  <c r="M56" i="6" s="1"/>
  <c r="L56" i="6" a="1"/>
  <c r="L56" i="6" s="1"/>
  <c r="K56" i="6" a="1"/>
  <c r="K56" i="6" s="1"/>
  <c r="J56" i="6" a="1"/>
  <c r="J56" i="6" s="1"/>
  <c r="I56" i="6" a="1"/>
  <c r="I56" i="6" s="1"/>
  <c r="H56" i="6" a="1"/>
  <c r="H56" i="6" s="1"/>
  <c r="G56" i="6" a="1"/>
  <c r="G56" i="6" s="1"/>
  <c r="F56" i="6" a="1"/>
  <c r="F56" i="6" s="1"/>
  <c r="E56" i="6" a="1"/>
  <c r="E56" i="6" s="1"/>
  <c r="D56" i="6" a="1"/>
  <c r="D56" i="6" s="1"/>
  <c r="R55" i="6" a="1"/>
  <c r="R55" i="6" s="1"/>
  <c r="Q55" i="6" a="1"/>
  <c r="Q55" i="6" s="1"/>
  <c r="P55" i="6" a="1"/>
  <c r="P55" i="6" s="1"/>
  <c r="O55" i="6" a="1"/>
  <c r="O55" i="6" s="1"/>
  <c r="N55" i="6" a="1"/>
  <c r="N55" i="6" s="1"/>
  <c r="M55" i="6" a="1"/>
  <c r="M55" i="6" s="1"/>
  <c r="L55" i="6" a="1"/>
  <c r="L55" i="6" s="1"/>
  <c r="K55" i="6" a="1"/>
  <c r="K55" i="6" s="1"/>
  <c r="J55" i="6" a="1"/>
  <c r="J55" i="6" s="1"/>
  <c r="I55" i="6" a="1"/>
  <c r="I55" i="6" s="1"/>
  <c r="H55" i="6" a="1"/>
  <c r="H55" i="6" s="1"/>
  <c r="G55" i="6" a="1"/>
  <c r="G55" i="6" s="1"/>
  <c r="F55" i="6" a="1"/>
  <c r="F55" i="6" s="1"/>
  <c r="E55" i="6" a="1"/>
  <c r="E55" i="6" s="1"/>
  <c r="D55" i="6" a="1"/>
  <c r="D55" i="6" s="1"/>
  <c r="R54" i="6" a="1"/>
  <c r="R54" i="6" s="1"/>
  <c r="Q54" i="6" a="1"/>
  <c r="Q54" i="6" s="1"/>
  <c r="P54" i="6" a="1"/>
  <c r="P54" i="6" s="1"/>
  <c r="O54" i="6" a="1"/>
  <c r="O54" i="6" s="1"/>
  <c r="N54" i="6" a="1"/>
  <c r="N54" i="6" s="1"/>
  <c r="M54" i="6" a="1"/>
  <c r="M54" i="6" s="1"/>
  <c r="L54" i="6" a="1"/>
  <c r="L54" i="6" s="1"/>
  <c r="K54" i="6" a="1"/>
  <c r="K54" i="6" s="1"/>
  <c r="J54" i="6" a="1"/>
  <c r="J54" i="6" s="1"/>
  <c r="I54" i="6" a="1"/>
  <c r="I54" i="6" s="1"/>
  <c r="H54" i="6" a="1"/>
  <c r="H54" i="6" s="1"/>
  <c r="G54" i="6" a="1"/>
  <c r="G54" i="6" s="1"/>
  <c r="F54" i="6" a="1"/>
  <c r="F54" i="6" s="1"/>
  <c r="E54" i="6" a="1"/>
  <c r="E54" i="6" s="1"/>
  <c r="D54" i="6" a="1"/>
  <c r="D54" i="6" s="1"/>
  <c r="R53" i="6" a="1"/>
  <c r="R53" i="6" s="1"/>
  <c r="Q53" i="6" a="1"/>
  <c r="Q53" i="6" s="1"/>
  <c r="P53" i="6" a="1"/>
  <c r="P53" i="6" s="1"/>
  <c r="O53" i="6" a="1"/>
  <c r="O53" i="6" s="1"/>
  <c r="N53" i="6" a="1"/>
  <c r="N53" i="6" s="1"/>
  <c r="M53" i="6" a="1"/>
  <c r="M53" i="6" s="1"/>
  <c r="L53" i="6" a="1"/>
  <c r="L53" i="6" s="1"/>
  <c r="K53" i="6" a="1"/>
  <c r="K53" i="6" s="1"/>
  <c r="J53" i="6" a="1"/>
  <c r="J53" i="6" s="1"/>
  <c r="I53" i="6" a="1"/>
  <c r="I53" i="6" s="1"/>
  <c r="H53" i="6" a="1"/>
  <c r="H53" i="6" s="1"/>
  <c r="G53" i="6" a="1"/>
  <c r="G53" i="6" s="1"/>
  <c r="F53" i="6" a="1"/>
  <c r="F53" i="6" s="1"/>
  <c r="E53" i="6"/>
  <c r="E53" i="6" a="1"/>
  <c r="D53" i="6" a="1"/>
  <c r="D53" i="6" s="1"/>
  <c r="R52" i="6" a="1"/>
  <c r="R52" i="6" s="1"/>
  <c r="Q52" i="6" a="1"/>
  <c r="Q52" i="6" s="1"/>
  <c r="P52" i="6" a="1"/>
  <c r="P52" i="6" s="1"/>
  <c r="O52" i="6" a="1"/>
  <c r="O52" i="6" s="1"/>
  <c r="N52" i="6" a="1"/>
  <c r="N52" i="6" s="1"/>
  <c r="M52" i="6" a="1"/>
  <c r="M52" i="6" s="1"/>
  <c r="L52" i="6" a="1"/>
  <c r="L52" i="6" s="1"/>
  <c r="K52" i="6" a="1"/>
  <c r="K52" i="6" s="1"/>
  <c r="J52" i="6" a="1"/>
  <c r="J52" i="6" s="1"/>
  <c r="I52" i="6" a="1"/>
  <c r="I52" i="6" s="1"/>
  <c r="H52" i="6" a="1"/>
  <c r="H52" i="6" s="1"/>
  <c r="G52" i="6" a="1"/>
  <c r="G52" i="6" s="1"/>
  <c r="F52" i="6" a="1"/>
  <c r="F52" i="6" s="1"/>
  <c r="E52" i="6" a="1"/>
  <c r="E52" i="6" s="1"/>
  <c r="D52" i="6" a="1"/>
  <c r="D52" i="6" s="1"/>
  <c r="R51" i="6" a="1"/>
  <c r="R51" i="6" s="1"/>
  <c r="Q51" i="6" a="1"/>
  <c r="Q51" i="6" s="1"/>
  <c r="P51" i="6" a="1"/>
  <c r="P51" i="6" s="1"/>
  <c r="O51" i="6" a="1"/>
  <c r="O51" i="6" s="1"/>
  <c r="N51" i="6" a="1"/>
  <c r="N51" i="6" s="1"/>
  <c r="M51" i="6"/>
  <c r="M51" i="6" a="1"/>
  <c r="L51" i="6" a="1"/>
  <c r="L51" i="6" s="1"/>
  <c r="K51" i="6"/>
  <c r="K51" i="6" a="1"/>
  <c r="J51" i="6" a="1"/>
  <c r="J51" i="6" s="1"/>
  <c r="I51" i="6" a="1"/>
  <c r="I51" i="6" s="1"/>
  <c r="H51" i="6" a="1"/>
  <c r="H51" i="6" s="1"/>
  <c r="G51" i="6" a="1"/>
  <c r="G51" i="6" s="1"/>
  <c r="F51" i="6" a="1"/>
  <c r="F51" i="6" s="1"/>
  <c r="E51" i="6" a="1"/>
  <c r="E51" i="6" s="1"/>
  <c r="D51" i="6" a="1"/>
  <c r="D51" i="6" s="1"/>
  <c r="R50" i="6" a="1"/>
  <c r="R50" i="6" s="1"/>
  <c r="Q50" i="6" a="1"/>
  <c r="Q50" i="6" s="1"/>
  <c r="P50" i="6" a="1"/>
  <c r="P50" i="6" s="1"/>
  <c r="O50" i="6" a="1"/>
  <c r="O50" i="6" s="1"/>
  <c r="N50" i="6" a="1"/>
  <c r="N50" i="6" s="1"/>
  <c r="M50" i="6" a="1"/>
  <c r="M50" i="6" s="1"/>
  <c r="L50" i="6" a="1"/>
  <c r="L50" i="6" s="1"/>
  <c r="K50" i="6" a="1"/>
  <c r="K50" i="6" s="1"/>
  <c r="J50" i="6" a="1"/>
  <c r="J50" i="6" s="1"/>
  <c r="I50" i="6" a="1"/>
  <c r="I50" i="6" s="1"/>
  <c r="H50" i="6" a="1"/>
  <c r="H50" i="6" s="1"/>
  <c r="G50" i="6" a="1"/>
  <c r="G50" i="6" s="1"/>
  <c r="F50" i="6" a="1"/>
  <c r="F50" i="6" s="1"/>
  <c r="E50" i="6" a="1"/>
  <c r="E50" i="6" s="1"/>
  <c r="D50" i="6" a="1"/>
  <c r="D50" i="6" s="1"/>
  <c r="R49" i="6" a="1"/>
  <c r="R49" i="6" s="1"/>
  <c r="Q49" i="6" a="1"/>
  <c r="Q49" i="6" s="1"/>
  <c r="P49" i="6" a="1"/>
  <c r="P49" i="6" s="1"/>
  <c r="O49" i="6" a="1"/>
  <c r="O49" i="6" s="1"/>
  <c r="N49" i="6" a="1"/>
  <c r="N49" i="6" s="1"/>
  <c r="M49" i="6" a="1"/>
  <c r="M49" i="6" s="1"/>
  <c r="L49" i="6" a="1"/>
  <c r="L49" i="6" s="1"/>
  <c r="K49" i="6" a="1"/>
  <c r="K49" i="6" s="1"/>
  <c r="J49" i="6" a="1"/>
  <c r="J49" i="6" s="1"/>
  <c r="I49" i="6" a="1"/>
  <c r="I49" i="6" s="1"/>
  <c r="H49" i="6" a="1"/>
  <c r="H49" i="6" s="1"/>
  <c r="G49" i="6" a="1"/>
  <c r="G49" i="6" s="1"/>
  <c r="F49" i="6" a="1"/>
  <c r="F49" i="6" s="1"/>
  <c r="E49" i="6" a="1"/>
  <c r="E49" i="6" s="1"/>
  <c r="D49" i="6" a="1"/>
  <c r="D49" i="6" s="1"/>
  <c r="R48" i="6" a="1"/>
  <c r="R48" i="6" s="1"/>
  <c r="Q48" i="6" a="1"/>
  <c r="Q48" i="6" s="1"/>
  <c r="P48" i="6"/>
  <c r="P48" i="6" a="1"/>
  <c r="O48" i="6" a="1"/>
  <c r="O48" i="6" s="1"/>
  <c r="N48" i="6" a="1"/>
  <c r="N48" i="6" s="1"/>
  <c r="M48" i="6" a="1"/>
  <c r="M48" i="6" s="1"/>
  <c r="L48" i="6" a="1"/>
  <c r="L48" i="6" s="1"/>
  <c r="K48" i="6" a="1"/>
  <c r="K48" i="6" s="1"/>
  <c r="J48" i="6" a="1"/>
  <c r="J48" i="6" s="1"/>
  <c r="I48" i="6" a="1"/>
  <c r="I48" i="6" s="1"/>
  <c r="H48" i="6" a="1"/>
  <c r="H48" i="6" s="1"/>
  <c r="G48" i="6" a="1"/>
  <c r="G48" i="6" s="1"/>
  <c r="F48" i="6" a="1"/>
  <c r="F48" i="6" s="1"/>
  <c r="E48" i="6" a="1"/>
  <c r="E48" i="6" s="1"/>
  <c r="D48" i="6" a="1"/>
  <c r="D48" i="6" s="1"/>
  <c r="R47" i="6" a="1"/>
  <c r="R47" i="6" s="1"/>
  <c r="Q47" i="6" a="1"/>
  <c r="Q47" i="6" s="1"/>
  <c r="P47" i="6" a="1"/>
  <c r="P47" i="6" s="1"/>
  <c r="O47" i="6" a="1"/>
  <c r="O47" i="6" s="1"/>
  <c r="N47" i="6" a="1"/>
  <c r="N47" i="6" s="1"/>
  <c r="M47" i="6" a="1"/>
  <c r="M47" i="6" s="1"/>
  <c r="L47" i="6" a="1"/>
  <c r="L47" i="6" s="1"/>
  <c r="K47" i="6" a="1"/>
  <c r="K47" i="6" s="1"/>
  <c r="J47" i="6" a="1"/>
  <c r="J47" i="6" s="1"/>
  <c r="I47" i="6" a="1"/>
  <c r="I47" i="6" s="1"/>
  <c r="H47" i="6" a="1"/>
  <c r="H47" i="6" s="1"/>
  <c r="G47" i="6" a="1"/>
  <c r="G47" i="6" s="1"/>
  <c r="F47" i="6" a="1"/>
  <c r="F47" i="6" s="1"/>
  <c r="E47" i="6" a="1"/>
  <c r="E47" i="6" s="1"/>
  <c r="D47" i="6" a="1"/>
  <c r="D47" i="6" s="1"/>
  <c r="R46" i="6" a="1"/>
  <c r="R46" i="6" s="1"/>
  <c r="Q46" i="6" a="1"/>
  <c r="Q46" i="6" s="1"/>
  <c r="P46" i="6" a="1"/>
  <c r="P46" i="6" s="1"/>
  <c r="O46" i="6" a="1"/>
  <c r="O46" i="6" s="1"/>
  <c r="N46" i="6" a="1"/>
  <c r="N46" i="6" s="1"/>
  <c r="M46" i="6" a="1"/>
  <c r="M46" i="6" s="1"/>
  <c r="L46" i="6" a="1"/>
  <c r="L46" i="6" s="1"/>
  <c r="K46" i="6" a="1"/>
  <c r="K46" i="6" s="1"/>
  <c r="J46" i="6" a="1"/>
  <c r="J46" i="6" s="1"/>
  <c r="I46" i="6" a="1"/>
  <c r="I46" i="6" s="1"/>
  <c r="H46" i="6" a="1"/>
  <c r="H46" i="6" s="1"/>
  <c r="G46" i="6" a="1"/>
  <c r="G46" i="6" s="1"/>
  <c r="F46" i="6" a="1"/>
  <c r="F46" i="6" s="1"/>
  <c r="E46" i="6" a="1"/>
  <c r="E46" i="6" s="1"/>
  <c r="D46" i="6" a="1"/>
  <c r="D46" i="6" s="1"/>
  <c r="R45" i="6" a="1"/>
  <c r="R45" i="6" s="1"/>
  <c r="Q45" i="6" a="1"/>
  <c r="Q45" i="6" s="1"/>
  <c r="P45" i="6" a="1"/>
  <c r="P45" i="6" s="1"/>
  <c r="O45" i="6" a="1"/>
  <c r="O45" i="6" s="1"/>
  <c r="N45" i="6" a="1"/>
  <c r="N45" i="6" s="1"/>
  <c r="M45" i="6" a="1"/>
  <c r="M45" i="6" s="1"/>
  <c r="L45" i="6" a="1"/>
  <c r="L45" i="6" s="1"/>
  <c r="K45" i="6" a="1"/>
  <c r="K45" i="6" s="1"/>
  <c r="J45" i="6" a="1"/>
  <c r="J45" i="6" s="1"/>
  <c r="I45" i="6" a="1"/>
  <c r="I45" i="6" s="1"/>
  <c r="H45" i="6" a="1"/>
  <c r="H45" i="6" s="1"/>
  <c r="G45" i="6"/>
  <c r="G45" i="6" a="1"/>
  <c r="F45" i="6" a="1"/>
  <c r="F45" i="6" s="1"/>
  <c r="E45" i="6" a="1"/>
  <c r="E45" i="6" s="1"/>
  <c r="D45" i="6" a="1"/>
  <c r="D45" i="6" s="1"/>
  <c r="R44" i="6" a="1"/>
  <c r="R44" i="6" s="1"/>
  <c r="Q44" i="6" a="1"/>
  <c r="Q44" i="6" s="1"/>
  <c r="P44" i="6" a="1"/>
  <c r="P44" i="6" s="1"/>
  <c r="O44" i="6" a="1"/>
  <c r="O44" i="6" s="1"/>
  <c r="N44" i="6" a="1"/>
  <c r="N44" i="6" s="1"/>
  <c r="M44" i="6" a="1"/>
  <c r="M44" i="6" s="1"/>
  <c r="L44" i="6" a="1"/>
  <c r="L44" i="6" s="1"/>
  <c r="K44" i="6" a="1"/>
  <c r="K44" i="6" s="1"/>
  <c r="J44" i="6" a="1"/>
  <c r="J44" i="6" s="1"/>
  <c r="I44" i="6" a="1"/>
  <c r="I44" i="6" s="1"/>
  <c r="H44" i="6" a="1"/>
  <c r="H44" i="6" s="1"/>
  <c r="G44" i="6" a="1"/>
  <c r="G44" i="6" s="1"/>
  <c r="F44" i="6" a="1"/>
  <c r="F44" i="6" s="1"/>
  <c r="E44" i="6" a="1"/>
  <c r="E44" i="6" s="1"/>
  <c r="D44" i="6" a="1"/>
  <c r="D44" i="6" s="1"/>
  <c r="R43" i="6" a="1"/>
  <c r="R43" i="6" s="1"/>
  <c r="Q43" i="6" a="1"/>
  <c r="Q43" i="6" s="1"/>
  <c r="P43" i="6" a="1"/>
  <c r="P43" i="6" s="1"/>
  <c r="O43" i="6" a="1"/>
  <c r="O43" i="6" s="1"/>
  <c r="N43" i="6" a="1"/>
  <c r="N43" i="6" s="1"/>
  <c r="M43" i="6" a="1"/>
  <c r="M43" i="6" s="1"/>
  <c r="L43" i="6" a="1"/>
  <c r="L43" i="6" s="1"/>
  <c r="K43" i="6" a="1"/>
  <c r="K43" i="6" s="1"/>
  <c r="J43" i="6" a="1"/>
  <c r="J43" i="6" s="1"/>
  <c r="I43" i="6" a="1"/>
  <c r="I43" i="6" s="1"/>
  <c r="H43" i="6" a="1"/>
  <c r="H43" i="6" s="1"/>
  <c r="G43" i="6" a="1"/>
  <c r="G43" i="6" s="1"/>
  <c r="F43" i="6" a="1"/>
  <c r="F43" i="6" s="1"/>
  <c r="E43" i="6"/>
  <c r="E43" i="6" a="1"/>
  <c r="D43" i="6" a="1"/>
  <c r="D43" i="6" s="1"/>
  <c r="R42" i="6" a="1"/>
  <c r="R42" i="6" s="1"/>
  <c r="Q42" i="6" a="1"/>
  <c r="Q42" i="6" s="1"/>
  <c r="P42" i="6" a="1"/>
  <c r="P42" i="6" s="1"/>
  <c r="O42" i="6" a="1"/>
  <c r="O42" i="6" s="1"/>
  <c r="N42" i="6" a="1"/>
  <c r="N42" i="6" s="1"/>
  <c r="M42" i="6" a="1"/>
  <c r="M42" i="6" s="1"/>
  <c r="L42" i="6" a="1"/>
  <c r="L42" i="6" s="1"/>
  <c r="K42" i="6" a="1"/>
  <c r="K42" i="6" s="1"/>
  <c r="J42" i="6" a="1"/>
  <c r="J42" i="6" s="1"/>
  <c r="I42" i="6" a="1"/>
  <c r="I42" i="6" s="1"/>
  <c r="H42" i="6" a="1"/>
  <c r="H42" i="6" s="1"/>
  <c r="G42" i="6" a="1"/>
  <c r="G42" i="6" s="1"/>
  <c r="F42" i="6" a="1"/>
  <c r="F42" i="6" s="1"/>
  <c r="E42" i="6" a="1"/>
  <c r="E42" i="6" s="1"/>
  <c r="D42" i="6" a="1"/>
  <c r="D42" i="6" s="1"/>
  <c r="R41" i="6" a="1"/>
  <c r="R41" i="6" s="1"/>
  <c r="Q41" i="6" a="1"/>
  <c r="Q41" i="6" s="1"/>
  <c r="P41" i="6" a="1"/>
  <c r="P41" i="6" s="1"/>
  <c r="O41" i="6" a="1"/>
  <c r="O41" i="6" s="1"/>
  <c r="N41" i="6" a="1"/>
  <c r="N41" i="6" s="1"/>
  <c r="M41" i="6" a="1"/>
  <c r="M41" i="6" s="1"/>
  <c r="L41" i="6" a="1"/>
  <c r="L41" i="6" s="1"/>
  <c r="K41" i="6" a="1"/>
  <c r="K41" i="6" s="1"/>
  <c r="J41" i="6" a="1"/>
  <c r="J41" i="6" s="1"/>
  <c r="I41" i="6" a="1"/>
  <c r="I41" i="6" s="1"/>
  <c r="H41" i="6" a="1"/>
  <c r="H41" i="6" s="1"/>
  <c r="G41" i="6" a="1"/>
  <c r="G41" i="6" s="1"/>
  <c r="F41" i="6" a="1"/>
  <c r="F41" i="6" s="1"/>
  <c r="E41" i="6" a="1"/>
  <c r="E41" i="6" s="1"/>
  <c r="D41" i="6" a="1"/>
  <c r="D41" i="6" s="1"/>
  <c r="R40" i="6"/>
  <c r="R40" i="6" a="1"/>
  <c r="Q40" i="6" a="1"/>
  <c r="Q40" i="6" s="1"/>
  <c r="P40" i="6" a="1"/>
  <c r="P40" i="6" s="1"/>
  <c r="O40" i="6" a="1"/>
  <c r="O40" i="6" s="1"/>
  <c r="N40" i="6" a="1"/>
  <c r="N40" i="6" s="1"/>
  <c r="M40" i="6" a="1"/>
  <c r="M40" i="6" s="1"/>
  <c r="L40" i="6" a="1"/>
  <c r="L40" i="6" s="1"/>
  <c r="K40" i="6" a="1"/>
  <c r="K40" i="6" s="1"/>
  <c r="J40" i="6" a="1"/>
  <c r="J40" i="6" s="1"/>
  <c r="I40" i="6" a="1"/>
  <c r="I40" i="6" s="1"/>
  <c r="H40" i="6" a="1"/>
  <c r="H40" i="6" s="1"/>
  <c r="G40" i="6" a="1"/>
  <c r="G40" i="6" s="1"/>
  <c r="F40" i="6" a="1"/>
  <c r="F40" i="6" s="1"/>
  <c r="E40" i="6" a="1"/>
  <c r="E40" i="6" s="1"/>
  <c r="D40" i="6" a="1"/>
  <c r="D40" i="6" s="1"/>
  <c r="R39" i="6" a="1"/>
  <c r="R39" i="6" s="1"/>
  <c r="Q39" i="6" a="1"/>
  <c r="Q39" i="6" s="1"/>
  <c r="P39" i="6" a="1"/>
  <c r="P39" i="6" s="1"/>
  <c r="O39" i="6" a="1"/>
  <c r="O39" i="6" s="1"/>
  <c r="N39" i="6" a="1"/>
  <c r="N39" i="6" s="1"/>
  <c r="M39" i="6" a="1"/>
  <c r="M39" i="6" s="1"/>
  <c r="L39" i="6" a="1"/>
  <c r="L39" i="6" s="1"/>
  <c r="K39" i="6" a="1"/>
  <c r="K39" i="6" s="1"/>
  <c r="J39" i="6" a="1"/>
  <c r="J39" i="6" s="1"/>
  <c r="I39" i="6" a="1"/>
  <c r="I39" i="6" s="1"/>
  <c r="H39" i="6" a="1"/>
  <c r="H39" i="6" s="1"/>
  <c r="G39" i="6" a="1"/>
  <c r="G39" i="6" s="1"/>
  <c r="F39" i="6" a="1"/>
  <c r="F39" i="6" s="1"/>
  <c r="E39" i="6" a="1"/>
  <c r="E39" i="6" s="1"/>
  <c r="D39" i="6" a="1"/>
  <c r="D39" i="6" s="1"/>
  <c r="R38" i="6" a="1"/>
  <c r="R38" i="6" s="1"/>
  <c r="Q38" i="6" a="1"/>
  <c r="Q38" i="6" s="1"/>
  <c r="P38" i="6"/>
  <c r="P38" i="6" a="1"/>
  <c r="O38" i="6" a="1"/>
  <c r="O38" i="6" s="1"/>
  <c r="N38" i="6" a="1"/>
  <c r="N38" i="6" s="1"/>
  <c r="M38" i="6" a="1"/>
  <c r="M38" i="6" s="1"/>
  <c r="L38" i="6" a="1"/>
  <c r="L38" i="6" s="1"/>
  <c r="K38" i="6" a="1"/>
  <c r="K38" i="6" s="1"/>
  <c r="J38" i="6" a="1"/>
  <c r="J38" i="6" s="1"/>
  <c r="I38" i="6" a="1"/>
  <c r="I38" i="6" s="1"/>
  <c r="H38" i="6" a="1"/>
  <c r="H38" i="6" s="1"/>
  <c r="G38" i="6" a="1"/>
  <c r="G38" i="6" s="1"/>
  <c r="F38" i="6" a="1"/>
  <c r="F38" i="6" s="1"/>
  <c r="E38" i="6" a="1"/>
  <c r="E38" i="6" s="1"/>
  <c r="D38" i="6" a="1"/>
  <c r="D38" i="6" s="1"/>
  <c r="R37" i="6" a="1"/>
  <c r="R37" i="6" s="1"/>
  <c r="Q37" i="6" a="1"/>
  <c r="Q37" i="6" s="1"/>
  <c r="P37" i="6" a="1"/>
  <c r="P37" i="6" s="1"/>
  <c r="O37" i="6" a="1"/>
  <c r="O37" i="6" s="1"/>
  <c r="N37" i="6" a="1"/>
  <c r="N37" i="6" s="1"/>
  <c r="M37" i="6" a="1"/>
  <c r="M37" i="6" s="1"/>
  <c r="L37" i="6" a="1"/>
  <c r="L37" i="6" s="1"/>
  <c r="K37" i="6" a="1"/>
  <c r="K37" i="6" s="1"/>
  <c r="J37" i="6" a="1"/>
  <c r="J37" i="6" s="1"/>
  <c r="I37" i="6" a="1"/>
  <c r="I37" i="6" s="1"/>
  <c r="H37" i="6" a="1"/>
  <c r="H37" i="6" s="1"/>
  <c r="G37" i="6" a="1"/>
  <c r="G37" i="6" s="1"/>
  <c r="F37" i="6" a="1"/>
  <c r="F37" i="6" s="1"/>
  <c r="E37" i="6" a="1"/>
  <c r="E37" i="6" s="1"/>
  <c r="D37" i="6" a="1"/>
  <c r="D37" i="6" s="1"/>
  <c r="R36" i="6" a="1"/>
  <c r="R36" i="6" s="1"/>
  <c r="Q36" i="6" a="1"/>
  <c r="Q36" i="6" s="1"/>
  <c r="P36" i="6" a="1"/>
  <c r="P36" i="6" s="1"/>
  <c r="O36" i="6" a="1"/>
  <c r="O36" i="6" s="1"/>
  <c r="N36" i="6" a="1"/>
  <c r="N36" i="6" s="1"/>
  <c r="M36" i="6" a="1"/>
  <c r="M36" i="6" s="1"/>
  <c r="L36" i="6" a="1"/>
  <c r="L36" i="6" s="1"/>
  <c r="K36" i="6" a="1"/>
  <c r="K36" i="6" s="1"/>
  <c r="J36" i="6" a="1"/>
  <c r="J36" i="6" s="1"/>
  <c r="I36" i="6" a="1"/>
  <c r="I36" i="6" s="1"/>
  <c r="H36" i="6" a="1"/>
  <c r="H36" i="6" s="1"/>
  <c r="G36" i="6" a="1"/>
  <c r="G36" i="6" s="1"/>
  <c r="F36" i="6" a="1"/>
  <c r="F36" i="6" s="1"/>
  <c r="E36" i="6" a="1"/>
  <c r="E36" i="6" s="1"/>
  <c r="D36" i="6" a="1"/>
  <c r="D36" i="6" s="1"/>
  <c r="AM7" i="6" l="1"/>
  <c r="AL7" i="6" s="1"/>
  <c r="AM8" i="6"/>
  <c r="AL8" i="6" s="1"/>
  <c r="AM9" i="6"/>
  <c r="AL9" i="6" s="1"/>
  <c r="AM10" i="6"/>
  <c r="AL10" i="6" s="1"/>
  <c r="AM11" i="6"/>
  <c r="AL11" i="6" s="1"/>
  <c r="AM12" i="6"/>
  <c r="AL12" i="6" s="1"/>
  <c r="AI7" i="6"/>
  <c r="AH7" i="6" s="1"/>
  <c r="AI8" i="6"/>
  <c r="AH8" i="6" s="1"/>
  <c r="AI9" i="6"/>
  <c r="AH9" i="6" s="1"/>
  <c r="AI10" i="6"/>
  <c r="AH10" i="6" s="1"/>
  <c r="AI11" i="6"/>
  <c r="AH11" i="6" s="1"/>
  <c r="AI12" i="6"/>
  <c r="AH12" i="6" s="1"/>
  <c r="AE7" i="6"/>
  <c r="AD7" i="6" s="1"/>
  <c r="AE8" i="6"/>
  <c r="AD8" i="6" s="1"/>
  <c r="AE9" i="6"/>
  <c r="AD9" i="6" s="1"/>
  <c r="AE10" i="6"/>
  <c r="AD10" i="6" s="1"/>
  <c r="AE11" i="6"/>
  <c r="AD11" i="6" s="1"/>
  <c r="AE12" i="6"/>
  <c r="AD12" i="6" s="1"/>
  <c r="AE13" i="6"/>
  <c r="AD13" i="6" s="1"/>
  <c r="AA7" i="6"/>
  <c r="Z7" i="6" s="1"/>
  <c r="AA8" i="6"/>
  <c r="Z8" i="6" s="1"/>
  <c r="AA9" i="6"/>
  <c r="Z9" i="6" s="1"/>
  <c r="AA10" i="6"/>
  <c r="Z10" i="6" s="1"/>
  <c r="AA11" i="6"/>
  <c r="Z11" i="6" s="1"/>
  <c r="AA12" i="6"/>
  <c r="Z12" i="6" s="1"/>
  <c r="AA13" i="6"/>
  <c r="Z13" i="6" s="1"/>
  <c r="W7" i="6"/>
  <c r="V7" i="6" s="1"/>
  <c r="W8" i="6"/>
  <c r="V8" i="6" s="1"/>
  <c r="W9" i="6"/>
  <c r="V9" i="6" s="1"/>
  <c r="W10" i="6"/>
  <c r="V10" i="6" s="1"/>
  <c r="W11" i="6"/>
  <c r="V11" i="6" s="1"/>
  <c r="W12" i="6"/>
  <c r="V12" i="6" s="1"/>
  <c r="W13" i="6"/>
  <c r="V13" i="6" s="1"/>
  <c r="AI13" i="6"/>
  <c r="AH13" i="6" s="1"/>
  <c r="AM13" i="6"/>
  <c r="AL13" i="6" s="1"/>
  <c r="W14" i="6"/>
  <c r="V14" i="6" s="1"/>
  <c r="AA14" i="6"/>
  <c r="Z14" i="6" s="1"/>
  <c r="AE14" i="6"/>
  <c r="AI14" i="6"/>
  <c r="AH14" i="6" s="1"/>
  <c r="AM14" i="6"/>
  <c r="AL14" i="6" s="1"/>
  <c r="W15" i="6"/>
  <c r="V15" i="6" s="1"/>
  <c r="AA15" i="6"/>
  <c r="Z15" i="6" s="1"/>
  <c r="AE15" i="6"/>
  <c r="AD15" i="6" s="1"/>
  <c r="AI15" i="6"/>
  <c r="AM15" i="6"/>
  <c r="AL15" i="6" s="1"/>
  <c r="W16" i="6"/>
  <c r="V16" i="6" s="1"/>
  <c r="AA16" i="6"/>
  <c r="Z16" i="6" s="1"/>
  <c r="AE16" i="6"/>
  <c r="AD16" i="6" s="1"/>
  <c r="AI16" i="6"/>
  <c r="AH16" i="6" s="1"/>
  <c r="AM16" i="6"/>
  <c r="AL16" i="6" s="1"/>
  <c r="W17" i="6"/>
  <c r="V17" i="6" s="1"/>
  <c r="AA17" i="6"/>
  <c r="AE17" i="6"/>
  <c r="AD17" i="6" s="1"/>
  <c r="AI17" i="6"/>
  <c r="AH17" i="6" s="1"/>
  <c r="AM17" i="6"/>
  <c r="AL17" i="6" s="1"/>
  <c r="W18" i="6"/>
  <c r="V18" i="6" s="1"/>
  <c r="AA18" i="6"/>
  <c r="Z18" i="6" s="1"/>
  <c r="AE18" i="6"/>
  <c r="AD18" i="6" s="1"/>
  <c r="AI18" i="6"/>
  <c r="AH18" i="6" s="1"/>
  <c r="AM18" i="6"/>
  <c r="AL18" i="6" s="1"/>
  <c r="W19" i="6"/>
  <c r="V19" i="6" s="1"/>
  <c r="AA19" i="6"/>
  <c r="Z19" i="6" s="1"/>
  <c r="AE19" i="6"/>
  <c r="AD19" i="6" s="1"/>
  <c r="AI19" i="6"/>
  <c r="AH19" i="6" s="1"/>
  <c r="AM19" i="6"/>
  <c r="AL19" i="6" s="1"/>
  <c r="W20" i="6"/>
  <c r="V20" i="6" s="1"/>
  <c r="AA20" i="6"/>
  <c r="Z20" i="6" s="1"/>
  <c r="AE20" i="6"/>
  <c r="AI20" i="6"/>
  <c r="AH20" i="6" s="1"/>
  <c r="AM20" i="6"/>
  <c r="AL20" i="6" s="1"/>
  <c r="W21" i="6"/>
  <c r="V21" i="6" s="1"/>
  <c r="AA21" i="6"/>
  <c r="Z21" i="6" s="1"/>
  <c r="AE21" i="6"/>
  <c r="AD21" i="6" s="1"/>
  <c r="AI21" i="6"/>
  <c r="AH21" i="6" s="1"/>
  <c r="AM21" i="6"/>
  <c r="AL21" i="6" s="1"/>
  <c r="W22" i="6"/>
  <c r="V22" i="6" s="1"/>
  <c r="AA22" i="6"/>
  <c r="Z22" i="6" s="1"/>
  <c r="AE22" i="6"/>
  <c r="AD22" i="6" s="1"/>
  <c r="AI22" i="6"/>
  <c r="AH22" i="6" s="1"/>
  <c r="AM22" i="6"/>
  <c r="AL22" i="6" s="1"/>
  <c r="W23" i="6"/>
  <c r="V23" i="6" s="1"/>
  <c r="AA23" i="6"/>
  <c r="Z23" i="6" s="1"/>
  <c r="AE23" i="6"/>
  <c r="AD23" i="6" s="1"/>
  <c r="AI23" i="6"/>
  <c r="AH23" i="6" s="1"/>
  <c r="AM23" i="6"/>
  <c r="AL23" i="6" s="1"/>
  <c r="W24" i="6"/>
  <c r="V24" i="6" s="1"/>
  <c r="AA24" i="6"/>
  <c r="Z24" i="6" s="1"/>
  <c r="AE24" i="6"/>
  <c r="AD24" i="6" s="1"/>
  <c r="AI24" i="6"/>
  <c r="AH24" i="6" s="1"/>
  <c r="AM24" i="6"/>
  <c r="AL24" i="6" s="1"/>
  <c r="W25" i="6"/>
  <c r="V25" i="6" s="1"/>
  <c r="AA25" i="6"/>
  <c r="AE25" i="6"/>
  <c r="AD25" i="6" s="1"/>
  <c r="AI25" i="6"/>
  <c r="AH25" i="6" s="1"/>
  <c r="AM25" i="6"/>
  <c r="AL25" i="6" s="1"/>
  <c r="W26" i="6"/>
  <c r="V26" i="6" s="1"/>
  <c r="AA26" i="6"/>
  <c r="Z26" i="6" s="1"/>
  <c r="AE26" i="6"/>
  <c r="AD26" i="6" s="1"/>
  <c r="AI26" i="6"/>
  <c r="AH26" i="6" s="1"/>
  <c r="AM26" i="6"/>
  <c r="W27" i="6"/>
  <c r="V27" i="6" s="1"/>
  <c r="AA27" i="6"/>
  <c r="Z27" i="6" s="1"/>
  <c r="AE27" i="6"/>
  <c r="AD27" i="6" s="1"/>
  <c r="AI27" i="6"/>
  <c r="AH27" i="6" s="1"/>
  <c r="AM27" i="6"/>
  <c r="AL27" i="6" s="1"/>
  <c r="W28" i="6"/>
  <c r="V28" i="6" s="1"/>
  <c r="AA28" i="6"/>
  <c r="Z28" i="6" s="1"/>
  <c r="AE28" i="6"/>
  <c r="AD28" i="6" s="1"/>
  <c r="AI28" i="6"/>
  <c r="AH28" i="6" s="1"/>
  <c r="AM28" i="6"/>
  <c r="AL28" i="6" s="1"/>
  <c r="AM6" i="6"/>
  <c r="AL6" i="6" s="1"/>
  <c r="AI6" i="6"/>
  <c r="AH6" i="6" s="1"/>
  <c r="AE6" i="6"/>
  <c r="AD6" i="6" s="1"/>
  <c r="AA6" i="6"/>
  <c r="Z6" i="6" s="1"/>
  <c r="W6" i="6"/>
  <c r="V6" i="6" s="1"/>
  <c r="AL26" i="6" l="1"/>
  <c r="Z25" i="6"/>
  <c r="AD20" i="6"/>
  <c r="Z17" i="6"/>
  <c r="AH15" i="6"/>
  <c r="AD14" i="6"/>
  <c r="Q7" i="6" a="1"/>
  <c r="Q7" i="6" s="1"/>
  <c r="R7" i="6" a="1"/>
  <c r="R7" i="6" s="1"/>
  <c r="AO7" i="6" s="1"/>
  <c r="Q8" i="6" a="1"/>
  <c r="Q8" i="6" s="1"/>
  <c r="R8" i="6" a="1"/>
  <c r="R8" i="6" s="1"/>
  <c r="AO8" i="6" s="1"/>
  <c r="Q9" i="6" a="1"/>
  <c r="Q9" i="6" s="1"/>
  <c r="R9" i="6" a="1"/>
  <c r="R9" i="6" s="1"/>
  <c r="AO9" i="6" s="1"/>
  <c r="Q10" i="6" a="1"/>
  <c r="Q10" i="6" s="1"/>
  <c r="R10" i="6" a="1"/>
  <c r="R10" i="6" s="1"/>
  <c r="AO10" i="6" s="1"/>
  <c r="Q11" i="6" a="1"/>
  <c r="Q11" i="6" s="1"/>
  <c r="R11" i="6" a="1"/>
  <c r="R11" i="6" s="1"/>
  <c r="AO11" i="6" s="1"/>
  <c r="Q12" i="6" a="1"/>
  <c r="Q12" i="6" s="1"/>
  <c r="R12" i="6" a="1"/>
  <c r="R12" i="6" s="1"/>
  <c r="AO12" i="6" s="1"/>
  <c r="Q13" i="6" a="1"/>
  <c r="Q13" i="6" s="1"/>
  <c r="R13" i="6" a="1"/>
  <c r="R13" i="6" s="1"/>
  <c r="AO13" i="6" s="1"/>
  <c r="Q14" i="6" a="1"/>
  <c r="Q14" i="6" s="1"/>
  <c r="R14" i="6" a="1"/>
  <c r="R14" i="6" s="1"/>
  <c r="AO14" i="6" s="1"/>
  <c r="Q15" i="6" a="1"/>
  <c r="Q15" i="6" s="1"/>
  <c r="R15" i="6" a="1"/>
  <c r="R15" i="6" s="1"/>
  <c r="AO15" i="6" s="1"/>
  <c r="Q16" i="6" a="1"/>
  <c r="Q16" i="6" s="1"/>
  <c r="R16" i="6" a="1"/>
  <c r="R16" i="6" s="1"/>
  <c r="AO16" i="6" s="1"/>
  <c r="Q17" i="6" a="1"/>
  <c r="Q17" i="6" s="1"/>
  <c r="R17" i="6" a="1"/>
  <c r="R17" i="6" s="1"/>
  <c r="AO17" i="6" s="1"/>
  <c r="Q18" i="6" a="1"/>
  <c r="Q18" i="6" s="1"/>
  <c r="R18" i="6" a="1"/>
  <c r="R18" i="6" s="1"/>
  <c r="AO18" i="6" s="1"/>
  <c r="Q19" i="6" a="1"/>
  <c r="Q19" i="6" s="1"/>
  <c r="R19" i="6" a="1"/>
  <c r="R19" i="6" s="1"/>
  <c r="AO19" i="6" s="1"/>
  <c r="Q20" i="6" a="1"/>
  <c r="Q20" i="6" s="1"/>
  <c r="R20" i="6" a="1"/>
  <c r="R20" i="6" s="1"/>
  <c r="AO20" i="6" s="1"/>
  <c r="Q21" i="6" a="1"/>
  <c r="Q21" i="6" s="1"/>
  <c r="R21" i="6" a="1"/>
  <c r="R21" i="6" s="1"/>
  <c r="AO21" i="6" s="1"/>
  <c r="Q22" i="6" a="1"/>
  <c r="Q22" i="6" s="1"/>
  <c r="R22" i="6" a="1"/>
  <c r="R22" i="6" s="1"/>
  <c r="AO22" i="6" s="1"/>
  <c r="Q23" i="6" a="1"/>
  <c r="Q23" i="6" s="1"/>
  <c r="R23" i="6" a="1"/>
  <c r="R23" i="6" s="1"/>
  <c r="AO23" i="6" s="1"/>
  <c r="Q24" i="6" a="1"/>
  <c r="Q24" i="6" s="1"/>
  <c r="R24" i="6" a="1"/>
  <c r="R24" i="6" s="1"/>
  <c r="AO24" i="6" s="1"/>
  <c r="Q25" i="6" a="1"/>
  <c r="Q25" i="6" s="1"/>
  <c r="R25" i="6" a="1"/>
  <c r="R25" i="6" s="1"/>
  <c r="AO25" i="6" s="1"/>
  <c r="Q26" i="6" a="1"/>
  <c r="Q26" i="6" s="1"/>
  <c r="R26" i="6" a="1"/>
  <c r="R26" i="6" s="1"/>
  <c r="AO26" i="6" s="1"/>
  <c r="Q27" i="6" a="1"/>
  <c r="Q27" i="6" s="1"/>
  <c r="R27" i="6" a="1"/>
  <c r="R27" i="6" s="1"/>
  <c r="AO27" i="6" s="1"/>
  <c r="Q28" i="6" a="1"/>
  <c r="Q28" i="6" s="1"/>
  <c r="R28" i="6" a="1"/>
  <c r="R28" i="6" s="1"/>
  <c r="AO28" i="6" s="1"/>
  <c r="Q6" i="6" a="1"/>
  <c r="Q6" i="6" s="1"/>
  <c r="R6" i="6" a="1"/>
  <c r="R6" i="6" s="1"/>
  <c r="AO6" i="6" s="1"/>
  <c r="P7" i="6" a="1"/>
  <c r="P7" i="6" s="1"/>
  <c r="P8" i="6" a="1"/>
  <c r="P8" i="6" s="1"/>
  <c r="P9" i="6" a="1"/>
  <c r="P9" i="6" s="1"/>
  <c r="P10" i="6" a="1"/>
  <c r="P10" i="6" s="1"/>
  <c r="P11" i="6" a="1"/>
  <c r="P11" i="6" s="1"/>
  <c r="P12" i="6" a="1"/>
  <c r="P12" i="6" s="1"/>
  <c r="P13" i="6" a="1"/>
  <c r="P13" i="6" s="1"/>
  <c r="P14" i="6" a="1"/>
  <c r="P14" i="6" s="1"/>
  <c r="P15" i="6" a="1"/>
  <c r="P15" i="6" s="1"/>
  <c r="P16" i="6" a="1"/>
  <c r="P16" i="6" s="1"/>
  <c r="P17" i="6" a="1"/>
  <c r="P17" i="6" s="1"/>
  <c r="P18" i="6" a="1"/>
  <c r="P18" i="6" s="1"/>
  <c r="P19" i="6" a="1"/>
  <c r="P19" i="6" s="1"/>
  <c r="P20" i="6" a="1"/>
  <c r="P20" i="6" s="1"/>
  <c r="P21" i="6" a="1"/>
  <c r="P21" i="6" s="1"/>
  <c r="P22" i="6" a="1"/>
  <c r="P22" i="6" s="1"/>
  <c r="P23" i="6" a="1"/>
  <c r="P23" i="6" s="1"/>
  <c r="P24" i="6" a="1"/>
  <c r="P24" i="6" s="1"/>
  <c r="P25" i="6" a="1"/>
  <c r="P25" i="6" s="1"/>
  <c r="P26" i="6" a="1"/>
  <c r="P26" i="6" s="1"/>
  <c r="P27" i="6" a="1"/>
  <c r="P27" i="6" s="1"/>
  <c r="P28" i="6" a="1"/>
  <c r="P28" i="6" s="1"/>
  <c r="P6" i="6" a="1"/>
  <c r="P6" i="6" s="1"/>
  <c r="M7" i="6" a="1"/>
  <c r="M7" i="6" s="1"/>
  <c r="N7" i="6" a="1"/>
  <c r="N7" i="6" s="1"/>
  <c r="O7" i="6" a="1"/>
  <c r="O7" i="6" s="1"/>
  <c r="AK7" i="6" s="1"/>
  <c r="M8" i="6" a="1"/>
  <c r="M8" i="6" s="1"/>
  <c r="N8" i="6" a="1"/>
  <c r="N8" i="6" s="1"/>
  <c r="O8" i="6" a="1"/>
  <c r="O8" i="6" s="1"/>
  <c r="AK8" i="6" s="1"/>
  <c r="AJ8" i="6" s="1"/>
  <c r="M9" i="6" a="1"/>
  <c r="M9" i="6" s="1"/>
  <c r="N9" i="6" a="1"/>
  <c r="N9" i="6" s="1"/>
  <c r="O9" i="6" a="1"/>
  <c r="O9" i="6" s="1"/>
  <c r="AK9" i="6" s="1"/>
  <c r="AJ9" i="6" s="1"/>
  <c r="M10" i="6" a="1"/>
  <c r="M10" i="6" s="1"/>
  <c r="N10" i="6" a="1"/>
  <c r="N10" i="6" s="1"/>
  <c r="O10" i="6" a="1"/>
  <c r="O10" i="6" s="1"/>
  <c r="AK10" i="6" s="1"/>
  <c r="AJ10" i="6" s="1"/>
  <c r="M11" i="6" a="1"/>
  <c r="M11" i="6" s="1"/>
  <c r="N11" i="6" a="1"/>
  <c r="N11" i="6" s="1"/>
  <c r="O11" i="6" a="1"/>
  <c r="O11" i="6" s="1"/>
  <c r="AK11" i="6" s="1"/>
  <c r="M12" i="6" a="1"/>
  <c r="M12" i="6" s="1"/>
  <c r="N12" i="6" a="1"/>
  <c r="N12" i="6" s="1"/>
  <c r="O12" i="6" a="1"/>
  <c r="O12" i="6" s="1"/>
  <c r="AK12" i="6" s="1"/>
  <c r="AJ12" i="6" s="1"/>
  <c r="M13" i="6" a="1"/>
  <c r="M13" i="6" s="1"/>
  <c r="N13" i="6" a="1"/>
  <c r="N13" i="6" s="1"/>
  <c r="O13" i="6" a="1"/>
  <c r="O13" i="6" s="1"/>
  <c r="AK13" i="6" s="1"/>
  <c r="AJ13" i="6" s="1"/>
  <c r="M14" i="6" a="1"/>
  <c r="M14" i="6" s="1"/>
  <c r="N14" i="6" a="1"/>
  <c r="N14" i="6" s="1"/>
  <c r="O14" i="6" a="1"/>
  <c r="O14" i="6" s="1"/>
  <c r="AK14" i="6" s="1"/>
  <c r="AJ14" i="6" s="1"/>
  <c r="M15" i="6" a="1"/>
  <c r="M15" i="6" s="1"/>
  <c r="N15" i="6" a="1"/>
  <c r="N15" i="6" s="1"/>
  <c r="O15" i="6" a="1"/>
  <c r="O15" i="6" s="1"/>
  <c r="AK15" i="6" s="1"/>
  <c r="AJ15" i="6" s="1"/>
  <c r="M16" i="6" a="1"/>
  <c r="M16" i="6" s="1"/>
  <c r="N16" i="6" a="1"/>
  <c r="N16" i="6" s="1"/>
  <c r="O16" i="6" a="1"/>
  <c r="O16" i="6" s="1"/>
  <c r="AK16" i="6" s="1"/>
  <c r="AJ16" i="6" s="1"/>
  <c r="M17" i="6" a="1"/>
  <c r="M17" i="6" s="1"/>
  <c r="N17" i="6" a="1"/>
  <c r="N17" i="6" s="1"/>
  <c r="O17" i="6" a="1"/>
  <c r="O17" i="6" s="1"/>
  <c r="AK17" i="6" s="1"/>
  <c r="AJ17" i="6" s="1"/>
  <c r="M18" i="6" a="1"/>
  <c r="M18" i="6" s="1"/>
  <c r="N18" i="6" a="1"/>
  <c r="N18" i="6" s="1"/>
  <c r="O18" i="6" a="1"/>
  <c r="O18" i="6" s="1"/>
  <c r="AK18" i="6" s="1"/>
  <c r="AJ18" i="6" s="1"/>
  <c r="M19" i="6" a="1"/>
  <c r="M19" i="6" s="1"/>
  <c r="N19" i="6" a="1"/>
  <c r="N19" i="6" s="1"/>
  <c r="O19" i="6" a="1"/>
  <c r="O19" i="6" s="1"/>
  <c r="AK19" i="6" s="1"/>
  <c r="M20" i="6" a="1"/>
  <c r="M20" i="6" s="1"/>
  <c r="N20" i="6" a="1"/>
  <c r="N20" i="6" s="1"/>
  <c r="O20" i="6" a="1"/>
  <c r="O20" i="6" s="1"/>
  <c r="AK20" i="6" s="1"/>
  <c r="AJ20" i="6" s="1"/>
  <c r="M21" i="6" a="1"/>
  <c r="M21" i="6" s="1"/>
  <c r="N21" i="6" a="1"/>
  <c r="N21" i="6" s="1"/>
  <c r="O21" i="6" a="1"/>
  <c r="O21" i="6" s="1"/>
  <c r="AK21" i="6" s="1"/>
  <c r="AJ21" i="6" s="1"/>
  <c r="M22" i="6" a="1"/>
  <c r="M22" i="6" s="1"/>
  <c r="N22" i="6" a="1"/>
  <c r="N22" i="6" s="1"/>
  <c r="O22" i="6" a="1"/>
  <c r="O22" i="6" s="1"/>
  <c r="AK22" i="6" s="1"/>
  <c r="AJ22" i="6" s="1"/>
  <c r="M23" i="6" a="1"/>
  <c r="M23" i="6" s="1"/>
  <c r="N23" i="6" a="1"/>
  <c r="N23" i="6" s="1"/>
  <c r="O23" i="6" a="1"/>
  <c r="O23" i="6" s="1"/>
  <c r="AK23" i="6" s="1"/>
  <c r="M24" i="6" a="1"/>
  <c r="M24" i="6" s="1"/>
  <c r="N24" i="6" a="1"/>
  <c r="N24" i="6" s="1"/>
  <c r="O24" i="6" a="1"/>
  <c r="O24" i="6" s="1"/>
  <c r="AK24" i="6" s="1"/>
  <c r="AJ24" i="6" s="1"/>
  <c r="M25" i="6" a="1"/>
  <c r="M25" i="6" s="1"/>
  <c r="N25" i="6" a="1"/>
  <c r="N25" i="6" s="1"/>
  <c r="O25" i="6" a="1"/>
  <c r="O25" i="6" s="1"/>
  <c r="AK25" i="6" s="1"/>
  <c r="AJ25" i="6" s="1"/>
  <c r="M26" i="6" a="1"/>
  <c r="M26" i="6" s="1"/>
  <c r="N26" i="6" a="1"/>
  <c r="N26" i="6" s="1"/>
  <c r="O26" i="6" a="1"/>
  <c r="O26" i="6" s="1"/>
  <c r="AK26" i="6" s="1"/>
  <c r="AJ26" i="6" s="1"/>
  <c r="M27" i="6" a="1"/>
  <c r="M27" i="6" s="1"/>
  <c r="N27" i="6" a="1"/>
  <c r="N27" i="6" s="1"/>
  <c r="O27" i="6" a="1"/>
  <c r="O27" i="6" s="1"/>
  <c r="AK27" i="6" s="1"/>
  <c r="M28" i="6" a="1"/>
  <c r="M28" i="6" s="1"/>
  <c r="N28" i="6" a="1"/>
  <c r="N28" i="6" s="1"/>
  <c r="O28" i="6" a="1"/>
  <c r="O28" i="6" s="1"/>
  <c r="AK28" i="6" s="1"/>
  <c r="AJ28" i="6" s="1"/>
  <c r="N6" i="6" a="1"/>
  <c r="N6" i="6" s="1"/>
  <c r="O6" i="6" a="1"/>
  <c r="O6" i="6" s="1"/>
  <c r="AK6" i="6" s="1"/>
  <c r="M6" i="6" a="1"/>
  <c r="M6" i="6" s="1"/>
  <c r="J7" i="6" a="1"/>
  <c r="J7" i="6" s="1"/>
  <c r="K7" i="6" a="1"/>
  <c r="K7" i="6" s="1"/>
  <c r="L7" i="6" a="1"/>
  <c r="L7" i="6" s="1"/>
  <c r="AG7" i="6" s="1"/>
  <c r="AF7" i="6" s="1"/>
  <c r="J8" i="6" a="1"/>
  <c r="J8" i="6" s="1"/>
  <c r="K8" i="6" a="1"/>
  <c r="K8" i="6" s="1"/>
  <c r="L8" i="6" a="1"/>
  <c r="L8" i="6" s="1"/>
  <c r="AG8" i="6" s="1"/>
  <c r="J9" i="6" a="1"/>
  <c r="J9" i="6" s="1"/>
  <c r="K9" i="6" a="1"/>
  <c r="K9" i="6" s="1"/>
  <c r="L9" i="6" a="1"/>
  <c r="L9" i="6" s="1"/>
  <c r="AG9" i="6" s="1"/>
  <c r="AF9" i="6" s="1"/>
  <c r="J10" i="6" a="1"/>
  <c r="J10" i="6" s="1"/>
  <c r="K10" i="6" a="1"/>
  <c r="K10" i="6" s="1"/>
  <c r="L10" i="6" a="1"/>
  <c r="L10" i="6" s="1"/>
  <c r="AG10" i="6" s="1"/>
  <c r="AF10" i="6" s="1"/>
  <c r="J11" i="6" a="1"/>
  <c r="J11" i="6" s="1"/>
  <c r="K11" i="6" a="1"/>
  <c r="K11" i="6" s="1"/>
  <c r="L11" i="6" a="1"/>
  <c r="L11" i="6" s="1"/>
  <c r="AG11" i="6" s="1"/>
  <c r="AF11" i="6" s="1"/>
  <c r="J12" i="6" a="1"/>
  <c r="J12" i="6" s="1"/>
  <c r="K12" i="6" a="1"/>
  <c r="K12" i="6" s="1"/>
  <c r="L12" i="6" a="1"/>
  <c r="L12" i="6" s="1"/>
  <c r="AG12" i="6" s="1"/>
  <c r="J13" i="6" a="1"/>
  <c r="J13" i="6" s="1"/>
  <c r="K13" i="6" a="1"/>
  <c r="K13" i="6" s="1"/>
  <c r="L13" i="6" a="1"/>
  <c r="L13" i="6" s="1"/>
  <c r="AG13" i="6" s="1"/>
  <c r="AF13" i="6" s="1"/>
  <c r="J14" i="6" a="1"/>
  <c r="J14" i="6" s="1"/>
  <c r="K14" i="6" a="1"/>
  <c r="K14" i="6" s="1"/>
  <c r="L14" i="6" a="1"/>
  <c r="L14" i="6" s="1"/>
  <c r="AG14" i="6" s="1"/>
  <c r="AF14" i="6" s="1"/>
  <c r="J15" i="6" a="1"/>
  <c r="J15" i="6" s="1"/>
  <c r="K15" i="6" a="1"/>
  <c r="K15" i="6" s="1"/>
  <c r="L15" i="6" a="1"/>
  <c r="L15" i="6" s="1"/>
  <c r="AG15" i="6" s="1"/>
  <c r="AF15" i="6" s="1"/>
  <c r="J16" i="6" a="1"/>
  <c r="J16" i="6" s="1"/>
  <c r="K16" i="6" a="1"/>
  <c r="K16" i="6" s="1"/>
  <c r="L16" i="6" a="1"/>
  <c r="L16" i="6" s="1"/>
  <c r="AG16" i="6" s="1"/>
  <c r="J17" i="6" a="1"/>
  <c r="J17" i="6" s="1"/>
  <c r="K17" i="6" a="1"/>
  <c r="K17" i="6" s="1"/>
  <c r="L17" i="6" a="1"/>
  <c r="L17" i="6" s="1"/>
  <c r="AG17" i="6" s="1"/>
  <c r="AF17" i="6" s="1"/>
  <c r="J18" i="6" a="1"/>
  <c r="J18" i="6" s="1"/>
  <c r="K18" i="6" a="1"/>
  <c r="K18" i="6" s="1"/>
  <c r="L18" i="6" a="1"/>
  <c r="L18" i="6" s="1"/>
  <c r="AG18" i="6" s="1"/>
  <c r="AF18" i="6" s="1"/>
  <c r="J19" i="6" a="1"/>
  <c r="J19" i="6" s="1"/>
  <c r="K19" i="6" a="1"/>
  <c r="K19" i="6" s="1"/>
  <c r="L19" i="6" a="1"/>
  <c r="L19" i="6" s="1"/>
  <c r="AG19" i="6" s="1"/>
  <c r="AF19" i="6" s="1"/>
  <c r="J20" i="6" a="1"/>
  <c r="J20" i="6" s="1"/>
  <c r="K20" i="6" a="1"/>
  <c r="K20" i="6" s="1"/>
  <c r="L20" i="6" a="1"/>
  <c r="L20" i="6" s="1"/>
  <c r="AG20" i="6" s="1"/>
  <c r="J21" i="6" a="1"/>
  <c r="J21" i="6" s="1"/>
  <c r="K21" i="6" a="1"/>
  <c r="K21" i="6" s="1"/>
  <c r="L21" i="6" a="1"/>
  <c r="L21" i="6" s="1"/>
  <c r="AG21" i="6" s="1"/>
  <c r="AF21" i="6" s="1"/>
  <c r="J22" i="6" a="1"/>
  <c r="J22" i="6" s="1"/>
  <c r="K22" i="6" a="1"/>
  <c r="K22" i="6" s="1"/>
  <c r="L22" i="6" a="1"/>
  <c r="L22" i="6" s="1"/>
  <c r="AG22" i="6" s="1"/>
  <c r="AF22" i="6" s="1"/>
  <c r="J23" i="6" a="1"/>
  <c r="J23" i="6" s="1"/>
  <c r="K23" i="6" a="1"/>
  <c r="K23" i="6" s="1"/>
  <c r="L23" i="6" a="1"/>
  <c r="L23" i="6" s="1"/>
  <c r="AG23" i="6" s="1"/>
  <c r="AF23" i="6" s="1"/>
  <c r="J24" i="6" a="1"/>
  <c r="J24" i="6" s="1"/>
  <c r="K24" i="6" a="1"/>
  <c r="K24" i="6" s="1"/>
  <c r="L24" i="6" a="1"/>
  <c r="L24" i="6" s="1"/>
  <c r="AG24" i="6" s="1"/>
  <c r="J25" i="6" a="1"/>
  <c r="J25" i="6" s="1"/>
  <c r="K25" i="6" a="1"/>
  <c r="K25" i="6" s="1"/>
  <c r="L25" i="6" a="1"/>
  <c r="L25" i="6" s="1"/>
  <c r="AG25" i="6" s="1"/>
  <c r="AF25" i="6" s="1"/>
  <c r="J26" i="6" a="1"/>
  <c r="J26" i="6" s="1"/>
  <c r="K26" i="6" a="1"/>
  <c r="K26" i="6" s="1"/>
  <c r="L26" i="6" a="1"/>
  <c r="L26" i="6" s="1"/>
  <c r="AG26" i="6" s="1"/>
  <c r="AF26" i="6" s="1"/>
  <c r="J27" i="6" a="1"/>
  <c r="J27" i="6" s="1"/>
  <c r="K27" i="6" a="1"/>
  <c r="K27" i="6" s="1"/>
  <c r="L27" i="6" a="1"/>
  <c r="L27" i="6" s="1"/>
  <c r="AG27" i="6" s="1"/>
  <c r="AF27" i="6" s="1"/>
  <c r="J28" i="6" a="1"/>
  <c r="J28" i="6" s="1"/>
  <c r="K28" i="6" a="1"/>
  <c r="K28" i="6" s="1"/>
  <c r="L28" i="6" a="1"/>
  <c r="L28" i="6" s="1"/>
  <c r="AG28" i="6" s="1"/>
  <c r="K6" i="6" a="1"/>
  <c r="K6" i="6" s="1"/>
  <c r="L6" i="6" a="1"/>
  <c r="L6" i="6" s="1"/>
  <c r="AG6" i="6" s="1"/>
  <c r="AF6" i="6" s="1"/>
  <c r="J6" i="6" a="1"/>
  <c r="J6" i="6" s="1"/>
  <c r="G7" i="6" a="1"/>
  <c r="G7" i="6" s="1"/>
  <c r="H7" i="6" a="1"/>
  <c r="H7" i="6" s="1"/>
  <c r="I7" i="6" a="1"/>
  <c r="I7" i="6" s="1"/>
  <c r="AC7" i="6" s="1"/>
  <c r="AB7" i="6" s="1"/>
  <c r="G8" i="6" a="1"/>
  <c r="G8" i="6" s="1"/>
  <c r="H8" i="6" a="1"/>
  <c r="H8" i="6" s="1"/>
  <c r="I8" i="6" a="1"/>
  <c r="I8" i="6" s="1"/>
  <c r="AC8" i="6" s="1"/>
  <c r="AB8" i="6" s="1"/>
  <c r="G9" i="6" a="1"/>
  <c r="G9" i="6" s="1"/>
  <c r="H9" i="6" a="1"/>
  <c r="H9" i="6" s="1"/>
  <c r="I9" i="6" a="1"/>
  <c r="I9" i="6" s="1"/>
  <c r="AC9" i="6" s="1"/>
  <c r="AB9" i="6" s="1"/>
  <c r="G10" i="6" a="1"/>
  <c r="G10" i="6" s="1"/>
  <c r="H10" i="6" a="1"/>
  <c r="H10" i="6" s="1"/>
  <c r="I10" i="6" a="1"/>
  <c r="I10" i="6" s="1"/>
  <c r="AC10" i="6" s="1"/>
  <c r="AB10" i="6" s="1"/>
  <c r="G11" i="6" a="1"/>
  <c r="G11" i="6" s="1"/>
  <c r="H11" i="6" a="1"/>
  <c r="H11" i="6" s="1"/>
  <c r="I11" i="6" a="1"/>
  <c r="I11" i="6" s="1"/>
  <c r="AC11" i="6" s="1"/>
  <c r="AB11" i="6" s="1"/>
  <c r="G12" i="6" a="1"/>
  <c r="G12" i="6" s="1"/>
  <c r="H12" i="6" a="1"/>
  <c r="H12" i="6" s="1"/>
  <c r="I12" i="6" a="1"/>
  <c r="I12" i="6" s="1"/>
  <c r="AC12" i="6" s="1"/>
  <c r="AB12" i="6" s="1"/>
  <c r="G13" i="6" a="1"/>
  <c r="G13" i="6" s="1"/>
  <c r="H13" i="6" a="1"/>
  <c r="H13" i="6" s="1"/>
  <c r="I13" i="6" a="1"/>
  <c r="I13" i="6" s="1"/>
  <c r="AC13" i="6" s="1"/>
  <c r="AB13" i="6" s="1"/>
  <c r="G14" i="6" a="1"/>
  <c r="G14" i="6" s="1"/>
  <c r="H14" i="6" a="1"/>
  <c r="H14" i="6" s="1"/>
  <c r="I14" i="6" a="1"/>
  <c r="I14" i="6" s="1"/>
  <c r="AC14" i="6" s="1"/>
  <c r="AB14" i="6" s="1"/>
  <c r="G15" i="6" a="1"/>
  <c r="G15" i="6" s="1"/>
  <c r="H15" i="6" a="1"/>
  <c r="H15" i="6" s="1"/>
  <c r="I15" i="6" a="1"/>
  <c r="I15" i="6" s="1"/>
  <c r="AC15" i="6" s="1"/>
  <c r="AB15" i="6" s="1"/>
  <c r="G16" i="6" a="1"/>
  <c r="G16" i="6" s="1"/>
  <c r="H16" i="6" a="1"/>
  <c r="H16" i="6" s="1"/>
  <c r="I16" i="6" a="1"/>
  <c r="I16" i="6" s="1"/>
  <c r="AC16" i="6" s="1"/>
  <c r="AB16" i="6" s="1"/>
  <c r="G17" i="6" a="1"/>
  <c r="G17" i="6" s="1"/>
  <c r="H17" i="6" a="1"/>
  <c r="H17" i="6" s="1"/>
  <c r="I17" i="6" a="1"/>
  <c r="I17" i="6" s="1"/>
  <c r="AC17" i="6" s="1"/>
  <c r="AB17" i="6" s="1"/>
  <c r="G18" i="6" a="1"/>
  <c r="G18" i="6" s="1"/>
  <c r="H18" i="6" a="1"/>
  <c r="H18" i="6" s="1"/>
  <c r="I18" i="6" a="1"/>
  <c r="I18" i="6" s="1"/>
  <c r="AC18" i="6" s="1"/>
  <c r="AB18" i="6" s="1"/>
  <c r="G19" i="6" a="1"/>
  <c r="G19" i="6" s="1"/>
  <c r="H19" i="6" a="1"/>
  <c r="H19" i="6" s="1"/>
  <c r="I19" i="6" a="1"/>
  <c r="I19" i="6" s="1"/>
  <c r="AC19" i="6" s="1"/>
  <c r="AB19" i="6" s="1"/>
  <c r="G20" i="6" a="1"/>
  <c r="G20" i="6" s="1"/>
  <c r="H20" i="6" a="1"/>
  <c r="H20" i="6" s="1"/>
  <c r="I20" i="6" a="1"/>
  <c r="I20" i="6" s="1"/>
  <c r="AC20" i="6" s="1"/>
  <c r="AB20" i="6" s="1"/>
  <c r="G21" i="6" a="1"/>
  <c r="G21" i="6" s="1"/>
  <c r="H21" i="6" a="1"/>
  <c r="H21" i="6" s="1"/>
  <c r="I21" i="6" a="1"/>
  <c r="I21" i="6" s="1"/>
  <c r="AC21" i="6" s="1"/>
  <c r="AB21" i="6" s="1"/>
  <c r="G22" i="6" a="1"/>
  <c r="G22" i="6" s="1"/>
  <c r="H22" i="6" a="1"/>
  <c r="H22" i="6" s="1"/>
  <c r="I22" i="6" a="1"/>
  <c r="I22" i="6" s="1"/>
  <c r="AC22" i="6" s="1"/>
  <c r="AB22" i="6" s="1"/>
  <c r="G23" i="6" a="1"/>
  <c r="G23" i="6" s="1"/>
  <c r="H23" i="6" a="1"/>
  <c r="H23" i="6" s="1"/>
  <c r="I23" i="6" a="1"/>
  <c r="I23" i="6" s="1"/>
  <c r="AC23" i="6" s="1"/>
  <c r="AB23" i="6" s="1"/>
  <c r="G24" i="6" a="1"/>
  <c r="G24" i="6" s="1"/>
  <c r="H24" i="6" a="1"/>
  <c r="H24" i="6" s="1"/>
  <c r="I24" i="6" a="1"/>
  <c r="I24" i="6" s="1"/>
  <c r="AC24" i="6" s="1"/>
  <c r="AB24" i="6" s="1"/>
  <c r="G25" i="6" a="1"/>
  <c r="G25" i="6" s="1"/>
  <c r="H25" i="6" a="1"/>
  <c r="H25" i="6" s="1"/>
  <c r="I25" i="6" a="1"/>
  <c r="I25" i="6" s="1"/>
  <c r="AC25" i="6" s="1"/>
  <c r="AB25" i="6" s="1"/>
  <c r="G26" i="6" a="1"/>
  <c r="G26" i="6" s="1"/>
  <c r="H26" i="6" a="1"/>
  <c r="H26" i="6" s="1"/>
  <c r="I26" i="6" a="1"/>
  <c r="I26" i="6" s="1"/>
  <c r="AC26" i="6" s="1"/>
  <c r="AB26" i="6" s="1"/>
  <c r="G27" i="6" a="1"/>
  <c r="G27" i="6" s="1"/>
  <c r="H27" i="6" a="1"/>
  <c r="H27" i="6" s="1"/>
  <c r="I27" i="6" a="1"/>
  <c r="I27" i="6" s="1"/>
  <c r="AC27" i="6" s="1"/>
  <c r="AB27" i="6" s="1"/>
  <c r="G28" i="6" a="1"/>
  <c r="G28" i="6" s="1"/>
  <c r="H28" i="6" a="1"/>
  <c r="H28" i="6" s="1"/>
  <c r="I28" i="6" a="1"/>
  <c r="I28" i="6" s="1"/>
  <c r="AC28" i="6" s="1"/>
  <c r="AB28" i="6" s="1"/>
  <c r="H6" i="6" a="1"/>
  <c r="H6" i="6" s="1"/>
  <c r="I6" i="6" a="1"/>
  <c r="I6" i="6" s="1"/>
  <c r="AC6" i="6" s="1"/>
  <c r="G6" i="6" a="1"/>
  <c r="G6" i="6" s="1"/>
  <c r="D28" i="6" a="1"/>
  <c r="D28" i="6" s="1"/>
  <c r="E28" i="6" a="1"/>
  <c r="E28" i="6" s="1"/>
  <c r="F28" i="6" a="1"/>
  <c r="F28" i="6" s="1"/>
  <c r="Y28" i="6" s="1"/>
  <c r="X28" i="6" s="1"/>
  <c r="D7" i="6" a="1"/>
  <c r="D7" i="6"/>
  <c r="E7" i="6" a="1"/>
  <c r="E7" i="6" s="1"/>
  <c r="F7" i="6" a="1"/>
  <c r="F7" i="6" s="1"/>
  <c r="Y7" i="6" s="1"/>
  <c r="X7" i="6" s="1"/>
  <c r="D8" i="6" a="1"/>
  <c r="D8" i="6" s="1"/>
  <c r="E8" i="6" a="1"/>
  <c r="E8" i="6" s="1"/>
  <c r="F8" i="6" a="1"/>
  <c r="F8" i="6" s="1"/>
  <c r="Y8" i="6" s="1"/>
  <c r="D9" i="6" a="1"/>
  <c r="D9" i="6" s="1"/>
  <c r="E9" i="6" a="1"/>
  <c r="E9" i="6" s="1"/>
  <c r="F9" i="6" a="1"/>
  <c r="F9" i="6" s="1"/>
  <c r="Y9" i="6" s="1"/>
  <c r="X9" i="6" s="1"/>
  <c r="D10" i="6" a="1"/>
  <c r="D10" i="6" s="1"/>
  <c r="E10" i="6" a="1"/>
  <c r="E10" i="6" s="1"/>
  <c r="F10" i="6" a="1"/>
  <c r="F10" i="6" s="1"/>
  <c r="Y10" i="6" s="1"/>
  <c r="X10" i="6" s="1"/>
  <c r="D11" i="6" a="1"/>
  <c r="D11" i="6" s="1"/>
  <c r="E11" i="6" a="1"/>
  <c r="E11" i="6" s="1"/>
  <c r="F11" i="6" a="1"/>
  <c r="F11" i="6" s="1"/>
  <c r="Y11" i="6" s="1"/>
  <c r="D12" i="6" a="1"/>
  <c r="D12" i="6" s="1"/>
  <c r="E12" i="6" a="1"/>
  <c r="E12" i="6" s="1"/>
  <c r="F12" i="6" a="1"/>
  <c r="F12" i="6" s="1"/>
  <c r="Y12" i="6" s="1"/>
  <c r="D13" i="6" a="1"/>
  <c r="D13" i="6" s="1"/>
  <c r="E13" i="6" a="1"/>
  <c r="E13" i="6" s="1"/>
  <c r="F13" i="6" a="1"/>
  <c r="F13" i="6" s="1"/>
  <c r="Y13" i="6" s="1"/>
  <c r="X13" i="6" s="1"/>
  <c r="D14" i="6" a="1"/>
  <c r="D14" i="6" s="1"/>
  <c r="E14" i="6" a="1"/>
  <c r="E14" i="6" s="1"/>
  <c r="F14" i="6" a="1"/>
  <c r="F14" i="6" s="1"/>
  <c r="Y14" i="6" s="1"/>
  <c r="X14" i="6" s="1"/>
  <c r="D15" i="6" a="1"/>
  <c r="D15" i="6" s="1"/>
  <c r="E15" i="6" a="1"/>
  <c r="E15" i="6" s="1"/>
  <c r="F15" i="6" a="1"/>
  <c r="F15" i="6" s="1"/>
  <c r="Y15" i="6" s="1"/>
  <c r="X15" i="6" s="1"/>
  <c r="D16" i="6" a="1"/>
  <c r="D16" i="6" s="1"/>
  <c r="E16" i="6" a="1"/>
  <c r="E16" i="6" s="1"/>
  <c r="F16" i="6" a="1"/>
  <c r="F16" i="6" s="1"/>
  <c r="Y16" i="6" s="1"/>
  <c r="D17" i="6" a="1"/>
  <c r="D17" i="6" s="1"/>
  <c r="E17" i="6" a="1"/>
  <c r="E17" i="6" s="1"/>
  <c r="F17" i="6" a="1"/>
  <c r="F17" i="6" s="1"/>
  <c r="Y17" i="6" s="1"/>
  <c r="X17" i="6" s="1"/>
  <c r="D18" i="6" a="1"/>
  <c r="D18" i="6" s="1"/>
  <c r="E18" i="6" a="1"/>
  <c r="E18" i="6" s="1"/>
  <c r="F18" i="6" a="1"/>
  <c r="F18" i="6" s="1"/>
  <c r="Y18" i="6" s="1"/>
  <c r="X18" i="6" s="1"/>
  <c r="D19" i="6" a="1"/>
  <c r="D19" i="6" s="1"/>
  <c r="E19" i="6" a="1"/>
  <c r="E19" i="6" s="1"/>
  <c r="F19" i="6" a="1"/>
  <c r="F19" i="6" s="1"/>
  <c r="Y19" i="6" s="1"/>
  <c r="X19" i="6" s="1"/>
  <c r="D20" i="6" a="1"/>
  <c r="D20" i="6" s="1"/>
  <c r="E20" i="6" a="1"/>
  <c r="E20" i="6" s="1"/>
  <c r="F20" i="6" a="1"/>
  <c r="F20" i="6" s="1"/>
  <c r="Y20" i="6" s="1"/>
  <c r="X20" i="6" s="1"/>
  <c r="D21" i="6" a="1"/>
  <c r="D21" i="6" s="1"/>
  <c r="E21" i="6" a="1"/>
  <c r="E21" i="6" s="1"/>
  <c r="F21" i="6" a="1"/>
  <c r="F21" i="6" s="1"/>
  <c r="Y21" i="6" s="1"/>
  <c r="X21" i="6" s="1"/>
  <c r="D22" i="6" a="1"/>
  <c r="D22" i="6" s="1"/>
  <c r="E22" i="6" a="1"/>
  <c r="E22" i="6" s="1"/>
  <c r="F22" i="6" a="1"/>
  <c r="F22" i="6" s="1"/>
  <c r="Y22" i="6" s="1"/>
  <c r="X22" i="6" s="1"/>
  <c r="D23" i="6" a="1"/>
  <c r="D23" i="6" s="1"/>
  <c r="E23" i="6" a="1"/>
  <c r="E23" i="6" s="1"/>
  <c r="F23" i="6" a="1"/>
  <c r="F23" i="6" s="1"/>
  <c r="Y23" i="6" s="1"/>
  <c r="X23" i="6" s="1"/>
  <c r="D24" i="6" a="1"/>
  <c r="D24" i="6" s="1"/>
  <c r="E24" i="6" a="1"/>
  <c r="E24" i="6" s="1"/>
  <c r="F24" i="6" a="1"/>
  <c r="F24" i="6" s="1"/>
  <c r="Y24" i="6" s="1"/>
  <c r="X24" i="6" s="1"/>
  <c r="D25" i="6" a="1"/>
  <c r="D25" i="6" s="1"/>
  <c r="E25" i="6" a="1"/>
  <c r="E25" i="6" s="1"/>
  <c r="F25" i="6" a="1"/>
  <c r="F25" i="6" s="1"/>
  <c r="Y25" i="6" s="1"/>
  <c r="X25" i="6" s="1"/>
  <c r="D26" i="6" a="1"/>
  <c r="D26" i="6" s="1"/>
  <c r="E26" i="6" a="1"/>
  <c r="E26" i="6" s="1"/>
  <c r="F26" i="6" a="1"/>
  <c r="F26" i="6" s="1"/>
  <c r="Y26" i="6" s="1"/>
  <c r="X26" i="6" s="1"/>
  <c r="D27" i="6" a="1"/>
  <c r="D27" i="6" s="1"/>
  <c r="E27" i="6" a="1"/>
  <c r="E27" i="6" s="1"/>
  <c r="F27" i="6" a="1"/>
  <c r="F27" i="6" s="1"/>
  <c r="Y27" i="6" s="1"/>
  <c r="E6" i="6" a="1"/>
  <c r="E6" i="6" s="1"/>
  <c r="F6" i="6" a="1"/>
  <c r="F6" i="6" s="1"/>
  <c r="Y6" i="6" s="1"/>
  <c r="X6" i="6" s="1"/>
  <c r="D6" i="6" a="1"/>
  <c r="D6" i="6" s="1"/>
  <c r="AN6" i="6" l="1"/>
  <c r="AN27" i="6"/>
  <c r="AN25" i="6"/>
  <c r="AN23" i="6"/>
  <c r="AN21" i="6"/>
  <c r="AN19" i="6"/>
  <c r="AN17" i="6"/>
  <c r="AN15" i="6"/>
  <c r="AN13" i="6"/>
  <c r="AN11" i="6"/>
  <c r="AN9" i="6"/>
  <c r="AN7" i="6"/>
  <c r="AN28" i="6"/>
  <c r="AN26" i="6"/>
  <c r="AN24" i="6"/>
  <c r="AN22" i="6"/>
  <c r="AN20" i="6"/>
  <c r="AN18" i="6"/>
  <c r="AN16" i="6"/>
  <c r="AN14" i="6"/>
  <c r="AN12" i="6"/>
  <c r="AN10" i="6"/>
  <c r="AN8" i="6"/>
  <c r="AJ6" i="6"/>
  <c r="AF28" i="6"/>
  <c r="AF24" i="6"/>
  <c r="AF20" i="6"/>
  <c r="AF16" i="6"/>
  <c r="AF12" i="6"/>
  <c r="AF8" i="6"/>
  <c r="AJ27" i="6"/>
  <c r="AJ23" i="6"/>
  <c r="AJ19" i="6"/>
  <c r="AJ11" i="6"/>
  <c r="AJ7" i="6"/>
  <c r="AB6" i="6"/>
  <c r="X27" i="6"/>
  <c r="X11" i="6"/>
  <c r="X16" i="6"/>
  <c r="X12" i="6"/>
  <c r="X8" i="6"/>
</calcChain>
</file>

<file path=xl/sharedStrings.xml><?xml version="1.0" encoding="utf-8"?>
<sst xmlns="http://schemas.openxmlformats.org/spreadsheetml/2006/main" count="1518" uniqueCount="79">
  <si>
    <t>variable</t>
  </si>
  <si>
    <t>tenor</t>
  </si>
  <si>
    <t>beta</t>
  </si>
  <si>
    <t>sd</t>
  </si>
  <si>
    <t>p-value</t>
  </si>
  <si>
    <t>const</t>
  </si>
  <si>
    <t>minutes_score</t>
  </si>
  <si>
    <t>21D</t>
  </si>
  <si>
    <t>42D</t>
  </si>
  <si>
    <t>63D</t>
  </si>
  <si>
    <t>84D</t>
  </si>
  <si>
    <t>105D</t>
  </si>
  <si>
    <t>126D</t>
  </si>
  <si>
    <t>147D</t>
  </si>
  <si>
    <t>168D</t>
  </si>
  <si>
    <t>189D</t>
  </si>
  <si>
    <t>210D</t>
  </si>
  <si>
    <t>231D</t>
  </si>
  <si>
    <t>252D</t>
  </si>
  <si>
    <t>273D</t>
  </si>
  <si>
    <t>294D</t>
  </si>
  <si>
    <t>504D</t>
  </si>
  <si>
    <t>756D</t>
  </si>
  <si>
    <t>1260D</t>
  </si>
  <si>
    <t>1512D</t>
  </si>
  <si>
    <t>1764D</t>
  </si>
  <si>
    <t>2016D</t>
  </si>
  <si>
    <t>2268D</t>
  </si>
  <si>
    <t>2520D</t>
  </si>
  <si>
    <t>2772D</t>
  </si>
  <si>
    <t>selic_surprise_v</t>
  </si>
  <si>
    <t>d_ato</t>
  </si>
  <si>
    <t>d_ata</t>
  </si>
  <si>
    <t>frd_guidance</t>
  </si>
  <si>
    <t>desvio_expectativa_perc</t>
  </si>
  <si>
    <t>desvio_intervalo_perc</t>
  </si>
  <si>
    <t>desvio_centro_perc</t>
  </si>
  <si>
    <t>desvio_intervalo_hpm_perc</t>
  </si>
  <si>
    <t>desvio_centro_hpm_perc</t>
  </si>
  <si>
    <t>CDS</t>
  </si>
  <si>
    <t>d_inicio</t>
  </si>
  <si>
    <t>d_fim</t>
  </si>
  <si>
    <t>Regressão</t>
  </si>
  <si>
    <t>[1]</t>
  </si>
  <si>
    <t>[2]</t>
  </si>
  <si>
    <t>[3]</t>
  </si>
  <si>
    <t>[4]</t>
  </si>
  <si>
    <t>[5]</t>
  </si>
  <si>
    <t>x</t>
  </si>
  <si>
    <t>SD</t>
  </si>
  <si>
    <t>Vencimento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</si>
  <si>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</si>
  <si>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</si>
  <si>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</si>
  <si>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</si>
  <si>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</si>
  <si>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</si>
  <si>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</si>
  <si>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</si>
  <si>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</si>
  <si>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</si>
  <si>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</si>
  <si>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</si>
  <si>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13M</t>
  </si>
  <si>
    <t>14M</t>
  </si>
  <si>
    <t>2Y</t>
  </si>
  <si>
    <t>3Y</t>
  </si>
  <si>
    <t>5Y</t>
  </si>
  <si>
    <t>6Y</t>
  </si>
  <si>
    <t>7Y</t>
  </si>
  <si>
    <t>8Y</t>
  </si>
  <si>
    <t>9Y</t>
  </si>
  <si>
    <t>10Y</t>
  </si>
  <si>
    <t>11Y</t>
  </si>
  <si>
    <t>FÓRMULAS - UNCASED</t>
  </si>
  <si>
    <t>FÓRMULAS - MAIN</t>
  </si>
  <si>
    <t>Main</t>
  </si>
  <si>
    <t>Uncased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</si>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</sst>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/>
    <xf numFmtId="0" fontId="1" fillId="0" borderId="2" xfId="0" applyFont="1" applyBorder="1" applyAlignment="1">
      <alignment horizontal="center" vertical="distributed"/>
    </xf>
    <xf numFmtId="0" fontId="1" fillId="0" borderId="3" xfId="0" applyFont="1" applyBorder="1" applyAlignment="1">
      <alignment horizontal="center" vertical="distributed"/>
    </xf>
    <xf numFmtId="0" fontId="2" fillId="0" borderId="0" xfId="0" applyFont="1" applyAlignment="1">
      <alignment horizontal="centerContinuous" vertical="distributed"/>
    </xf>
    <xf numFmtId="0" fontId="2" fillId="0" borderId="0" xfId="0" applyFont="1" applyAlignment="1"/>
    <xf numFmtId="0" fontId="2" fillId="0" borderId="4" xfId="0" applyFont="1" applyBorder="1" applyAlignment="1"/>
    <xf numFmtId="0" fontId="0" fillId="0" borderId="4" xfId="0" applyFont="1" applyBorder="1" applyAlignment="1"/>
    <xf numFmtId="164" fontId="0" fillId="0" borderId="0" xfId="0" applyNumberFormat="1" applyFont="1" applyAlignment="1"/>
    <xf numFmtId="0" fontId="0" fillId="0" borderId="0" xfId="0" applyFont="1" applyAlignment="1">
      <alignment horizontal="left" indent="3"/>
    </xf>
    <xf numFmtId="0" fontId="0" fillId="0" borderId="0" xfId="0" applyFont="1" applyAlignment="1">
      <alignment horizontal="left"/>
    </xf>
    <xf numFmtId="164" fontId="0" fillId="0" borderId="0" xfId="0" applyNumberFormat="1"/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distributed"/>
    </xf>
    <xf numFmtId="0" fontId="2" fillId="0" borderId="4" xfId="0" applyFont="1" applyBorder="1" applyAlignment="1">
      <alignment horizontal="center" vertical="distributed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mmary_20230608_a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f_values_310"/>
      <sheetName val="df_values_312"/>
      <sheetName val="df_values_313"/>
      <sheetName val="df_values_311"/>
      <sheetName val="df_values_321"/>
      <sheetName val="summary_reg_main"/>
      <sheetName val="summary_reg_appendix"/>
    </sheetNames>
    <sheetDataSet>
      <sheetData sheetId="0">
        <row r="1">
          <cell r="A1" t="str">
            <v>variable</v>
          </cell>
          <cell r="B1" t="str">
            <v>tenor</v>
          </cell>
          <cell r="C1" t="str">
            <v>beta</v>
          </cell>
          <cell r="D1" t="str">
            <v>sd</v>
          </cell>
          <cell r="E1" t="str">
            <v>p-value</v>
          </cell>
        </row>
        <row r="2">
          <cell r="A2" t="str">
            <v>const</v>
          </cell>
          <cell r="B2" t="str">
            <v>21D</v>
          </cell>
          <cell r="C2">
            <v>1.12921700822691</v>
          </cell>
          <cell r="D2">
            <v>2.611793061228251E-2</v>
          </cell>
          <cell r="E2">
            <v>0</v>
          </cell>
        </row>
        <row r="3">
          <cell r="A3" t="str">
            <v>minutes_score</v>
          </cell>
          <cell r="B3" t="str">
            <v>21D</v>
          </cell>
          <cell r="C3">
            <v>-5.1392279020870983E-3</v>
          </cell>
          <cell r="D3">
            <v>3.171721669541913E-3</v>
          </cell>
          <cell r="E3">
            <v>0.1052027248561675</v>
          </cell>
        </row>
        <row r="4">
          <cell r="A4" t="str">
            <v>const</v>
          </cell>
          <cell r="B4" t="str">
            <v>42D</v>
          </cell>
          <cell r="C4">
            <v>1.3663371737451619</v>
          </cell>
          <cell r="D4">
            <v>3.4924820926856101E-2</v>
          </cell>
          <cell r="E4">
            <v>1.2816583315637351E-305</v>
          </cell>
        </row>
        <row r="5">
          <cell r="A5" t="str">
            <v>minutes_score</v>
          </cell>
          <cell r="B5" t="str">
            <v>42D</v>
          </cell>
          <cell r="C5">
            <v>-3.504113124094405E-3</v>
          </cell>
          <cell r="D5">
            <v>4.2412170008020306E-3</v>
          </cell>
          <cell r="E5">
            <v>0.40871351836493408</v>
          </cell>
        </row>
        <row r="6">
          <cell r="A6" t="str">
            <v>const</v>
          </cell>
          <cell r="B6" t="str">
            <v>63D</v>
          </cell>
          <cell r="C6">
            <v>1.5439157495354521</v>
          </cell>
          <cell r="D6">
            <v>3.7565939510094758E-2</v>
          </cell>
          <cell r="E6">
            <v>0</v>
          </cell>
        </row>
        <row r="7">
          <cell r="A7" t="str">
            <v>minutes_score</v>
          </cell>
          <cell r="B7" t="str">
            <v>63D</v>
          </cell>
          <cell r="C7">
            <v>-7.1155403643624441E-4</v>
          </cell>
          <cell r="D7">
            <v>4.5619504144342911E-3</v>
          </cell>
          <cell r="E7">
            <v>0.87605613939915106</v>
          </cell>
        </row>
        <row r="8">
          <cell r="A8" t="str">
            <v>const</v>
          </cell>
          <cell r="B8" t="str">
            <v>84D</v>
          </cell>
          <cell r="C8">
            <v>2.70106811547759</v>
          </cell>
          <cell r="D8">
            <v>0.45554624782437431</v>
          </cell>
          <cell r="E8">
            <v>3.173166282301284E-9</v>
          </cell>
        </row>
        <row r="9">
          <cell r="A9" t="str">
            <v>minutes_score</v>
          </cell>
          <cell r="B9" t="str">
            <v>84D</v>
          </cell>
          <cell r="C9">
            <v>-1.4716211751561801E-2</v>
          </cell>
          <cell r="D9">
            <v>5.5320841729459218E-2</v>
          </cell>
          <cell r="E9">
            <v>0.79023422091544815</v>
          </cell>
        </row>
        <row r="10">
          <cell r="A10" t="str">
            <v>const</v>
          </cell>
          <cell r="B10" t="str">
            <v>105D</v>
          </cell>
          <cell r="C10">
            <v>2.3076951538451178</v>
          </cell>
          <cell r="D10">
            <v>0.13034638567236631</v>
          </cell>
          <cell r="E10">
            <v>8.736634116170408E-69</v>
          </cell>
        </row>
        <row r="11">
          <cell r="A11" t="str">
            <v>minutes_score</v>
          </cell>
          <cell r="B11" t="str">
            <v>105D</v>
          </cell>
          <cell r="C11">
            <v>-9.5378275916357773E-3</v>
          </cell>
          <cell r="D11">
            <v>1.582906632691225E-2</v>
          </cell>
          <cell r="E11">
            <v>0.54682476884183773</v>
          </cell>
        </row>
        <row r="12">
          <cell r="A12" t="str">
            <v>const</v>
          </cell>
          <cell r="B12" t="str">
            <v>126D</v>
          </cell>
          <cell r="C12">
            <v>2.3006715516078069</v>
          </cell>
          <cell r="D12">
            <v>6.6031842009440317E-2</v>
          </cell>
          <cell r="E12">
            <v>3.474118961005533E-247</v>
          </cell>
        </row>
        <row r="13">
          <cell r="A13" t="str">
            <v>minutes_score</v>
          </cell>
          <cell r="B13" t="str">
            <v>126D</v>
          </cell>
          <cell r="C13">
            <v>-9.8239419804880736E-3</v>
          </cell>
          <cell r="D13">
            <v>8.018806209808169E-3</v>
          </cell>
          <cell r="E13">
            <v>0.2205700537877183</v>
          </cell>
        </row>
        <row r="14">
          <cell r="A14" t="str">
            <v>const</v>
          </cell>
          <cell r="B14" t="str">
            <v>147D</v>
          </cell>
          <cell r="C14">
            <v>2.4308221040136941</v>
          </cell>
          <cell r="D14">
            <v>7.426794095390854E-2</v>
          </cell>
          <cell r="E14">
            <v>3.6041392847488437E-220</v>
          </cell>
        </row>
        <row r="15">
          <cell r="A15" t="str">
            <v>minutes_score</v>
          </cell>
          <cell r="B15" t="str">
            <v>147D</v>
          </cell>
          <cell r="C15">
            <v>-8.672138713619007E-3</v>
          </cell>
          <cell r="D15">
            <v>9.0189855074121091E-3</v>
          </cell>
          <cell r="E15">
            <v>0.33630949226641882</v>
          </cell>
        </row>
        <row r="16">
          <cell r="A16" t="str">
            <v>const</v>
          </cell>
          <cell r="B16" t="str">
            <v>168D</v>
          </cell>
          <cell r="C16">
            <v>2.7143888040423492</v>
          </cell>
          <cell r="D16">
            <v>0.1130528604722615</v>
          </cell>
          <cell r="E16">
            <v>6.3631410981636572E-123</v>
          </cell>
        </row>
        <row r="17">
          <cell r="A17" t="str">
            <v>minutes_score</v>
          </cell>
          <cell r="B17" t="str">
            <v>168D</v>
          </cell>
          <cell r="C17">
            <v>-1.5127068256034829E-2</v>
          </cell>
          <cell r="D17">
            <v>1.3728966995376891E-2</v>
          </cell>
          <cell r="E17">
            <v>0.27056733508667041</v>
          </cell>
        </row>
        <row r="18">
          <cell r="A18" t="str">
            <v>const</v>
          </cell>
          <cell r="B18" t="str">
            <v>189D</v>
          </cell>
          <cell r="C18">
            <v>2.7542237024922138</v>
          </cell>
          <cell r="D18">
            <v>8.5874808589916807E-2</v>
          </cell>
          <cell r="E18">
            <v>5.191528047467002E-212</v>
          </cell>
        </row>
        <row r="19">
          <cell r="A19" t="str">
            <v>minutes_score</v>
          </cell>
          <cell r="B19" t="str">
            <v>189D</v>
          </cell>
          <cell r="C19">
            <v>-1.345943929264222E-2</v>
          </cell>
          <cell r="D19">
            <v>1.0428505815246901E-2</v>
          </cell>
          <cell r="E19">
            <v>0.19686738274000959</v>
          </cell>
        </row>
        <row r="20">
          <cell r="A20" t="str">
            <v>const</v>
          </cell>
          <cell r="B20" t="str">
            <v>210D</v>
          </cell>
          <cell r="C20">
            <v>2.9702432378371659</v>
          </cell>
          <cell r="D20">
            <v>0.1129958326377104</v>
          </cell>
          <cell r="E20">
            <v>6.145251825818561E-146</v>
          </cell>
        </row>
        <row r="21">
          <cell r="A21" t="str">
            <v>minutes_score</v>
          </cell>
          <cell r="B21" t="str">
            <v>210D</v>
          </cell>
          <cell r="C21">
            <v>-1.261189340116029E-2</v>
          </cell>
          <cell r="D21">
            <v>1.372204162210371E-2</v>
          </cell>
          <cell r="E21">
            <v>0.35807327975974551</v>
          </cell>
        </row>
        <row r="22">
          <cell r="A22" t="str">
            <v>const</v>
          </cell>
          <cell r="B22" t="str">
            <v>231D</v>
          </cell>
          <cell r="C22">
            <v>3.1353846113934929</v>
          </cell>
          <cell r="D22">
            <v>0.13672608252339299</v>
          </cell>
          <cell r="E22">
            <v>1.201474637163045E-112</v>
          </cell>
        </row>
        <row r="23">
          <cell r="A23" t="str">
            <v>minutes_score</v>
          </cell>
          <cell r="B23" t="str">
            <v>231D</v>
          </cell>
          <cell r="C23">
            <v>-1.3053399838619121E-2</v>
          </cell>
          <cell r="D23">
            <v>1.6603806984887431E-2</v>
          </cell>
          <cell r="E23">
            <v>0.43179252711109067</v>
          </cell>
        </row>
        <row r="24">
          <cell r="A24" t="str">
            <v>const</v>
          </cell>
          <cell r="B24" t="str">
            <v>252D</v>
          </cell>
          <cell r="C24">
            <v>3.0646607084342921</v>
          </cell>
          <cell r="D24">
            <v>9.2420700110141321E-2</v>
          </cell>
          <cell r="E24">
            <v>1.4577541464027579E-225</v>
          </cell>
        </row>
        <row r="25">
          <cell r="A25" t="str">
            <v>minutes_score</v>
          </cell>
          <cell r="B25" t="str">
            <v>252D</v>
          </cell>
          <cell r="C25">
            <v>-8.866353636550724E-3</v>
          </cell>
          <cell r="D25">
            <v>1.122342890043969E-2</v>
          </cell>
          <cell r="E25">
            <v>0.42956007326114398</v>
          </cell>
        </row>
        <row r="26">
          <cell r="A26" t="str">
            <v>const</v>
          </cell>
          <cell r="B26" t="str">
            <v>273D</v>
          </cell>
          <cell r="C26">
            <v>3.373730022829772</v>
          </cell>
          <cell r="D26">
            <v>0.1556911948442313</v>
          </cell>
          <cell r="E26">
            <v>3.895355572384819E-101</v>
          </cell>
        </row>
        <row r="27">
          <cell r="A27" t="str">
            <v>minutes_score</v>
          </cell>
          <cell r="B27" t="str">
            <v>273D</v>
          </cell>
          <cell r="C27">
            <v>-1.353182286360027E-2</v>
          </cell>
          <cell r="D27">
            <v>1.8906901307567468E-2</v>
          </cell>
          <cell r="E27">
            <v>0.47419320862867581</v>
          </cell>
        </row>
        <row r="28">
          <cell r="A28" t="str">
            <v>const</v>
          </cell>
          <cell r="B28" t="str">
            <v>294D</v>
          </cell>
          <cell r="C28">
            <v>3.841405156946633</v>
          </cell>
          <cell r="D28">
            <v>0.31951443544258429</v>
          </cell>
          <cell r="E28">
            <v>5.3153796139858148E-33</v>
          </cell>
        </row>
        <row r="29">
          <cell r="A29" t="str">
            <v>minutes_score</v>
          </cell>
          <cell r="B29" t="str">
            <v>294D</v>
          </cell>
          <cell r="C29">
            <v>-2.147761724565558E-2</v>
          </cell>
          <cell r="D29">
            <v>3.8801345851961093E-2</v>
          </cell>
          <cell r="E29">
            <v>0.57991816928656514</v>
          </cell>
        </row>
        <row r="30">
          <cell r="A30" t="str">
            <v>const</v>
          </cell>
          <cell r="B30" t="str">
            <v>504D</v>
          </cell>
          <cell r="C30">
            <v>3.552450138933398</v>
          </cell>
          <cell r="D30">
            <v>5.8427381717329412E-2</v>
          </cell>
          <cell r="E30">
            <v>0</v>
          </cell>
        </row>
        <row r="31">
          <cell r="A31" t="str">
            <v>minutes_score</v>
          </cell>
          <cell r="B31" t="str">
            <v>504D</v>
          </cell>
          <cell r="C31">
            <v>-9.046161607276039E-3</v>
          </cell>
          <cell r="D31">
            <v>7.146223430961861E-3</v>
          </cell>
          <cell r="E31">
            <v>0.20560042116166791</v>
          </cell>
        </row>
        <row r="32">
          <cell r="A32" t="str">
            <v>const</v>
          </cell>
          <cell r="B32" t="str">
            <v>756D</v>
          </cell>
          <cell r="C32">
            <v>4.6993642205622326</v>
          </cell>
          <cell r="D32">
            <v>9.3395248747876788E-2</v>
          </cell>
          <cell r="E32">
            <v>0</v>
          </cell>
        </row>
        <row r="33">
          <cell r="A33" t="str">
            <v>minutes_score</v>
          </cell>
          <cell r="B33" t="str">
            <v>756D</v>
          </cell>
          <cell r="C33">
            <v>7.9375281491656062E-3</v>
          </cell>
          <cell r="D33">
            <v>1.142312551624459E-2</v>
          </cell>
          <cell r="E33">
            <v>0.48716157351492628</v>
          </cell>
        </row>
        <row r="34">
          <cell r="A34" t="str">
            <v>const</v>
          </cell>
          <cell r="B34" t="str">
            <v>1260D</v>
          </cell>
          <cell r="C34">
            <v>4.3345266495385673</v>
          </cell>
          <cell r="D34">
            <v>9.6928088239630478E-2</v>
          </cell>
          <cell r="E34">
            <v>0</v>
          </cell>
        </row>
        <row r="35">
          <cell r="A35" t="str">
            <v>minutes_score</v>
          </cell>
          <cell r="B35" t="str">
            <v>1260D</v>
          </cell>
          <cell r="C35">
            <v>-1.7104194523519601E-3</v>
          </cell>
          <cell r="D35">
            <v>1.153599439090788E-2</v>
          </cell>
          <cell r="E35">
            <v>0.88214050877181927</v>
          </cell>
        </row>
        <row r="36">
          <cell r="A36" t="str">
            <v>const</v>
          </cell>
          <cell r="B36" t="str">
            <v>1512D</v>
          </cell>
          <cell r="C36">
            <v>4.290955090205304</v>
          </cell>
          <cell r="D36">
            <v>9.7683676629324659E-2</v>
          </cell>
          <cell r="E36">
            <v>0</v>
          </cell>
        </row>
        <row r="37">
          <cell r="A37" t="str">
            <v>minutes_score</v>
          </cell>
          <cell r="B37" t="str">
            <v>1512D</v>
          </cell>
          <cell r="C37">
            <v>-2.6287613811702519E-3</v>
          </cell>
          <cell r="D37">
            <v>1.162592150681053E-2</v>
          </cell>
          <cell r="E37">
            <v>0.82112859460092558</v>
          </cell>
        </row>
        <row r="38">
          <cell r="A38" t="str">
            <v>const</v>
          </cell>
          <cell r="B38" t="str">
            <v>1764D</v>
          </cell>
          <cell r="C38">
            <v>4.373123791082552</v>
          </cell>
          <cell r="D38">
            <v>0.1477591994530123</v>
          </cell>
          <cell r="E38">
            <v>1.6733981247506968E-170</v>
          </cell>
        </row>
        <row r="39">
          <cell r="A39" t="str">
            <v>minutes_score</v>
          </cell>
          <cell r="B39" t="str">
            <v>1764D</v>
          </cell>
          <cell r="C39">
            <v>-4.621680921666948E-3</v>
          </cell>
          <cell r="D39">
            <v>1.7593895580195432E-2</v>
          </cell>
          <cell r="E39">
            <v>0.79280892160864047</v>
          </cell>
        </row>
        <row r="40">
          <cell r="A40" t="str">
            <v>const</v>
          </cell>
          <cell r="B40" t="str">
            <v>2016D</v>
          </cell>
          <cell r="C40">
            <v>4.1244666298839219</v>
          </cell>
          <cell r="D40">
            <v>8.8643250274130891E-2</v>
          </cell>
          <cell r="E40">
            <v>0</v>
          </cell>
        </row>
        <row r="41">
          <cell r="A41" t="str">
            <v>minutes_score</v>
          </cell>
          <cell r="B41" t="str">
            <v>2016D</v>
          </cell>
          <cell r="C41">
            <v>-3.2759291461316501E-3</v>
          </cell>
          <cell r="D41">
            <v>1.0549966026629189E-2</v>
          </cell>
          <cell r="E41">
            <v>0.75618898687303149</v>
          </cell>
        </row>
        <row r="42">
          <cell r="A42" t="str">
            <v>const</v>
          </cell>
          <cell r="B42" t="str">
            <v>2268D</v>
          </cell>
          <cell r="C42">
            <v>4.282324767345278</v>
          </cell>
          <cell r="D42">
            <v>0.16095632055130579</v>
          </cell>
          <cell r="E42">
            <v>3.6763836717727463E-141</v>
          </cell>
        </row>
        <row r="43">
          <cell r="A43" t="str">
            <v>minutes_score</v>
          </cell>
          <cell r="B43" t="str">
            <v>2268D</v>
          </cell>
          <cell r="C43">
            <v>-7.539222780248267E-3</v>
          </cell>
          <cell r="D43">
            <v>1.9165295340224629E-2</v>
          </cell>
          <cell r="E43">
            <v>0.69406567149667486</v>
          </cell>
        </row>
        <row r="44">
          <cell r="A44" t="str">
            <v>const</v>
          </cell>
          <cell r="B44" t="str">
            <v>2520D</v>
          </cell>
          <cell r="C44">
            <v>4.2865720978726696</v>
          </cell>
          <cell r="D44">
            <v>0.14755239602593409</v>
          </cell>
          <cell r="E44">
            <v>5.126360755229825E-165</v>
          </cell>
        </row>
        <row r="45">
          <cell r="A45" t="str">
            <v>minutes_score</v>
          </cell>
          <cell r="B45" t="str">
            <v>2520D</v>
          </cell>
          <cell r="C45">
            <v>-6.8112752982265757E-3</v>
          </cell>
          <cell r="D45">
            <v>1.7569271205434941E-2</v>
          </cell>
          <cell r="E45">
            <v>0.698277606188065</v>
          </cell>
        </row>
        <row r="46">
          <cell r="A46" t="str">
            <v>const</v>
          </cell>
          <cell r="B46" t="str">
            <v>2772D</v>
          </cell>
          <cell r="C46">
            <v>4.294896293403716</v>
          </cell>
          <cell r="D46">
            <v>0.1612785594044375</v>
          </cell>
          <cell r="E46">
            <v>2.1387307121569239E-141</v>
          </cell>
        </row>
        <row r="47">
          <cell r="A47" t="str">
            <v>minutes_score</v>
          </cell>
          <cell r="B47" t="str">
            <v>2772D</v>
          </cell>
          <cell r="C47">
            <v>-8.6840197302473672E-3</v>
          </cell>
          <cell r="D47">
            <v>1.920366477342993E-2</v>
          </cell>
          <cell r="E47">
            <v>0.65115074475849377</v>
          </cell>
        </row>
      </sheetData>
      <sheetData sheetId="1">
        <row r="1">
          <cell r="A1" t="str">
            <v>variable</v>
          </cell>
          <cell r="B1" t="str">
            <v>tenor</v>
          </cell>
          <cell r="C1" t="str">
            <v>beta</v>
          </cell>
          <cell r="D1" t="str">
            <v>sd</v>
          </cell>
          <cell r="E1" t="str">
            <v>p-value</v>
          </cell>
        </row>
        <row r="2">
          <cell r="A2" t="str">
            <v>const</v>
          </cell>
          <cell r="B2" t="str">
            <v>21D</v>
          </cell>
          <cell r="C2">
            <v>1.1226403017738751</v>
          </cell>
          <cell r="D2">
            <v>2.6442113991701169E-2</v>
          </cell>
          <cell r="E2">
            <v>0</v>
          </cell>
        </row>
        <row r="3">
          <cell r="A3" t="str">
            <v>minutes_score</v>
          </cell>
          <cell r="B3" t="str">
            <v>21D</v>
          </cell>
          <cell r="C3">
            <v>-5.0159502263290396E-3</v>
          </cell>
          <cell r="D3">
            <v>3.1718168045096599E-3</v>
          </cell>
          <cell r="E3">
            <v>0.1138247062605884</v>
          </cell>
        </row>
        <row r="4">
          <cell r="A4" t="str">
            <v>selic_surprise_v</v>
          </cell>
          <cell r="B4" t="str">
            <v>21D</v>
          </cell>
          <cell r="C4">
            <v>3.0791399655322071</v>
          </cell>
          <cell r="D4">
            <v>1.5886892146811851</v>
          </cell>
          <cell r="E4">
            <v>5.2639608561276578E-2</v>
          </cell>
        </row>
        <row r="5">
          <cell r="A5" t="str">
            <v>d_ato</v>
          </cell>
          <cell r="B5" t="str">
            <v>21D</v>
          </cell>
          <cell r="C5">
            <v>0.14557654985860269</v>
          </cell>
          <cell r="D5">
            <v>0.17836022680185171</v>
          </cell>
          <cell r="E5">
            <v>0.41441433224650343</v>
          </cell>
        </row>
        <row r="6">
          <cell r="A6" t="str">
            <v>const</v>
          </cell>
          <cell r="B6" t="str">
            <v>42D</v>
          </cell>
          <cell r="C6">
            <v>1.3678806975222439</v>
          </cell>
          <cell r="D6">
            <v>3.5367321287074573E-2</v>
          </cell>
          <cell r="E6">
            <v>2.6140824028374119E-299</v>
          </cell>
        </row>
        <row r="7">
          <cell r="A7" t="str">
            <v>minutes_score</v>
          </cell>
          <cell r="B7" t="str">
            <v>42D</v>
          </cell>
          <cell r="C7">
            <v>-3.5330458467381781E-3</v>
          </cell>
          <cell r="D7">
            <v>4.2424241883248252E-3</v>
          </cell>
          <cell r="E7">
            <v>0.40498925236610439</v>
          </cell>
        </row>
        <row r="8">
          <cell r="A8" t="str">
            <v>selic_surprise_v</v>
          </cell>
          <cell r="B8" t="str">
            <v>42D</v>
          </cell>
          <cell r="C8">
            <v>3.1704969005623611</v>
          </cell>
          <cell r="D8">
            <v>2.1249315352991101</v>
          </cell>
          <cell r="E8">
            <v>0.1357277395877117</v>
          </cell>
        </row>
        <row r="9">
          <cell r="A9" t="str">
            <v>d_ato</v>
          </cell>
          <cell r="B9" t="str">
            <v>42D</v>
          </cell>
          <cell r="C9">
            <v>-0.1839906030563413</v>
          </cell>
          <cell r="D9">
            <v>0.23856350699177739</v>
          </cell>
          <cell r="E9">
            <v>0.44058606994565441</v>
          </cell>
        </row>
        <row r="10">
          <cell r="A10" t="str">
            <v>const</v>
          </cell>
          <cell r="B10" t="str">
            <v>63D</v>
          </cell>
          <cell r="C10">
            <v>1.543910824325269</v>
          </cell>
          <cell r="D10">
            <v>3.8044756412912308E-2</v>
          </cell>
          <cell r="E10">
            <v>0</v>
          </cell>
        </row>
        <row r="11">
          <cell r="A11" t="str">
            <v>minutes_score</v>
          </cell>
          <cell r="B11" t="str">
            <v>63D</v>
          </cell>
          <cell r="C11">
            <v>-7.1146171538330125E-4</v>
          </cell>
          <cell r="D11">
            <v>4.5635911618800394E-3</v>
          </cell>
          <cell r="E11">
            <v>0.87611628752717763</v>
          </cell>
        </row>
        <row r="12">
          <cell r="A12" t="str">
            <v>selic_surprise_v</v>
          </cell>
          <cell r="B12" t="str">
            <v>63D</v>
          </cell>
          <cell r="C12">
            <v>2.4438050725132241</v>
          </cell>
          <cell r="D12">
            <v>2.2857965973271308</v>
          </cell>
          <cell r="E12">
            <v>0.28504618720677072</v>
          </cell>
        </row>
        <row r="13">
          <cell r="A13" t="str">
            <v>d_ato</v>
          </cell>
          <cell r="B13" t="str">
            <v>63D</v>
          </cell>
          <cell r="C13">
            <v>-9.3849736580829679E-2</v>
          </cell>
          <cell r="D13">
            <v>0.25662363397109322</v>
          </cell>
          <cell r="E13">
            <v>0.71459176091066778</v>
          </cell>
        </row>
        <row r="14">
          <cell r="A14" t="str">
            <v>const</v>
          </cell>
          <cell r="B14" t="str">
            <v>84D</v>
          </cell>
          <cell r="C14">
            <v>2.7209445231021832</v>
          </cell>
          <cell r="D14">
            <v>0.46138413297188952</v>
          </cell>
          <cell r="E14">
            <v>3.8492818978608546E-9</v>
          </cell>
        </row>
        <row r="15">
          <cell r="A15" t="str">
            <v>minutes_score</v>
          </cell>
          <cell r="B15" t="str">
            <v>84D</v>
          </cell>
          <cell r="C15">
            <v>-1.5088786892610629E-2</v>
          </cell>
          <cell r="D15">
            <v>5.5344513935370432E-2</v>
          </cell>
          <cell r="E15">
            <v>0.78514198616509334</v>
          </cell>
        </row>
        <row r="16">
          <cell r="A16" t="str">
            <v>selic_surprise_v</v>
          </cell>
          <cell r="B16" t="str">
            <v>84D</v>
          </cell>
          <cell r="C16">
            <v>3.2636000186106782</v>
          </cell>
          <cell r="D16">
            <v>27.720778910019099</v>
          </cell>
          <cell r="E16">
            <v>0.90628371952377051</v>
          </cell>
        </row>
        <row r="17">
          <cell r="A17" t="str">
            <v>d_ato</v>
          </cell>
          <cell r="B17" t="str">
            <v>84D</v>
          </cell>
          <cell r="C17">
            <v>-0.92369334042912921</v>
          </cell>
          <cell r="D17">
            <v>3.1121784977354441</v>
          </cell>
          <cell r="E17">
            <v>0.76662748444676265</v>
          </cell>
        </row>
        <row r="18">
          <cell r="A18" t="str">
            <v>const</v>
          </cell>
          <cell r="B18" t="str">
            <v>105D</v>
          </cell>
          <cell r="C18">
            <v>2.31665522326744</v>
          </cell>
          <cell r="D18">
            <v>0.13201433056361389</v>
          </cell>
          <cell r="E18">
            <v>1.2360238515415301E-67</v>
          </cell>
        </row>
        <row r="19">
          <cell r="A19" t="str">
            <v>minutes_score</v>
          </cell>
          <cell r="B19" t="str">
            <v>105D</v>
          </cell>
          <cell r="C19">
            <v>-9.7057804326057123E-3</v>
          </cell>
          <cell r="D19">
            <v>1.5835544474590051E-2</v>
          </cell>
          <cell r="E19">
            <v>0.53995317992821357</v>
          </cell>
        </row>
        <row r="20">
          <cell r="A20" t="str">
            <v>selic_surprise_v</v>
          </cell>
          <cell r="B20" t="str">
            <v>105D</v>
          </cell>
          <cell r="C20">
            <v>3.4719248799617728</v>
          </cell>
          <cell r="D20">
            <v>7.9316556617066851</v>
          </cell>
          <cell r="E20">
            <v>0.66159413715261239</v>
          </cell>
        </row>
        <row r="21">
          <cell r="A21" t="str">
            <v>d_ato</v>
          </cell>
          <cell r="B21" t="str">
            <v>105D</v>
          </cell>
          <cell r="C21">
            <v>-0.49338711226985599</v>
          </cell>
          <cell r="D21">
            <v>0.89047743867266882</v>
          </cell>
          <cell r="E21">
            <v>0.57954675652255649</v>
          </cell>
        </row>
        <row r="22">
          <cell r="A22" t="str">
            <v>const</v>
          </cell>
          <cell r="B22" t="str">
            <v>126D</v>
          </cell>
          <cell r="C22">
            <v>2.3078499011378599</v>
          </cell>
          <cell r="D22">
            <v>6.6871062965231695E-2</v>
          </cell>
          <cell r="E22">
            <v>7.0530035955910322E-243</v>
          </cell>
        </row>
        <row r="23">
          <cell r="A23" t="str">
            <v>minutes_score</v>
          </cell>
          <cell r="B23" t="str">
            <v>126D</v>
          </cell>
          <cell r="C23">
            <v>-9.9584972099424421E-3</v>
          </cell>
          <cell r="D23">
            <v>8.0213995490343078E-3</v>
          </cell>
          <cell r="E23">
            <v>0.2144620100606196</v>
          </cell>
        </row>
        <row r="24">
          <cell r="A24" t="str">
            <v>selic_surprise_v</v>
          </cell>
          <cell r="B24" t="str">
            <v>126D</v>
          </cell>
          <cell r="C24">
            <v>4.4751069743767466</v>
          </cell>
          <cell r="D24">
            <v>4.0177323394215936</v>
          </cell>
          <cell r="E24">
            <v>0.26538289870113962</v>
          </cell>
        </row>
        <row r="25">
          <cell r="A25" t="str">
            <v>d_ato</v>
          </cell>
          <cell r="B25" t="str">
            <v>126D</v>
          </cell>
          <cell r="C25">
            <v>-0.46045226756026081</v>
          </cell>
          <cell r="D25">
            <v>0.45106597606768323</v>
          </cell>
          <cell r="E25">
            <v>0.30737682725373172</v>
          </cell>
        </row>
        <row r="26">
          <cell r="A26" t="str">
            <v>const</v>
          </cell>
          <cell r="B26" t="str">
            <v>147D</v>
          </cell>
          <cell r="C26">
            <v>2.4402970439258418</v>
          </cell>
          <cell r="D26">
            <v>7.5207612101019311E-2</v>
          </cell>
          <cell r="E26">
            <v>1.215109391524215E-216</v>
          </cell>
        </row>
        <row r="27">
          <cell r="A27" t="str">
            <v>minutes_score</v>
          </cell>
          <cell r="B27" t="str">
            <v>147D</v>
          </cell>
          <cell r="C27">
            <v>-8.8497425915867647E-3</v>
          </cell>
          <cell r="D27">
            <v>9.0213954891777623E-3</v>
          </cell>
          <cell r="E27">
            <v>0.3266369144171356</v>
          </cell>
        </row>
        <row r="28">
          <cell r="A28" t="str">
            <v>selic_surprise_v</v>
          </cell>
          <cell r="B28" t="str">
            <v>147D</v>
          </cell>
          <cell r="C28">
            <v>6.2850402453406762</v>
          </cell>
          <cell r="D28">
            <v>4.5186070313559163</v>
          </cell>
          <cell r="E28">
            <v>0.16428842867401519</v>
          </cell>
        </row>
        <row r="29">
          <cell r="A29" t="str">
            <v>d_ato</v>
          </cell>
          <cell r="B29" t="str">
            <v>147D</v>
          </cell>
          <cell r="C29">
            <v>-0.62232074353200384</v>
          </cell>
          <cell r="D29">
            <v>0.50729857513561416</v>
          </cell>
          <cell r="E29">
            <v>0.21995970517990859</v>
          </cell>
        </row>
        <row r="30">
          <cell r="A30" t="str">
            <v>const</v>
          </cell>
          <cell r="B30" t="str">
            <v>168D</v>
          </cell>
          <cell r="C30">
            <v>2.7243451618727819</v>
          </cell>
          <cell r="D30">
            <v>0.1144930712142949</v>
          </cell>
          <cell r="E30">
            <v>7.7126821559113159E-121</v>
          </cell>
        </row>
        <row r="31">
          <cell r="A31" t="str">
            <v>minutes_score</v>
          </cell>
          <cell r="B31" t="str">
            <v>168D</v>
          </cell>
          <cell r="C31">
            <v>-1.5313696116212789E-2</v>
          </cell>
          <cell r="D31">
            <v>1.3733812939139301E-2</v>
          </cell>
          <cell r="E31">
            <v>0.26486965542061031</v>
          </cell>
        </row>
        <row r="32">
          <cell r="A32" t="str">
            <v>selic_surprise_v</v>
          </cell>
          <cell r="B32" t="str">
            <v>168D</v>
          </cell>
          <cell r="C32">
            <v>6.6790907607170373</v>
          </cell>
          <cell r="D32">
            <v>6.8789472525140161</v>
          </cell>
          <cell r="E32">
            <v>0.33160523183510432</v>
          </cell>
        </row>
        <row r="33">
          <cell r="A33" t="str">
            <v>d_ato</v>
          </cell>
          <cell r="B33" t="str">
            <v>168D</v>
          </cell>
          <cell r="C33">
            <v>-0.65681576003345532</v>
          </cell>
          <cell r="D33">
            <v>0.77229113207178945</v>
          </cell>
          <cell r="E33">
            <v>0.39508634910988422</v>
          </cell>
        </row>
        <row r="34">
          <cell r="A34" t="str">
            <v>const</v>
          </cell>
          <cell r="B34" t="str">
            <v>189D</v>
          </cell>
          <cell r="C34">
            <v>2.763508076172013</v>
          </cell>
          <cell r="D34">
            <v>8.696606414971203E-2</v>
          </cell>
          <cell r="E34">
            <v>2.2086527658245382E-208</v>
          </cell>
        </row>
        <row r="35">
          <cell r="A35" t="str">
            <v>minutes_score</v>
          </cell>
          <cell r="B35" t="str">
            <v>189D</v>
          </cell>
          <cell r="C35">
            <v>-1.363347108443431E-2</v>
          </cell>
          <cell r="D35">
            <v>1.043185971358773E-2</v>
          </cell>
          <cell r="E35">
            <v>0.19128316076262331</v>
          </cell>
        </row>
        <row r="36">
          <cell r="A36" t="str">
            <v>selic_surprise_v</v>
          </cell>
          <cell r="B36" t="str">
            <v>189D</v>
          </cell>
          <cell r="C36">
            <v>5.8964366589343484</v>
          </cell>
          <cell r="D36">
            <v>5.2250757334032212</v>
          </cell>
          <cell r="E36">
            <v>0.25914879579695221</v>
          </cell>
        </row>
        <row r="37">
          <cell r="A37" t="str">
            <v>d_ato</v>
          </cell>
          <cell r="B37" t="str">
            <v>189D</v>
          </cell>
          <cell r="C37">
            <v>-0.59971390618005416</v>
          </cell>
          <cell r="D37">
            <v>0.58661296637157012</v>
          </cell>
          <cell r="E37">
            <v>0.30665522578426252</v>
          </cell>
        </row>
        <row r="38">
          <cell r="A38" t="str">
            <v>const</v>
          </cell>
          <cell r="B38" t="str">
            <v>210D</v>
          </cell>
          <cell r="C38">
            <v>2.9831741262195042</v>
          </cell>
          <cell r="D38">
            <v>0.1144301731042104</v>
          </cell>
          <cell r="E38">
            <v>1.13282187503946E-143</v>
          </cell>
        </row>
        <row r="39">
          <cell r="A39" t="str">
            <v>minutes_score</v>
          </cell>
          <cell r="B39" t="str">
            <v>210D</v>
          </cell>
          <cell r="C39">
            <v>-1.2854277621383879E-2</v>
          </cell>
          <cell r="D39">
            <v>1.372626810809437E-2</v>
          </cell>
          <cell r="E39">
            <v>0.34905903654658549</v>
          </cell>
        </row>
        <row r="40">
          <cell r="A40" t="str">
            <v>selic_surprise_v</v>
          </cell>
          <cell r="B40" t="str">
            <v>210D</v>
          </cell>
          <cell r="C40">
            <v>8.2175588248151925</v>
          </cell>
          <cell r="D40">
            <v>6.8751682222463701</v>
          </cell>
          <cell r="E40">
            <v>0.23202524524061241</v>
          </cell>
        </row>
        <row r="41">
          <cell r="A41" t="str">
            <v>d_ato</v>
          </cell>
          <cell r="B41" t="str">
            <v>210D</v>
          </cell>
          <cell r="C41">
            <v>-0.83545846939363577</v>
          </cell>
          <cell r="D41">
            <v>0.77186686489014078</v>
          </cell>
          <cell r="E41">
            <v>0.27911447939172002</v>
          </cell>
        </row>
        <row r="42">
          <cell r="A42" t="str">
            <v>const</v>
          </cell>
          <cell r="B42" t="str">
            <v>231D</v>
          </cell>
          <cell r="C42">
            <v>3.145470904742468</v>
          </cell>
          <cell r="D42">
            <v>0.1384690981012244</v>
          </cell>
          <cell r="E42">
            <v>1.22646775365424E-110</v>
          </cell>
        </row>
        <row r="43">
          <cell r="A43" t="str">
            <v>minutes_score</v>
          </cell>
          <cell r="B43" t="str">
            <v>231D</v>
          </cell>
          <cell r="C43">
            <v>-1.324246328701114E-2</v>
          </cell>
          <cell r="D43">
            <v>1.6609814646461409E-2</v>
          </cell>
          <cell r="E43">
            <v>0.42532025614760011</v>
          </cell>
        </row>
        <row r="44">
          <cell r="A44" t="str">
            <v>selic_surprise_v</v>
          </cell>
          <cell r="B44" t="str">
            <v>231D</v>
          </cell>
          <cell r="C44">
            <v>7.8772817771283297</v>
          </cell>
          <cell r="D44">
            <v>8.3194695699855181</v>
          </cell>
          <cell r="E44">
            <v>0.34374530930815622</v>
          </cell>
        </row>
        <row r="45">
          <cell r="A45" t="str">
            <v>d_ato</v>
          </cell>
          <cell r="B45" t="str">
            <v>231D</v>
          </cell>
          <cell r="C45">
            <v>-0.70814429120056088</v>
          </cell>
          <cell r="D45">
            <v>0.93401683958149062</v>
          </cell>
          <cell r="E45">
            <v>0.44837185809118818</v>
          </cell>
        </row>
        <row r="46">
          <cell r="A46" t="str">
            <v>const</v>
          </cell>
          <cell r="B46" t="str">
            <v>252D</v>
          </cell>
          <cell r="C46">
            <v>3.070171187676201</v>
          </cell>
          <cell r="D46">
            <v>9.3594179484060458E-2</v>
          </cell>
          <cell r="E46">
            <v>4.493963239462986E-221</v>
          </cell>
        </row>
        <row r="47">
          <cell r="A47" t="str">
            <v>minutes_score</v>
          </cell>
          <cell r="B47" t="str">
            <v>252D</v>
          </cell>
          <cell r="C47">
            <v>-8.9696453188090972E-3</v>
          </cell>
          <cell r="D47">
            <v>1.122692351243197E-2</v>
          </cell>
          <cell r="E47">
            <v>0.42434938940275629</v>
          </cell>
        </row>
        <row r="48">
          <cell r="A48" t="str">
            <v>selic_surprise_v</v>
          </cell>
          <cell r="B48" t="str">
            <v>252D</v>
          </cell>
          <cell r="C48">
            <v>7.4394265905247057</v>
          </cell>
          <cell r="D48">
            <v>5.6233046854698818</v>
          </cell>
          <cell r="E48">
            <v>0.1858866697949392</v>
          </cell>
        </row>
        <row r="49">
          <cell r="A49" t="str">
            <v>d_ato</v>
          </cell>
          <cell r="B49" t="str">
            <v>252D</v>
          </cell>
          <cell r="C49">
            <v>-0.50756132253951936</v>
          </cell>
          <cell r="D49">
            <v>0.63132165171625354</v>
          </cell>
          <cell r="E49">
            <v>0.42144117291735611</v>
          </cell>
        </row>
        <row r="50">
          <cell r="A50" t="str">
            <v>const</v>
          </cell>
          <cell r="B50" t="str">
            <v>273D</v>
          </cell>
          <cell r="C50">
            <v>3.385646586859496</v>
          </cell>
          <cell r="D50">
            <v>0.15767729580176779</v>
          </cell>
          <cell r="E50">
            <v>2.1827860771125129E-99</v>
          </cell>
        </row>
        <row r="51">
          <cell r="A51" t="str">
            <v>minutes_score</v>
          </cell>
          <cell r="B51" t="str">
            <v>273D</v>
          </cell>
          <cell r="C51">
            <v>-1.375519398820405E-2</v>
          </cell>
          <cell r="D51">
            <v>1.8913899874671559E-2</v>
          </cell>
          <cell r="E51">
            <v>0.46709289610514532</v>
          </cell>
        </row>
        <row r="52">
          <cell r="A52" t="str">
            <v>selic_surprise_v</v>
          </cell>
          <cell r="B52" t="str">
            <v>273D</v>
          </cell>
          <cell r="C52">
            <v>8.2120588431870605</v>
          </cell>
          <cell r="D52">
            <v>9.4735322341845549</v>
          </cell>
          <cell r="E52">
            <v>0.38605530970656149</v>
          </cell>
        </row>
        <row r="53">
          <cell r="A53" t="str">
            <v>d_ato</v>
          </cell>
          <cell r="B53" t="str">
            <v>273D</v>
          </cell>
          <cell r="C53">
            <v>-0.79451867157699585</v>
          </cell>
          <cell r="D53">
            <v>1.0635820664540081</v>
          </cell>
          <cell r="E53">
            <v>0.45507330617299491</v>
          </cell>
        </row>
        <row r="54">
          <cell r="A54" t="str">
            <v>const</v>
          </cell>
          <cell r="B54" t="str">
            <v>294D</v>
          </cell>
          <cell r="C54">
            <v>3.8617927525690581</v>
          </cell>
          <cell r="D54">
            <v>0.32360280672959929</v>
          </cell>
          <cell r="E54">
            <v>1.5230676153560581E-32</v>
          </cell>
        </row>
        <row r="55">
          <cell r="A55" t="str">
            <v>minutes_score</v>
          </cell>
          <cell r="B55" t="str">
            <v>294D</v>
          </cell>
          <cell r="C55">
            <v>-2.1859774396894061E-2</v>
          </cell>
          <cell r="D55">
            <v>3.881719974029204E-2</v>
          </cell>
          <cell r="E55">
            <v>0.57335139130834034</v>
          </cell>
        </row>
        <row r="56">
          <cell r="A56" t="str">
            <v>selic_surprise_v</v>
          </cell>
          <cell r="B56" t="str">
            <v>294D</v>
          </cell>
          <cell r="C56">
            <v>9.2731278033404188</v>
          </cell>
          <cell r="D56">
            <v>19.442631895968141</v>
          </cell>
          <cell r="E56">
            <v>0.63341251042680735</v>
          </cell>
        </row>
        <row r="57">
          <cell r="A57" t="str">
            <v>d_ato</v>
          </cell>
          <cell r="B57" t="str">
            <v>294D</v>
          </cell>
          <cell r="C57">
            <v>-1.1754899802609571</v>
          </cell>
          <cell r="D57">
            <v>2.1828008917941211</v>
          </cell>
          <cell r="E57">
            <v>0.59023106637409883</v>
          </cell>
        </row>
        <row r="58">
          <cell r="A58" t="str">
            <v>const</v>
          </cell>
          <cell r="B58" t="str">
            <v>504D</v>
          </cell>
          <cell r="C58">
            <v>3.561950118192605</v>
          </cell>
          <cell r="D58">
            <v>5.9136953244410033E-2</v>
          </cell>
          <cell r="E58">
            <v>0</v>
          </cell>
        </row>
        <row r="59">
          <cell r="A59" t="str">
            <v>minutes_score</v>
          </cell>
          <cell r="B59" t="str">
            <v>504D</v>
          </cell>
          <cell r="C59">
            <v>-9.2244169818329561E-3</v>
          </cell>
          <cell r="D59">
            <v>7.1455819583978973E-3</v>
          </cell>
          <cell r="E59">
            <v>0.1967692244213588</v>
          </cell>
        </row>
        <row r="60">
          <cell r="A60" t="str">
            <v>selic_surprise_v</v>
          </cell>
          <cell r="B60" t="str">
            <v>504D</v>
          </cell>
          <cell r="C60">
            <v>9.1115520115281008</v>
          </cell>
          <cell r="D60">
            <v>3.5087306705283798</v>
          </cell>
          <cell r="E60">
            <v>9.4274425227682621E-3</v>
          </cell>
        </row>
        <row r="61">
          <cell r="A61" t="str">
            <v>d_ato</v>
          </cell>
          <cell r="B61" t="str">
            <v>504D</v>
          </cell>
          <cell r="C61">
            <v>-0.75228638716042706</v>
          </cell>
          <cell r="D61">
            <v>0.4024990337874888</v>
          </cell>
          <cell r="E61">
            <v>6.1656402933976152E-2</v>
          </cell>
        </row>
        <row r="62">
          <cell r="A62" t="str">
            <v>const</v>
          </cell>
          <cell r="B62" t="str">
            <v>756D</v>
          </cell>
          <cell r="C62">
            <v>4.6971713897615306</v>
          </cell>
          <cell r="D62">
            <v>9.4557931504227963E-2</v>
          </cell>
          <cell r="E62">
            <v>0</v>
          </cell>
        </row>
        <row r="63">
          <cell r="A63" t="str">
            <v>minutes_score</v>
          </cell>
          <cell r="B63" t="str">
            <v>756D</v>
          </cell>
          <cell r="C63">
            <v>7.9786739101249393E-3</v>
          </cell>
          <cell r="D63">
            <v>1.142553703413701E-2</v>
          </cell>
          <cell r="E63">
            <v>0.48499917172880902</v>
          </cell>
        </row>
        <row r="64">
          <cell r="A64" t="str">
            <v>selic_surprise_v</v>
          </cell>
          <cell r="B64" t="str">
            <v>756D</v>
          </cell>
          <cell r="C64">
            <v>10.132858742694101</v>
          </cell>
          <cell r="D64">
            <v>5.6103383114680172</v>
          </cell>
          <cell r="E64">
            <v>7.0942119049510283E-2</v>
          </cell>
        </row>
        <row r="65">
          <cell r="A65" t="str">
            <v>d_ato</v>
          </cell>
          <cell r="B65" t="str">
            <v>756D</v>
          </cell>
          <cell r="C65">
            <v>-0.31817411039200161</v>
          </cell>
          <cell r="D65">
            <v>0.64358195644772942</v>
          </cell>
          <cell r="E65">
            <v>0.62105227199724367</v>
          </cell>
        </row>
        <row r="66">
          <cell r="A66" t="str">
            <v>const</v>
          </cell>
          <cell r="B66" t="str">
            <v>1260D</v>
          </cell>
          <cell r="C66">
            <v>4.3449014319406754</v>
          </cell>
          <cell r="D66">
            <v>9.8020497965789433E-2</v>
          </cell>
          <cell r="E66">
            <v>0</v>
          </cell>
        </row>
        <row r="67">
          <cell r="A67" t="str">
            <v>minutes_score</v>
          </cell>
          <cell r="B67" t="str">
            <v>1260D</v>
          </cell>
          <cell r="C67">
            <v>-1.891961298403977E-3</v>
          </cell>
          <cell r="D67">
            <v>1.153675652445991E-2</v>
          </cell>
          <cell r="E67">
            <v>0.86974599897007987</v>
          </cell>
        </row>
        <row r="68">
          <cell r="A68" t="str">
            <v>selic_surprise_v</v>
          </cell>
          <cell r="B68" t="str">
            <v>1260D</v>
          </cell>
          <cell r="C68">
            <v>11.28498365499731</v>
          </cell>
          <cell r="D68">
            <v>6.8923713353412426</v>
          </cell>
          <cell r="E68">
            <v>0.1016624223410397</v>
          </cell>
        </row>
        <row r="69">
          <cell r="A69" t="str">
            <v>d_ato</v>
          </cell>
          <cell r="B69" t="str">
            <v>1260D</v>
          </cell>
          <cell r="C69">
            <v>-0.84766054334299556</v>
          </cell>
          <cell r="D69">
            <v>0.694596719348754</v>
          </cell>
          <cell r="E69">
            <v>0.22241649343395639</v>
          </cell>
        </row>
        <row r="70">
          <cell r="A70" t="str">
            <v>const</v>
          </cell>
          <cell r="B70" t="str">
            <v>1512D</v>
          </cell>
          <cell r="C70">
            <v>4.3007438511051816</v>
          </cell>
          <cell r="D70">
            <v>9.8805183993799561E-2</v>
          </cell>
          <cell r="E70">
            <v>0</v>
          </cell>
        </row>
        <row r="71">
          <cell r="A71" t="str">
            <v>minutes_score</v>
          </cell>
          <cell r="B71" t="str">
            <v>1512D</v>
          </cell>
          <cell r="C71">
            <v>-2.8000488024818421E-3</v>
          </cell>
          <cell r="D71">
            <v>1.1629112019903911E-2</v>
          </cell>
          <cell r="E71">
            <v>0.80974155563566064</v>
          </cell>
        </row>
        <row r="72">
          <cell r="A72" t="str">
            <v>selic_surprise_v</v>
          </cell>
          <cell r="B72" t="str">
            <v>1512D</v>
          </cell>
          <cell r="C72">
            <v>8.2220756975003546</v>
          </cell>
          <cell r="D72">
            <v>6.9475470138874513</v>
          </cell>
          <cell r="E72">
            <v>0.23671820020247239</v>
          </cell>
        </row>
        <row r="73">
          <cell r="A73" t="str">
            <v>d_ato</v>
          </cell>
          <cell r="B73" t="str">
            <v>1512D</v>
          </cell>
          <cell r="C73">
            <v>-0.71659678588019904</v>
          </cell>
          <cell r="D73">
            <v>0.70015719243434127</v>
          </cell>
          <cell r="E73">
            <v>0.30615794814912939</v>
          </cell>
        </row>
        <row r="74">
          <cell r="A74" t="str">
            <v>const</v>
          </cell>
          <cell r="B74" t="str">
            <v>1764D</v>
          </cell>
          <cell r="C74">
            <v>4.387138824172002</v>
          </cell>
          <cell r="D74">
            <v>0.14947936512740331</v>
          </cell>
          <cell r="E74">
            <v>5.325865117802076E-168</v>
          </cell>
        </row>
        <row r="75">
          <cell r="A75" t="str">
            <v>minutes_score</v>
          </cell>
          <cell r="B75" t="str">
            <v>1764D</v>
          </cell>
          <cell r="C75">
            <v>-4.8669212439144093E-3</v>
          </cell>
          <cell r="D75">
            <v>1.7601703874406811E-2</v>
          </cell>
          <cell r="E75">
            <v>0.78217961325805407</v>
          </cell>
        </row>
        <row r="76">
          <cell r="A76" t="str">
            <v>selic_surprise_v</v>
          </cell>
          <cell r="B76" t="str">
            <v>1764D</v>
          </cell>
          <cell r="C76">
            <v>6.2327671047666744</v>
          </cell>
          <cell r="D76">
            <v>10.51584846278371</v>
          </cell>
          <cell r="E76">
            <v>0.55342203896636288</v>
          </cell>
        </row>
        <row r="77">
          <cell r="A77" t="str">
            <v>d_ato</v>
          </cell>
          <cell r="B77" t="str">
            <v>1764D</v>
          </cell>
          <cell r="C77">
            <v>-0.83660770383296246</v>
          </cell>
          <cell r="D77">
            <v>1.0597518250892559</v>
          </cell>
          <cell r="E77">
            <v>0.4299145224962202</v>
          </cell>
        </row>
        <row r="78">
          <cell r="A78" t="str">
            <v>const</v>
          </cell>
          <cell r="B78" t="str">
            <v>2016D</v>
          </cell>
          <cell r="C78">
            <v>4.1334681503053137</v>
          </cell>
          <cell r="D78">
            <v>8.9661851966379658E-2</v>
          </cell>
          <cell r="E78">
            <v>0</v>
          </cell>
        </row>
        <row r="79">
          <cell r="A79" t="str">
            <v>minutes_score</v>
          </cell>
          <cell r="B79" t="str">
            <v>2016D</v>
          </cell>
          <cell r="C79">
            <v>-3.433441137346276E-3</v>
          </cell>
          <cell r="D79">
            <v>1.0552965727936941E-2</v>
          </cell>
          <cell r="E79">
            <v>0.74493492512567472</v>
          </cell>
        </row>
        <row r="80">
          <cell r="A80" t="str">
            <v>selic_surprise_v</v>
          </cell>
          <cell r="B80" t="str">
            <v>2016D</v>
          </cell>
          <cell r="C80">
            <v>7.2574286247944846</v>
          </cell>
          <cell r="D80">
            <v>6.3046280236442973</v>
          </cell>
          <cell r="E80">
            <v>0.24976544377607901</v>
          </cell>
        </row>
        <row r="81">
          <cell r="A81" t="str">
            <v>d_ato</v>
          </cell>
          <cell r="B81" t="str">
            <v>2016D</v>
          </cell>
          <cell r="C81">
            <v>-0.6485605250954718</v>
          </cell>
          <cell r="D81">
            <v>0.63536535234004976</v>
          </cell>
          <cell r="E81">
            <v>0.30744117127877651</v>
          </cell>
        </row>
        <row r="82">
          <cell r="A82" t="str">
            <v>const</v>
          </cell>
          <cell r="B82" t="str">
            <v>2268D</v>
          </cell>
          <cell r="C82">
            <v>4.3012005710908872</v>
          </cell>
          <cell r="D82">
            <v>0.16282030637559111</v>
          </cell>
          <cell r="E82">
            <v>2.2856622326784348E-139</v>
          </cell>
        </row>
        <row r="83">
          <cell r="A83" t="str">
            <v>minutes_score</v>
          </cell>
          <cell r="B83" t="str">
            <v>2268D</v>
          </cell>
          <cell r="C83">
            <v>-7.8695186963342947E-3</v>
          </cell>
          <cell r="D83">
            <v>1.9172645101353528E-2</v>
          </cell>
          <cell r="E83">
            <v>0.6814991004775216</v>
          </cell>
        </row>
        <row r="84">
          <cell r="A84" t="str">
            <v>selic_surprise_v</v>
          </cell>
          <cell r="B84" t="str">
            <v>2268D</v>
          </cell>
          <cell r="C84">
            <v>8.3638710823829179</v>
          </cell>
          <cell r="D84">
            <v>11.45438145961087</v>
          </cell>
          <cell r="E84">
            <v>0.46532735475579318</v>
          </cell>
        </row>
        <row r="85">
          <cell r="A85" t="str">
            <v>d_ato</v>
          </cell>
          <cell r="B85" t="str">
            <v>2268D</v>
          </cell>
          <cell r="C85">
            <v>-1.125715863586763</v>
          </cell>
          <cell r="D85">
            <v>1.1543340225994301</v>
          </cell>
          <cell r="E85">
            <v>0.32953028844277737</v>
          </cell>
        </row>
        <row r="86">
          <cell r="A86" t="str">
            <v>const</v>
          </cell>
          <cell r="B86" t="str">
            <v>2520D</v>
          </cell>
          <cell r="C86">
            <v>4.3040150137414983</v>
          </cell>
          <cell r="D86">
            <v>0.1492493436676966</v>
          </cell>
          <cell r="E86">
            <v>7.1196089792467394E-163</v>
          </cell>
        </row>
        <row r="87">
          <cell r="A87" t="str">
            <v>minutes_score</v>
          </cell>
          <cell r="B87" t="str">
            <v>2520D</v>
          </cell>
          <cell r="C87">
            <v>-7.1164980031112888E-3</v>
          </cell>
          <cell r="D87">
            <v>1.7574618064836602E-2</v>
          </cell>
          <cell r="E87">
            <v>0.68555552471799697</v>
          </cell>
        </row>
        <row r="88">
          <cell r="A88" t="str">
            <v>selic_surprise_v</v>
          </cell>
          <cell r="B88" t="str">
            <v>2520D</v>
          </cell>
          <cell r="C88">
            <v>10.67386460052896</v>
          </cell>
          <cell r="D88">
            <v>10.49966649136978</v>
          </cell>
          <cell r="E88">
            <v>0.30942447425629788</v>
          </cell>
        </row>
        <row r="89">
          <cell r="A89" t="str">
            <v>d_ato</v>
          </cell>
          <cell r="B89" t="str">
            <v>2520D</v>
          </cell>
          <cell r="C89">
            <v>-1.141259088357595</v>
          </cell>
          <cell r="D89">
            <v>1.058121060458123</v>
          </cell>
          <cell r="E89">
            <v>0.2808596101100182</v>
          </cell>
        </row>
        <row r="90">
          <cell r="A90" t="str">
            <v>const</v>
          </cell>
          <cell r="B90" t="str">
            <v>2772D</v>
          </cell>
          <cell r="C90">
            <v>4.3138684165130643</v>
          </cell>
          <cell r="D90">
            <v>0.16314335844151301</v>
          </cell>
          <cell r="E90">
            <v>1.3172313648397779E-139</v>
          </cell>
        </row>
        <row r="91">
          <cell r="A91" t="str">
            <v>minutes_score</v>
          </cell>
          <cell r="B91" t="str">
            <v>2772D</v>
          </cell>
          <cell r="C91">
            <v>-9.0160010788009719E-3</v>
          </cell>
          <cell r="D91">
            <v>1.9210685581359081E-2</v>
          </cell>
          <cell r="E91">
            <v>0.63887112071002417</v>
          </cell>
        </row>
        <row r="92">
          <cell r="A92" t="str">
            <v>selic_surprise_v</v>
          </cell>
          <cell r="B92" t="str">
            <v>2772D</v>
          </cell>
          <cell r="C92">
            <v>9.2156106072108024</v>
          </cell>
          <cell r="D92">
            <v>11.47710811869139</v>
          </cell>
          <cell r="E92">
            <v>0.42205952266397467</v>
          </cell>
        </row>
        <row r="93">
          <cell r="A93" t="str">
            <v>d_ato</v>
          </cell>
          <cell r="B93" t="str">
            <v>2772D</v>
          </cell>
          <cell r="C93">
            <v>-1.159207514504075</v>
          </cell>
          <cell r="D93">
            <v>1.156624338832495</v>
          </cell>
          <cell r="E93">
            <v>0.3163061767521127</v>
          </cell>
        </row>
      </sheetData>
      <sheetData sheetId="2">
        <row r="1">
          <cell r="A1" t="str">
            <v>variable</v>
          </cell>
          <cell r="B1" t="str">
            <v>tenor</v>
          </cell>
          <cell r="C1" t="str">
            <v>beta</v>
          </cell>
          <cell r="D1" t="str">
            <v>sd</v>
          </cell>
          <cell r="E1" t="str">
            <v>p-value</v>
          </cell>
        </row>
        <row r="2">
          <cell r="A2" t="str">
            <v>const</v>
          </cell>
          <cell r="B2" t="str">
            <v>21D</v>
          </cell>
          <cell r="C2">
            <v>1.127084310126742</v>
          </cell>
          <cell r="D2">
            <v>2.6149910307553349E-2</v>
          </cell>
          <cell r="E2">
            <v>0</v>
          </cell>
        </row>
        <row r="3">
          <cell r="A3" t="str">
            <v>minutes_score</v>
          </cell>
          <cell r="B3" t="str">
            <v>21D</v>
          </cell>
          <cell r="C3">
            <v>4.1611184009710742E-2</v>
          </cell>
          <cell r="D3">
            <v>2.215135239983999E-2</v>
          </cell>
          <cell r="E3">
            <v>6.0351217977413087E-2</v>
          </cell>
        </row>
        <row r="4">
          <cell r="A4" t="str">
            <v>selic_surprise_v</v>
          </cell>
          <cell r="B4" t="str">
            <v>21D</v>
          </cell>
          <cell r="C4">
            <v>3.519736696007155</v>
          </cell>
          <cell r="D4">
            <v>1.49206454901306</v>
          </cell>
          <cell r="E4">
            <v>1.8350439317911641E-2</v>
          </cell>
        </row>
        <row r="5">
          <cell r="A5" t="str">
            <v>d_ata</v>
          </cell>
          <cell r="B5" t="str">
            <v>21D</v>
          </cell>
          <cell r="C5">
            <v>-2.491942030450482</v>
          </cell>
          <cell r="D5">
            <v>1.17016604174098</v>
          </cell>
          <cell r="E5">
            <v>3.323923759718634E-2</v>
          </cell>
        </row>
        <row r="6">
          <cell r="A6" t="str">
            <v>const</v>
          </cell>
          <cell r="B6" t="str">
            <v>42D</v>
          </cell>
          <cell r="C6">
            <v>1.364705356479518</v>
          </cell>
          <cell r="D6">
            <v>3.4983793434793201E-2</v>
          </cell>
          <cell r="E6">
            <v>5.1378576729143462E-304</v>
          </cell>
        </row>
        <row r="7">
          <cell r="A7" t="str">
            <v>minutes_score</v>
          </cell>
          <cell r="B7" t="str">
            <v>42D</v>
          </cell>
          <cell r="C7">
            <v>2.9124441403041199E-2</v>
          </cell>
          <cell r="D7">
            <v>2.9634454862106099E-2</v>
          </cell>
          <cell r="E7">
            <v>0.32574164168359582</v>
          </cell>
        </row>
        <row r="8">
          <cell r="A8" t="str">
            <v>selic_surprise_v</v>
          </cell>
          <cell r="B8" t="str">
            <v>42D</v>
          </cell>
          <cell r="C8">
            <v>2.6060160769817831</v>
          </cell>
          <cell r="D8">
            <v>1.996109254683502</v>
          </cell>
          <cell r="E8">
            <v>0.19174523597552481</v>
          </cell>
        </row>
        <row r="9">
          <cell r="A9" t="str">
            <v>d_ata</v>
          </cell>
          <cell r="B9" t="str">
            <v>42D</v>
          </cell>
          <cell r="C9">
            <v>-1.739059867522043</v>
          </cell>
          <cell r="D9">
            <v>1.565467973205688</v>
          </cell>
          <cell r="E9">
            <v>0.2666510407420814</v>
          </cell>
        </row>
        <row r="10">
          <cell r="A10" t="str">
            <v>const</v>
          </cell>
          <cell r="B10" t="str">
            <v>63D</v>
          </cell>
          <cell r="C10">
            <v>1.543274083041928</v>
          </cell>
          <cell r="D10">
            <v>3.7627076510502747E-2</v>
          </cell>
          <cell r="E10">
            <v>0</v>
          </cell>
        </row>
        <row r="11">
          <cell r="A11" t="str">
            <v>minutes_score</v>
          </cell>
          <cell r="B11" t="str">
            <v>63D</v>
          </cell>
          <cell r="C11">
            <v>5.282191749331093E-2</v>
          </cell>
          <cell r="D11">
            <v>3.1873556037365677E-2</v>
          </cell>
          <cell r="E11">
            <v>9.7512908442391633E-2</v>
          </cell>
        </row>
        <row r="12">
          <cell r="A12" t="str">
            <v>selic_surprise_v</v>
          </cell>
          <cell r="B12" t="str">
            <v>63D</v>
          </cell>
          <cell r="C12">
            <v>2.1528066923544791</v>
          </cell>
          <cell r="D12">
            <v>2.146930000295515</v>
          </cell>
          <cell r="E12">
            <v>0.31601904174491552</v>
          </cell>
        </row>
        <row r="13">
          <cell r="A13" t="str">
            <v>d_ata</v>
          </cell>
          <cell r="B13" t="str">
            <v>63D</v>
          </cell>
          <cell r="C13">
            <v>-2.85530062393652</v>
          </cell>
          <cell r="D13">
            <v>1.6837506004700169</v>
          </cell>
          <cell r="E13">
            <v>8.9964446569901907E-2</v>
          </cell>
        </row>
        <row r="14">
          <cell r="A14" t="str">
            <v>const</v>
          </cell>
          <cell r="B14" t="str">
            <v>84D</v>
          </cell>
          <cell r="C14">
            <v>2.7026840940858081</v>
          </cell>
          <cell r="D14">
            <v>0.45640111331845318</v>
          </cell>
          <cell r="E14">
            <v>3.3220187869360009E-9</v>
          </cell>
        </row>
        <row r="15">
          <cell r="A15" t="str">
            <v>minutes_score</v>
          </cell>
          <cell r="B15" t="str">
            <v>84D</v>
          </cell>
          <cell r="C15">
            <v>6.185704271318896E-2</v>
          </cell>
          <cell r="D15">
            <v>0.38661325327284718</v>
          </cell>
          <cell r="E15">
            <v>0.87288745129742207</v>
          </cell>
        </row>
        <row r="16">
          <cell r="A16" t="str">
            <v>selic_surprise_v</v>
          </cell>
          <cell r="B16" t="str">
            <v>84D</v>
          </cell>
          <cell r="C16">
            <v>0.43696077455876758</v>
          </cell>
          <cell r="D16">
            <v>26.041386502035401</v>
          </cell>
          <cell r="E16">
            <v>0.9866129778599213</v>
          </cell>
        </row>
        <row r="17">
          <cell r="A17" t="str">
            <v>d_ata</v>
          </cell>
          <cell r="B17" t="str">
            <v>84D</v>
          </cell>
          <cell r="C17">
            <v>-4.086701243818859</v>
          </cell>
          <cell r="D17">
            <v>20.423209025836211</v>
          </cell>
          <cell r="E17">
            <v>0.84140698233389422</v>
          </cell>
        </row>
        <row r="18">
          <cell r="A18" t="str">
            <v>const</v>
          </cell>
          <cell r="B18" t="str">
            <v>105D</v>
          </cell>
          <cell r="C18">
            <v>2.306957385222697</v>
          </cell>
          <cell r="D18">
            <v>0.13058944018462629</v>
          </cell>
          <cell r="E18">
            <v>1.688631840534064E-68</v>
          </cell>
        </row>
        <row r="19">
          <cell r="A19" t="str">
            <v>minutes_score</v>
          </cell>
          <cell r="B19" t="str">
            <v>105D</v>
          </cell>
          <cell r="C19">
            <v>3.3491554815735063E-2</v>
          </cell>
          <cell r="D19">
            <v>0.1106211331207481</v>
          </cell>
          <cell r="E19">
            <v>0.76208160166932926</v>
          </cell>
        </row>
        <row r="20">
          <cell r="A20" t="str">
            <v>selic_surprise_v</v>
          </cell>
          <cell r="B20" t="str">
            <v>105D</v>
          </cell>
          <cell r="C20">
            <v>1.961912302311567</v>
          </cell>
          <cell r="D20">
            <v>7.4511870933133144</v>
          </cell>
          <cell r="E20">
            <v>0.79232485376955986</v>
          </cell>
        </row>
        <row r="21">
          <cell r="A21" t="str">
            <v>d_ata</v>
          </cell>
          <cell r="B21" t="str">
            <v>105D</v>
          </cell>
          <cell r="C21">
            <v>-2.2948247913361679</v>
          </cell>
          <cell r="D21">
            <v>5.8436654855322923</v>
          </cell>
          <cell r="E21">
            <v>0.69454970646584813</v>
          </cell>
        </row>
        <row r="22">
          <cell r="A22" t="str">
            <v>const</v>
          </cell>
          <cell r="B22" t="str">
            <v>126D</v>
          </cell>
          <cell r="C22">
            <v>2.2983814413963022</v>
          </cell>
          <cell r="D22">
            <v>6.6152267340584464E-2</v>
          </cell>
          <cell r="E22">
            <v>6.7173758887069473E-246</v>
          </cell>
        </row>
        <row r="23">
          <cell r="A23" t="str">
            <v>minutes_score</v>
          </cell>
          <cell r="B23" t="str">
            <v>126D</v>
          </cell>
          <cell r="C23">
            <v>1.467458405266325E-2</v>
          </cell>
          <cell r="D23">
            <v>5.6036987074729858E-2</v>
          </cell>
          <cell r="E23">
            <v>0.79342619519311008</v>
          </cell>
        </row>
        <row r="24">
          <cell r="A24" t="str">
            <v>selic_surprise_v</v>
          </cell>
          <cell r="B24" t="str">
            <v>126D</v>
          </cell>
          <cell r="C24">
            <v>3.067196445010965</v>
          </cell>
          <cell r="D24">
            <v>3.7745235748365151</v>
          </cell>
          <cell r="E24">
            <v>0.41646963537991533</v>
          </cell>
        </row>
        <row r="25">
          <cell r="A25" t="str">
            <v>d_ata</v>
          </cell>
          <cell r="B25" t="str">
            <v>126D</v>
          </cell>
          <cell r="C25">
            <v>-1.304674944584157</v>
          </cell>
          <cell r="D25">
            <v>2.9602065902215879</v>
          </cell>
          <cell r="E25">
            <v>0.65941515336833689</v>
          </cell>
        </row>
        <row r="26">
          <cell r="A26" t="str">
            <v>const</v>
          </cell>
          <cell r="B26" t="str">
            <v>147D</v>
          </cell>
          <cell r="C26">
            <v>2.4271958925970649</v>
          </cell>
          <cell r="D26">
            <v>7.4401790690032901E-2</v>
          </cell>
          <cell r="E26">
            <v>8.0068050380306316E-219</v>
          </cell>
        </row>
        <row r="27">
          <cell r="A27" t="str">
            <v>minutes_score</v>
          </cell>
          <cell r="B27" t="str">
            <v>147D</v>
          </cell>
          <cell r="C27">
            <v>1.303336108229502E-2</v>
          </cell>
          <cell r="D27">
            <v>6.3025083656902722E-2</v>
          </cell>
          <cell r="E27">
            <v>0.83617430687823702</v>
          </cell>
        </row>
        <row r="28">
          <cell r="A28" t="str">
            <v>selic_surprise_v</v>
          </cell>
          <cell r="B28" t="str">
            <v>147D</v>
          </cell>
          <cell r="C28">
            <v>4.3831389715289664</v>
          </cell>
          <cell r="D28">
            <v>4.2452258140106247</v>
          </cell>
          <cell r="E28">
            <v>0.3018765048781995</v>
          </cell>
        </row>
        <row r="29">
          <cell r="A29" t="str">
            <v>d_ata</v>
          </cell>
          <cell r="B29" t="str">
            <v>147D</v>
          </cell>
          <cell r="C29">
            <v>-1.154334463105017</v>
          </cell>
          <cell r="D29">
            <v>3.3293593701179511</v>
          </cell>
          <cell r="E29">
            <v>0.72881586526524234</v>
          </cell>
        </row>
        <row r="30">
          <cell r="A30" t="str">
            <v>const</v>
          </cell>
          <cell r="B30" t="str">
            <v>168D</v>
          </cell>
          <cell r="C30">
            <v>2.710888170289619</v>
          </cell>
          <cell r="D30">
            <v>0.11326038004937949</v>
          </cell>
          <cell r="E30">
            <v>3.4029156922786291E-122</v>
          </cell>
        </row>
        <row r="31">
          <cell r="A31" t="str">
            <v>minutes_score</v>
          </cell>
          <cell r="B31" t="str">
            <v>168D</v>
          </cell>
          <cell r="C31">
            <v>2.1676408269761561E-2</v>
          </cell>
          <cell r="D31">
            <v>9.5941843084981077E-2</v>
          </cell>
          <cell r="E31">
            <v>0.82125966852952414</v>
          </cell>
        </row>
        <row r="32">
          <cell r="A32" t="str">
            <v>selic_surprise_v</v>
          </cell>
          <cell r="B32" t="str">
            <v>168D</v>
          </cell>
          <cell r="C32">
            <v>4.6706115901631016</v>
          </cell>
          <cell r="D32">
            <v>6.4624236141495386</v>
          </cell>
          <cell r="E32">
            <v>0.46986535036684429</v>
          </cell>
        </row>
        <row r="33">
          <cell r="A33" t="str">
            <v>d_ata</v>
          </cell>
          <cell r="B33" t="str">
            <v>168D</v>
          </cell>
          <cell r="C33">
            <v>-1.959917804120574</v>
          </cell>
          <cell r="D33">
            <v>5.0682181716768469</v>
          </cell>
          <cell r="E33">
            <v>0.69898343456015022</v>
          </cell>
        </row>
        <row r="34">
          <cell r="A34" t="str">
            <v>const</v>
          </cell>
          <cell r="B34" t="str">
            <v>189D</v>
          </cell>
          <cell r="C34">
            <v>2.7506746668493198</v>
          </cell>
          <cell r="D34">
            <v>8.603218453663905E-2</v>
          </cell>
          <cell r="E34">
            <v>8.8431751907987809E-211</v>
          </cell>
        </row>
        <row r="35">
          <cell r="A35" t="str">
            <v>minutes_score</v>
          </cell>
          <cell r="B35" t="str">
            <v>189D</v>
          </cell>
          <cell r="C35">
            <v>-3.553035775546641E-4</v>
          </cell>
          <cell r="D35">
            <v>7.2877085044864953E-2</v>
          </cell>
          <cell r="E35">
            <v>0.99611014976785484</v>
          </cell>
        </row>
        <row r="36">
          <cell r="A36" t="str">
            <v>selic_surprise_v</v>
          </cell>
          <cell r="B36" t="str">
            <v>189D</v>
          </cell>
          <cell r="C36">
            <v>4.0642750232397438</v>
          </cell>
          <cell r="D36">
            <v>4.908834145568389</v>
          </cell>
          <cell r="E36">
            <v>0.4077237122507259</v>
          </cell>
        </row>
        <row r="37">
          <cell r="A37" t="str">
            <v>d_ata</v>
          </cell>
          <cell r="B37" t="str">
            <v>189D</v>
          </cell>
          <cell r="C37">
            <v>-0.69553985769474835</v>
          </cell>
          <cell r="D37">
            <v>3.8498006171933068</v>
          </cell>
          <cell r="E37">
            <v>0.85663208274766789</v>
          </cell>
        </row>
        <row r="38">
          <cell r="A38" t="str">
            <v>const</v>
          </cell>
          <cell r="B38" t="str">
            <v>210D</v>
          </cell>
          <cell r="C38">
            <v>2.9647541647370308</v>
          </cell>
          <cell r="D38">
            <v>0.1132025325734452</v>
          </cell>
          <cell r="E38">
            <v>6.325475694178297E-145</v>
          </cell>
        </row>
        <row r="39">
          <cell r="A39" t="str">
            <v>minutes_score</v>
          </cell>
          <cell r="B39" t="str">
            <v>210D</v>
          </cell>
          <cell r="C39">
            <v>-1.468265763777492E-2</v>
          </cell>
          <cell r="D39">
            <v>9.5892841011559329E-2</v>
          </cell>
          <cell r="E39">
            <v>0.87831137619223543</v>
          </cell>
        </row>
        <row r="40">
          <cell r="A40" t="str">
            <v>selic_surprise_v</v>
          </cell>
          <cell r="B40" t="str">
            <v>210D</v>
          </cell>
          <cell r="C40">
            <v>5.6668749682279138</v>
          </cell>
          <cell r="D40">
            <v>6.459122946304932</v>
          </cell>
          <cell r="E40">
            <v>0.3803269040644085</v>
          </cell>
        </row>
        <row r="41">
          <cell r="A41" t="str">
            <v>d_ata</v>
          </cell>
          <cell r="B41" t="str">
            <v>210D</v>
          </cell>
          <cell r="C41">
            <v>0.1159616986905007</v>
          </cell>
          <cell r="D41">
            <v>5.0656295910223568</v>
          </cell>
          <cell r="E41">
            <v>0.98173712201007224</v>
          </cell>
        </row>
        <row r="42">
          <cell r="A42" t="str">
            <v>const</v>
          </cell>
          <cell r="B42" t="str">
            <v>231D</v>
          </cell>
          <cell r="C42">
            <v>3.130125550203291</v>
          </cell>
          <cell r="D42">
            <v>0.13697823300645101</v>
          </cell>
          <cell r="E42">
            <v>6.8005945259332117E-112</v>
          </cell>
        </row>
        <row r="43">
          <cell r="A43" t="str">
            <v>minutes_score</v>
          </cell>
          <cell r="B43" t="str">
            <v>231D</v>
          </cell>
          <cell r="C43">
            <v>-4.752310635475562E-3</v>
          </cell>
          <cell r="D43">
            <v>0.11603302171009169</v>
          </cell>
          <cell r="E43">
            <v>0.96733160386198358</v>
          </cell>
        </row>
        <row r="44">
          <cell r="A44" t="str">
            <v>selic_surprise_v</v>
          </cell>
          <cell r="B44" t="str">
            <v>231D</v>
          </cell>
          <cell r="C44">
            <v>5.7144570797700327</v>
          </cell>
          <cell r="D44">
            <v>7.8157195589440001</v>
          </cell>
          <cell r="E44">
            <v>0.46471019163293159</v>
          </cell>
        </row>
        <row r="45">
          <cell r="A45" t="str">
            <v>d_ata</v>
          </cell>
          <cell r="B45" t="str">
            <v>231D</v>
          </cell>
          <cell r="C45">
            <v>-0.43759343902017223</v>
          </cell>
          <cell r="D45">
            <v>6.1295535945120916</v>
          </cell>
          <cell r="E45">
            <v>0.94308861697245461</v>
          </cell>
        </row>
        <row r="46">
          <cell r="A46" t="str">
            <v>const</v>
          </cell>
          <cell r="B46" t="str">
            <v>252D</v>
          </cell>
          <cell r="C46">
            <v>3.0593085025406141</v>
          </cell>
          <cell r="D46">
            <v>9.2586811477106248E-2</v>
          </cell>
          <cell r="E46">
            <v>4.4219202426014988E-224</v>
          </cell>
        </row>
        <row r="47">
          <cell r="A47" t="str">
            <v>minutes_score</v>
          </cell>
          <cell r="B47" t="str">
            <v>252D</v>
          </cell>
          <cell r="C47">
            <v>2.2205738664020222E-3</v>
          </cell>
          <cell r="D47">
            <v>7.8429450215533825E-2</v>
          </cell>
          <cell r="E47">
            <v>0.97741323467649566</v>
          </cell>
        </row>
        <row r="48">
          <cell r="A48" t="str">
            <v>selic_surprise_v</v>
          </cell>
          <cell r="B48" t="str">
            <v>252D</v>
          </cell>
          <cell r="C48">
            <v>5.8888005383278053</v>
          </cell>
          <cell r="D48">
            <v>5.2828287931543167</v>
          </cell>
          <cell r="E48">
            <v>0.26501112256573978</v>
          </cell>
        </row>
        <row r="49">
          <cell r="A49" t="str">
            <v>d_ata</v>
          </cell>
          <cell r="B49" t="str">
            <v>252D</v>
          </cell>
          <cell r="C49">
            <v>-0.58612120731509865</v>
          </cell>
          <cell r="D49">
            <v>4.1431095338131776</v>
          </cell>
          <cell r="E49">
            <v>0.8875032028602764</v>
          </cell>
        </row>
        <row r="50">
          <cell r="A50" t="str">
            <v>const</v>
          </cell>
          <cell r="B50" t="str">
            <v>273D</v>
          </cell>
          <cell r="C50">
            <v>3.368809345514403</v>
          </cell>
          <cell r="D50">
            <v>0.15597917811185349</v>
          </cell>
          <cell r="E50">
            <v>1.6847643967412211E-100</v>
          </cell>
        </row>
        <row r="51">
          <cell r="A51" t="str">
            <v>minutes_score</v>
          </cell>
          <cell r="B51" t="str">
            <v>273D</v>
          </cell>
          <cell r="C51">
            <v>1.002012925240371E-2</v>
          </cell>
          <cell r="D51">
            <v>0.13212855037575641</v>
          </cell>
          <cell r="E51">
            <v>0.939551365839842</v>
          </cell>
        </row>
        <row r="52">
          <cell r="A52" t="str">
            <v>selic_surprise_v</v>
          </cell>
          <cell r="B52" t="str">
            <v>273D</v>
          </cell>
          <cell r="C52">
            <v>5.7842424667820396</v>
          </cell>
          <cell r="D52">
            <v>8.8998776404088265</v>
          </cell>
          <cell r="E52">
            <v>0.51576074698151975</v>
          </cell>
        </row>
        <row r="53">
          <cell r="A53" t="str">
            <v>d_ata</v>
          </cell>
          <cell r="B53" t="str">
            <v>273D</v>
          </cell>
          <cell r="C53">
            <v>-1.2515458687202741</v>
          </cell>
          <cell r="D53">
            <v>6.9798150471069871</v>
          </cell>
          <cell r="E53">
            <v>0.85769953170365176</v>
          </cell>
        </row>
        <row r="54">
          <cell r="A54" t="str">
            <v>const</v>
          </cell>
          <cell r="B54" t="str">
            <v>294D</v>
          </cell>
          <cell r="C54">
            <v>3.836923113345255</v>
          </cell>
          <cell r="D54">
            <v>0.32011247963285472</v>
          </cell>
          <cell r="E54">
            <v>8.1941266427686222E-33</v>
          </cell>
        </row>
        <row r="55">
          <cell r="A55" t="str">
            <v>minutes_score</v>
          </cell>
          <cell r="B55" t="str">
            <v>294D</v>
          </cell>
          <cell r="C55">
            <v>1.485586313423579E-2</v>
          </cell>
          <cell r="D55">
            <v>0.27116438490749872</v>
          </cell>
          <cell r="E55">
            <v>0.95631080738391205</v>
          </cell>
        </row>
        <row r="56">
          <cell r="A56" t="str">
            <v>selic_surprise_v</v>
          </cell>
          <cell r="B56" t="str">
            <v>294D</v>
          </cell>
          <cell r="C56">
            <v>5.6810465237839782</v>
          </cell>
          <cell r="D56">
            <v>18.26501417937504</v>
          </cell>
          <cell r="E56">
            <v>0.75578290829809158</v>
          </cell>
        </row>
        <row r="57">
          <cell r="A57" t="str">
            <v>d_ata</v>
          </cell>
          <cell r="B57" t="str">
            <v>294D</v>
          </cell>
          <cell r="C57">
            <v>-1.93386270054214</v>
          </cell>
          <cell r="D57">
            <v>14.32451388162772</v>
          </cell>
          <cell r="E57">
            <v>0.89261244641225701</v>
          </cell>
        </row>
        <row r="58">
          <cell r="A58" t="str">
            <v>const</v>
          </cell>
          <cell r="B58" t="str">
            <v>504D</v>
          </cell>
          <cell r="C58">
            <v>3.546823856761621</v>
          </cell>
          <cell r="D58">
            <v>5.8520875583424538E-2</v>
          </cell>
          <cell r="E58">
            <v>0</v>
          </cell>
        </row>
        <row r="59">
          <cell r="A59" t="str">
            <v>minutes_score</v>
          </cell>
          <cell r="B59" t="str">
            <v>504D</v>
          </cell>
          <cell r="C59">
            <v>3.2257803247124697E-2</v>
          </cell>
          <cell r="D59">
            <v>4.9263165737954327E-2</v>
          </cell>
          <cell r="E59">
            <v>0.51261295586506117</v>
          </cell>
        </row>
        <row r="60">
          <cell r="A60" t="str">
            <v>selic_surprise_v</v>
          </cell>
          <cell r="B60" t="str">
            <v>504D</v>
          </cell>
          <cell r="C60">
            <v>6.8102376741843704</v>
          </cell>
          <cell r="D60">
            <v>3.286903799799588</v>
          </cell>
          <cell r="E60">
            <v>3.8306039902689097E-2</v>
          </cell>
        </row>
        <row r="61">
          <cell r="A61" t="str">
            <v>d_ata</v>
          </cell>
          <cell r="B61" t="str">
            <v>504D</v>
          </cell>
          <cell r="C61">
            <v>-2.1956358700364218</v>
          </cell>
          <cell r="D61">
            <v>2.5989978442545509</v>
          </cell>
          <cell r="E61">
            <v>0.39824897354072208</v>
          </cell>
        </row>
        <row r="62">
          <cell r="A62" t="str">
            <v>const</v>
          </cell>
          <cell r="B62" t="str">
            <v>756D</v>
          </cell>
          <cell r="C62">
            <v>4.6902512075008396</v>
          </cell>
          <cell r="D62">
            <v>9.3557004605038033E-2</v>
          </cell>
          <cell r="E62">
            <v>0</v>
          </cell>
        </row>
        <row r="63">
          <cell r="A63" t="str">
            <v>minutes_score</v>
          </cell>
          <cell r="B63" t="str">
            <v>756D</v>
          </cell>
          <cell r="C63">
            <v>6.1906173318582629E-3</v>
          </cell>
          <cell r="D63">
            <v>7.8756754369375404E-2</v>
          </cell>
          <cell r="E63">
            <v>0.93734949020172442</v>
          </cell>
        </row>
        <row r="64">
          <cell r="A64" t="str">
            <v>selic_surprise_v</v>
          </cell>
          <cell r="B64" t="str">
            <v>756D</v>
          </cell>
          <cell r="C64">
            <v>9.1611660230773211</v>
          </cell>
          <cell r="D64">
            <v>5.2547551769930632</v>
          </cell>
          <cell r="E64">
            <v>8.1303956960033813E-2</v>
          </cell>
        </row>
        <row r="65">
          <cell r="A65" t="str">
            <v>d_ata</v>
          </cell>
          <cell r="B65" t="str">
            <v>756D</v>
          </cell>
          <cell r="C65">
            <v>0.1022132439708255</v>
          </cell>
          <cell r="D65">
            <v>4.1550036779059756</v>
          </cell>
          <cell r="E65">
            <v>0.98037464542367703</v>
          </cell>
        </row>
        <row r="66">
          <cell r="A66" t="str">
            <v>const</v>
          </cell>
          <cell r="B66" t="str">
            <v>1260D</v>
          </cell>
          <cell r="C66">
            <v>4.3266832569276046</v>
          </cell>
          <cell r="D66">
            <v>9.7076243352146402E-2</v>
          </cell>
          <cell r="E66">
            <v>0</v>
          </cell>
        </row>
        <row r="67">
          <cell r="A67" t="str">
            <v>minutes_score</v>
          </cell>
          <cell r="B67" t="str">
            <v>1260D</v>
          </cell>
          <cell r="C67">
            <v>-5.6006962996713927E-2</v>
          </cell>
          <cell r="D67">
            <v>8.2695738058889412E-2</v>
          </cell>
          <cell r="E67">
            <v>0.49828625695232559</v>
          </cell>
        </row>
        <row r="68">
          <cell r="A68" t="str">
            <v>selic_surprise_v</v>
          </cell>
          <cell r="B68" t="str">
            <v>1260D</v>
          </cell>
          <cell r="C68">
            <v>8.4271646067346424</v>
          </cell>
          <cell r="D68">
            <v>6.4820434229573074</v>
          </cell>
          <cell r="E68">
            <v>0.19366721049869851</v>
          </cell>
        </row>
        <row r="69">
          <cell r="A69" t="str">
            <v>d_ata</v>
          </cell>
          <cell r="B69" t="str">
            <v>1260D</v>
          </cell>
          <cell r="C69">
            <v>3.110790931747462</v>
          </cell>
          <cell r="D69">
            <v>4.6817122177027413</v>
          </cell>
          <cell r="E69">
            <v>0.50644622433875064</v>
          </cell>
        </row>
        <row r="70">
          <cell r="A70" t="str">
            <v>const</v>
          </cell>
          <cell r="B70" t="str">
            <v>1512D</v>
          </cell>
          <cell r="C70">
            <v>4.2850479392235048</v>
          </cell>
          <cell r="D70">
            <v>9.7845865778512148E-2</v>
          </cell>
          <cell r="E70">
            <v>0</v>
          </cell>
        </row>
        <row r="71">
          <cell r="A71" t="str">
            <v>minutes_score</v>
          </cell>
          <cell r="B71" t="str">
            <v>1512D</v>
          </cell>
          <cell r="C71">
            <v>-6.0532527019934737E-2</v>
          </cell>
          <cell r="D71">
            <v>8.3351351547599678E-2</v>
          </cell>
          <cell r="E71">
            <v>0.46774857864502412</v>
          </cell>
        </row>
        <row r="72">
          <cell r="A72" t="str">
            <v>selic_surprise_v</v>
          </cell>
          <cell r="B72" t="str">
            <v>1512D</v>
          </cell>
          <cell r="C72">
            <v>5.8071425506802186</v>
          </cell>
          <cell r="D72">
            <v>6.5334331946946396</v>
          </cell>
          <cell r="E72">
            <v>0.37415832380687147</v>
          </cell>
        </row>
        <row r="73">
          <cell r="A73" t="str">
            <v>d_ata</v>
          </cell>
          <cell r="B73" t="str">
            <v>1512D</v>
          </cell>
          <cell r="C73">
            <v>3.3150007942768491</v>
          </cell>
          <cell r="D73">
            <v>4.7188289271273529</v>
          </cell>
          <cell r="E73">
            <v>0.48241511213916688</v>
          </cell>
        </row>
        <row r="74">
          <cell r="A74" t="str">
            <v>const</v>
          </cell>
          <cell r="B74" t="str">
            <v>1764D</v>
          </cell>
          <cell r="C74">
            <v>4.3695860462926923</v>
          </cell>
          <cell r="D74">
            <v>0.14802901213396311</v>
          </cell>
          <cell r="E74">
            <v>1.052413486113731E-169</v>
          </cell>
        </row>
        <row r="75">
          <cell r="A75" t="str">
            <v>minutes_score</v>
          </cell>
          <cell r="B75" t="str">
            <v>1764D</v>
          </cell>
          <cell r="C75">
            <v>-4.1552644380979102E-2</v>
          </cell>
          <cell r="D75">
            <v>0.12616073228723931</v>
          </cell>
          <cell r="E75">
            <v>0.74190294270483159</v>
          </cell>
        </row>
        <row r="76">
          <cell r="A76" t="str">
            <v>selic_surprise_v</v>
          </cell>
          <cell r="B76" t="str">
            <v>1764D</v>
          </cell>
          <cell r="C76">
            <v>3.4107376807373151</v>
          </cell>
          <cell r="D76">
            <v>9.8890018501080679</v>
          </cell>
          <cell r="E76">
            <v>0.73019047743645116</v>
          </cell>
        </row>
        <row r="77">
          <cell r="A77" t="str">
            <v>d_ata</v>
          </cell>
          <cell r="B77" t="str">
            <v>1764D</v>
          </cell>
          <cell r="C77">
            <v>2.1140743407407232</v>
          </cell>
          <cell r="D77">
            <v>7.1424251661712619</v>
          </cell>
          <cell r="E77">
            <v>0.76725809105105269</v>
          </cell>
        </row>
        <row r="78">
          <cell r="A78" t="str">
            <v>const</v>
          </cell>
          <cell r="B78" t="str">
            <v>2016D</v>
          </cell>
          <cell r="C78">
            <v>4.1192613108987803</v>
          </cell>
          <cell r="D78">
            <v>8.8791255535247957E-2</v>
          </cell>
          <cell r="E78">
            <v>0</v>
          </cell>
        </row>
        <row r="79">
          <cell r="A79" t="str">
            <v>minutes_score</v>
          </cell>
          <cell r="B79" t="str">
            <v>2016D</v>
          </cell>
          <cell r="C79">
            <v>-5.5731517883331853E-2</v>
          </cell>
          <cell r="D79">
            <v>7.563805681094507E-2</v>
          </cell>
          <cell r="E79">
            <v>0.46128645747213232</v>
          </cell>
        </row>
        <row r="80">
          <cell r="A80" t="str">
            <v>selic_surprise_v</v>
          </cell>
          <cell r="B80" t="str">
            <v>2016D</v>
          </cell>
          <cell r="C80">
            <v>5.0717818390537461</v>
          </cell>
          <cell r="D80">
            <v>5.9288323701459964</v>
          </cell>
          <cell r="E80">
            <v>0.39236928882122502</v>
          </cell>
        </row>
        <row r="81">
          <cell r="A81" t="str">
            <v>d_ata</v>
          </cell>
          <cell r="B81" t="str">
            <v>2016D</v>
          </cell>
          <cell r="C81">
            <v>3.0029456788860629</v>
          </cell>
          <cell r="D81">
            <v>4.2821507251428397</v>
          </cell>
          <cell r="E81">
            <v>0.48318497127198468</v>
          </cell>
        </row>
        <row r="82">
          <cell r="A82" t="str">
            <v>const</v>
          </cell>
          <cell r="B82" t="str">
            <v>2268D</v>
          </cell>
          <cell r="C82">
            <v>4.27760502812942</v>
          </cell>
          <cell r="D82">
            <v>0.1612476851671335</v>
          </cell>
          <cell r="E82">
            <v>2.025329610385427E-140</v>
          </cell>
        </row>
        <row r="83">
          <cell r="A83" t="str">
            <v>minutes_score</v>
          </cell>
          <cell r="B83" t="str">
            <v>2268D</v>
          </cell>
          <cell r="C83">
            <v>-5.6296941582805703E-2</v>
          </cell>
          <cell r="D83">
            <v>0.13742661487126381</v>
          </cell>
          <cell r="E83">
            <v>0.68208926614401788</v>
          </cell>
        </row>
        <row r="84">
          <cell r="A84" t="str">
            <v>selic_surprise_v</v>
          </cell>
          <cell r="B84" t="str">
            <v>2268D</v>
          </cell>
          <cell r="C84">
            <v>4.5665482471604042</v>
          </cell>
          <cell r="D84">
            <v>10.77206848817154</v>
          </cell>
          <cell r="E84">
            <v>0.67164887929145467</v>
          </cell>
        </row>
        <row r="85">
          <cell r="A85" t="str">
            <v>d_ata</v>
          </cell>
          <cell r="B85" t="str">
            <v>2268D</v>
          </cell>
          <cell r="C85">
            <v>2.791133637711916</v>
          </cell>
          <cell r="D85">
            <v>7.7802284019995431</v>
          </cell>
          <cell r="E85">
            <v>0.71980787294673032</v>
          </cell>
        </row>
        <row r="86">
          <cell r="A86" t="str">
            <v>const</v>
          </cell>
          <cell r="B86" t="str">
            <v>2520D</v>
          </cell>
          <cell r="C86">
            <v>4.2799576283876473</v>
          </cell>
          <cell r="D86">
            <v>0.1478111558408142</v>
          </cell>
          <cell r="E86">
            <v>4.7505835185657789E-164</v>
          </cell>
        </row>
        <row r="87">
          <cell r="A87" t="str">
            <v>minutes_score</v>
          </cell>
          <cell r="B87" t="str">
            <v>2520D</v>
          </cell>
          <cell r="C87">
            <v>-6.1752506440453311E-2</v>
          </cell>
          <cell r="D87">
            <v>0.12597505983640811</v>
          </cell>
          <cell r="E87">
            <v>0.62402839629982298</v>
          </cell>
        </row>
        <row r="88">
          <cell r="A88" t="str">
            <v>selic_surprise_v</v>
          </cell>
          <cell r="B88" t="str">
            <v>2520D</v>
          </cell>
          <cell r="C88">
            <v>6.8245793101909333</v>
          </cell>
          <cell r="D88">
            <v>9.8744480727440944</v>
          </cell>
          <cell r="E88">
            <v>0.48953034473728252</v>
          </cell>
        </row>
        <row r="89">
          <cell r="A89" t="str">
            <v>d_ata</v>
          </cell>
          <cell r="B89" t="str">
            <v>2520D</v>
          </cell>
          <cell r="C89">
            <v>3.1464047183913042</v>
          </cell>
          <cell r="D89">
            <v>7.1319135627472852</v>
          </cell>
          <cell r="E89">
            <v>0.65911767183630476</v>
          </cell>
        </row>
        <row r="90">
          <cell r="A90" t="str">
            <v>const</v>
          </cell>
          <cell r="B90" t="str">
            <v>2772D</v>
          </cell>
          <cell r="C90">
            <v>4.2899228915441192</v>
          </cell>
          <cell r="D90">
            <v>0.16157044255697731</v>
          </cell>
          <cell r="E90">
            <v>1.219935377773065E-140</v>
          </cell>
        </row>
        <row r="91">
          <cell r="A91" t="str">
            <v>minutes_score</v>
          </cell>
          <cell r="B91" t="str">
            <v>2772D</v>
          </cell>
          <cell r="C91">
            <v>-4.4549957815020601E-2</v>
          </cell>
          <cell r="D91">
            <v>0.13770169141245531</v>
          </cell>
          <cell r="E91">
            <v>0.74631858093379555</v>
          </cell>
        </row>
        <row r="92">
          <cell r="A92" t="str">
            <v>selic_surprise_v</v>
          </cell>
          <cell r="B92" t="str">
            <v>2772D</v>
          </cell>
          <cell r="C92">
            <v>5.3040991359623417</v>
          </cell>
          <cell r="D92">
            <v>10.793630129226161</v>
          </cell>
          <cell r="E92">
            <v>0.62316988653400895</v>
          </cell>
        </row>
        <row r="93">
          <cell r="A93" t="str">
            <v>d_ata</v>
          </cell>
          <cell r="B93" t="str">
            <v>2772D</v>
          </cell>
          <cell r="C93">
            <v>2.054645757670674</v>
          </cell>
          <cell r="D93">
            <v>7.7958015012897146</v>
          </cell>
          <cell r="E93">
            <v>0.79213739384243476</v>
          </cell>
        </row>
      </sheetData>
      <sheetData sheetId="3">
        <row r="1">
          <cell r="A1" t="str">
            <v>variable</v>
          </cell>
          <cell r="B1" t="str">
            <v>tenor</v>
          </cell>
          <cell r="C1" t="str">
            <v>beta</v>
          </cell>
          <cell r="D1" t="str">
            <v>sd</v>
          </cell>
          <cell r="E1" t="str">
            <v>p-value</v>
          </cell>
        </row>
        <row r="2">
          <cell r="A2" t="str">
            <v>const</v>
          </cell>
          <cell r="B2" t="str">
            <v>21D</v>
          </cell>
          <cell r="C2">
            <v>1.123911114468445</v>
          </cell>
          <cell r="D2">
            <v>2.6442841241316569E-2</v>
          </cell>
          <cell r="E2">
            <v>0</v>
          </cell>
        </row>
        <row r="3">
          <cell r="A3" t="str">
            <v>minutes_score</v>
          </cell>
          <cell r="B3" t="str">
            <v>21D</v>
          </cell>
          <cell r="C3">
            <v>4.1611184009711748E-2</v>
          </cell>
          <cell r="D3">
            <v>2.2151846968846908E-2</v>
          </cell>
          <cell r="E3">
            <v>6.03569559441436E-2</v>
          </cell>
        </row>
        <row r="4">
          <cell r="A4" t="str">
            <v>selic_surprise_v</v>
          </cell>
          <cell r="B4" t="str">
            <v>21D</v>
          </cell>
          <cell r="C4">
            <v>3.0791399655322369</v>
          </cell>
          <cell r="D4">
            <v>1.588327238720814</v>
          </cell>
          <cell r="E4">
            <v>5.2585754797193678E-2</v>
          </cell>
        </row>
        <row r="5">
          <cell r="A5" t="str">
            <v>d_ato</v>
          </cell>
          <cell r="B5" t="str">
            <v>21D</v>
          </cell>
          <cell r="C5">
            <v>0.14430573716403039</v>
          </cell>
          <cell r="D5">
            <v>0.17832058930892819</v>
          </cell>
          <cell r="E5">
            <v>0.41839691820888542</v>
          </cell>
        </row>
        <row r="6">
          <cell r="A6" t="str">
            <v>d_ata</v>
          </cell>
          <cell r="B6" t="str">
            <v>21D</v>
          </cell>
          <cell r="C6">
            <v>-2.4887688347922161</v>
          </cell>
          <cell r="D6">
            <v>1.1701987374469729</v>
          </cell>
          <cell r="E6">
            <v>3.3468994661860783E-2</v>
          </cell>
        </row>
        <row r="7">
          <cell r="A7" t="str">
            <v>const</v>
          </cell>
          <cell r="B7" t="str">
            <v>42D</v>
          </cell>
          <cell r="C7">
            <v>1.368770770439008</v>
          </cell>
          <cell r="D7">
            <v>3.5375805645377158E-2</v>
          </cell>
          <cell r="E7">
            <v>1.5732894151206799E-299</v>
          </cell>
        </row>
        <row r="8">
          <cell r="A8" t="str">
            <v>minutes_score</v>
          </cell>
          <cell r="B8" t="str">
            <v>42D</v>
          </cell>
          <cell r="C8">
            <v>2.912444140304209E-2</v>
          </cell>
          <cell r="D8">
            <v>2.9635220584073991E-2</v>
          </cell>
          <cell r="E8">
            <v>0.32575414548297832</v>
          </cell>
        </row>
        <row r="9">
          <cell r="A9" t="str">
            <v>selic_surprise_v</v>
          </cell>
          <cell r="B9" t="str">
            <v>42D</v>
          </cell>
          <cell r="C9">
            <v>3.1704969005623869</v>
          </cell>
          <cell r="D9">
            <v>2.1248985759689312</v>
          </cell>
          <cell r="E9">
            <v>0.13572167842350841</v>
          </cell>
        </row>
        <row r="10">
          <cell r="A10" t="str">
            <v>d_ato</v>
          </cell>
          <cell r="B10" t="str">
            <v>42D</v>
          </cell>
          <cell r="C10">
            <v>-0.1848806759731072</v>
          </cell>
          <cell r="D10">
            <v>0.23856114599762579</v>
          </cell>
          <cell r="E10">
            <v>0.43837380438735107</v>
          </cell>
        </row>
        <row r="11">
          <cell r="A11" t="str">
            <v>d_ata</v>
          </cell>
          <cell r="B11" t="str">
            <v>42D</v>
          </cell>
          <cell r="C11">
            <v>-1.7431252814815581</v>
          </cell>
          <cell r="D11">
            <v>1.5655172121862619</v>
          </cell>
          <cell r="E11">
            <v>0.26554980281077412</v>
          </cell>
        </row>
        <row r="12">
          <cell r="A12" t="str">
            <v>const</v>
          </cell>
          <cell r="B12" t="str">
            <v>63D</v>
          </cell>
          <cell r="C12">
            <v>1.545369865267765</v>
          </cell>
          <cell r="D12">
            <v>3.8049846970975007E-2</v>
          </cell>
          <cell r="E12">
            <v>0</v>
          </cell>
        </row>
        <row r="13">
          <cell r="A13" t="str">
            <v>minutes_score</v>
          </cell>
          <cell r="B13" t="str">
            <v>63D</v>
          </cell>
          <cell r="C13">
            <v>5.2821917493311783E-2</v>
          </cell>
          <cell r="D13">
            <v>3.1875333652576721E-2</v>
          </cell>
          <cell r="E13">
            <v>9.7531593688051907E-2</v>
          </cell>
        </row>
        <row r="14">
          <cell r="A14" t="str">
            <v>selic_surprise_v</v>
          </cell>
          <cell r="B14" t="str">
            <v>63D</v>
          </cell>
          <cell r="C14">
            <v>2.4438050725132552</v>
          </cell>
          <cell r="D14">
            <v>2.285518708887019</v>
          </cell>
          <cell r="E14">
            <v>0.28498763291802098</v>
          </cell>
        </row>
        <row r="15">
          <cell r="A15" t="str">
            <v>d_ato</v>
          </cell>
          <cell r="B15" t="str">
            <v>63D</v>
          </cell>
          <cell r="C15">
            <v>-9.5308777523327615E-2</v>
          </cell>
          <cell r="D15">
            <v>0.25659387631829911</v>
          </cell>
          <cell r="E15">
            <v>0.7103213315863518</v>
          </cell>
        </row>
        <row r="16">
          <cell r="A16" t="str">
            <v>d_ata</v>
          </cell>
          <cell r="B16" t="str">
            <v>63D</v>
          </cell>
          <cell r="C16">
            <v>-2.8573964061623802</v>
          </cell>
          <cell r="D16">
            <v>1.6838539580200029</v>
          </cell>
          <cell r="E16">
            <v>8.9748579727048902E-2</v>
          </cell>
        </row>
        <row r="17">
          <cell r="A17" t="str">
            <v>const</v>
          </cell>
          <cell r="B17" t="str">
            <v>84D</v>
          </cell>
          <cell r="C17">
            <v>2.7230416654348488</v>
          </cell>
          <cell r="D17">
            <v>0.46153062454874061</v>
          </cell>
          <cell r="E17">
            <v>3.7877530790470961E-9</v>
          </cell>
        </row>
        <row r="18">
          <cell r="A18" t="str">
            <v>minutes_score</v>
          </cell>
          <cell r="B18" t="str">
            <v>84D</v>
          </cell>
          <cell r="C18">
            <v>6.1857042713190341E-2</v>
          </cell>
          <cell r="D18">
            <v>0.38663605295430831</v>
          </cell>
          <cell r="E18">
            <v>0.87289488383842295</v>
          </cell>
        </row>
        <row r="19">
          <cell r="A19" t="str">
            <v>selic_surprise_v</v>
          </cell>
          <cell r="B19" t="str">
            <v>84D</v>
          </cell>
          <cell r="C19">
            <v>3.2636000186107119</v>
          </cell>
          <cell r="D19">
            <v>27.722499854864129</v>
          </cell>
          <cell r="E19">
            <v>0.90628951076640496</v>
          </cell>
        </row>
        <row r="20">
          <cell r="A20" t="str">
            <v>d_ato</v>
          </cell>
          <cell r="B20" t="str">
            <v>84D</v>
          </cell>
          <cell r="C20">
            <v>-0.92579048276179687</v>
          </cell>
          <cell r="D20">
            <v>3.1123891794598779</v>
          </cell>
          <cell r="E20">
            <v>0.766128439339546</v>
          </cell>
        </row>
        <row r="21">
          <cell r="A21" t="str">
            <v>d_ata</v>
          </cell>
          <cell r="B21" t="str">
            <v>84D</v>
          </cell>
          <cell r="C21">
            <v>-4.1070588151679237</v>
          </cell>
          <cell r="D21">
            <v>20.424528106161969</v>
          </cell>
          <cell r="E21">
            <v>0.84063768672225503</v>
          </cell>
        </row>
        <row r="22">
          <cell r="A22" t="str">
            <v>const</v>
          </cell>
          <cell r="B22" t="str">
            <v>105D</v>
          </cell>
          <cell r="C22">
            <v>2.3178325575150751</v>
          </cell>
          <cell r="D22">
            <v>0.13205526120803079</v>
          </cell>
          <cell r="E22">
            <v>1.16581258605695E-67</v>
          </cell>
        </row>
        <row r="23">
          <cell r="A23" t="str">
            <v>minutes_score</v>
          </cell>
          <cell r="B23" t="str">
            <v>105D</v>
          </cell>
          <cell r="C23">
            <v>3.349155481573618E-2</v>
          </cell>
          <cell r="D23">
            <v>0.110626082538389</v>
          </cell>
          <cell r="E23">
            <v>0.76209192591161479</v>
          </cell>
        </row>
        <row r="24">
          <cell r="A24" t="str">
            <v>selic_surprise_v</v>
          </cell>
          <cell r="B24" t="str">
            <v>105D</v>
          </cell>
          <cell r="C24">
            <v>3.471924879961811</v>
          </cell>
          <cell r="D24">
            <v>7.9320889339750957</v>
          </cell>
          <cell r="E24">
            <v>0.66161147262875153</v>
          </cell>
        </row>
        <row r="25">
          <cell r="A25" t="str">
            <v>d_ato</v>
          </cell>
          <cell r="B25" t="str">
            <v>105D</v>
          </cell>
          <cell r="C25">
            <v>-0.49456444651749493</v>
          </cell>
          <cell r="D25">
            <v>0.89053108117469659</v>
          </cell>
          <cell r="E25">
            <v>0.57866520878614391</v>
          </cell>
        </row>
        <row r="26">
          <cell r="A26" t="str">
            <v>d_ata</v>
          </cell>
          <cell r="B26" t="str">
            <v>105D</v>
          </cell>
          <cell r="C26">
            <v>-2.305699963628578</v>
          </cell>
          <cell r="D26">
            <v>5.8439597518520632</v>
          </cell>
          <cell r="E26">
            <v>0.69319024704554633</v>
          </cell>
        </row>
        <row r="27">
          <cell r="A27" t="str">
            <v>const</v>
          </cell>
          <cell r="B27" t="str">
            <v>126D</v>
          </cell>
          <cell r="C27">
            <v>2.308521270564436</v>
          </cell>
          <cell r="D27">
            <v>6.6891616036578172E-2</v>
          </cell>
          <cell r="E27">
            <v>7.2090975338230643E-243</v>
          </cell>
        </row>
        <row r="28">
          <cell r="A28" t="str">
            <v>minutes_score</v>
          </cell>
          <cell r="B28" t="str">
            <v>126D</v>
          </cell>
          <cell r="C28">
            <v>1.4674584052664429E-2</v>
          </cell>
          <cell r="D28">
            <v>5.6036824046952108E-2</v>
          </cell>
          <cell r="E28">
            <v>0.79342560872602874</v>
          </cell>
        </row>
        <row r="29">
          <cell r="A29" t="str">
            <v>selic_surprise_v</v>
          </cell>
          <cell r="B29" t="str">
            <v>126D</v>
          </cell>
          <cell r="C29">
            <v>4.4751069743767866</v>
          </cell>
          <cell r="D29">
            <v>4.0179409929271754</v>
          </cell>
          <cell r="E29">
            <v>0.26540772138676699</v>
          </cell>
        </row>
        <row r="30">
          <cell r="A30" t="str">
            <v>d_ato</v>
          </cell>
          <cell r="B30" t="str">
            <v>126D</v>
          </cell>
          <cell r="C30">
            <v>-0.46112363698684028</v>
          </cell>
          <cell r="D30">
            <v>0.4510919338286386</v>
          </cell>
          <cell r="E30">
            <v>0.30669993132005668</v>
          </cell>
        </row>
        <row r="31">
          <cell r="A31" t="str">
            <v>d_ata</v>
          </cell>
          <cell r="B31" t="str">
            <v>126D</v>
          </cell>
          <cell r="C31">
            <v>-1.3148147737523259</v>
          </cell>
          <cell r="D31">
            <v>2.960214597116952</v>
          </cell>
          <cell r="E31">
            <v>0.65693791549238356</v>
          </cell>
        </row>
        <row r="32">
          <cell r="A32" t="str">
            <v>const</v>
          </cell>
          <cell r="B32" t="str">
            <v>147D</v>
          </cell>
          <cell r="C32">
            <v>2.4408934632941159</v>
          </cell>
          <cell r="D32">
            <v>7.5231088563112822E-2</v>
          </cell>
          <cell r="E32">
            <v>1.298965031153775E-216</v>
          </cell>
        </row>
        <row r="33">
          <cell r="A33" t="str">
            <v>minutes_score</v>
          </cell>
          <cell r="B33" t="str">
            <v>147D</v>
          </cell>
          <cell r="C33">
            <v>1.303336108229654E-2</v>
          </cell>
          <cell r="D33">
            <v>6.3023014279794912E-2</v>
          </cell>
          <cell r="E33">
            <v>0.83616900458161936</v>
          </cell>
        </row>
        <row r="34">
          <cell r="A34" t="str">
            <v>selic_surprise_v</v>
          </cell>
          <cell r="B34" t="str">
            <v>147D</v>
          </cell>
          <cell r="C34">
            <v>6.2850402453407153</v>
          </cell>
          <cell r="D34">
            <v>4.51886338812586</v>
          </cell>
          <cell r="E34">
            <v>0.16431236474232511</v>
          </cell>
        </row>
        <row r="35">
          <cell r="A35" t="str">
            <v>d_ato</v>
          </cell>
          <cell r="B35" t="str">
            <v>147D</v>
          </cell>
          <cell r="C35">
            <v>-0.62291716290028143</v>
          </cell>
          <cell r="D35">
            <v>0.50733020421290065</v>
          </cell>
          <cell r="E35">
            <v>0.2195467677015118</v>
          </cell>
        </row>
        <row r="36">
          <cell r="A36" t="str">
            <v>d_ata</v>
          </cell>
          <cell r="B36" t="str">
            <v>147D</v>
          </cell>
          <cell r="C36">
            <v>-1.168032033802116</v>
          </cell>
          <cell r="D36">
            <v>3.329268744228667</v>
          </cell>
          <cell r="E36">
            <v>0.72571989048566332</v>
          </cell>
        </row>
        <row r="37">
          <cell r="A37" t="str">
            <v>const</v>
          </cell>
          <cell r="B37" t="str">
            <v>168D</v>
          </cell>
          <cell r="C37">
            <v>2.7253533193544159</v>
          </cell>
          <cell r="D37">
            <v>0.11452859844689579</v>
          </cell>
          <cell r="E37">
            <v>7.4821593818508728E-121</v>
          </cell>
        </row>
        <row r="38">
          <cell r="A38" t="str">
            <v>minutes_score</v>
          </cell>
          <cell r="B38" t="str">
            <v>168D</v>
          </cell>
          <cell r="C38">
            <v>2.1676408269763289E-2</v>
          </cell>
          <cell r="D38">
            <v>9.5943547185394565E-2</v>
          </cell>
          <cell r="E38">
            <v>0.82126279034063221</v>
          </cell>
        </row>
        <row r="39">
          <cell r="A39" t="str">
            <v>selic_surprise_v</v>
          </cell>
          <cell r="B39" t="str">
            <v>168D</v>
          </cell>
          <cell r="C39">
            <v>6.6790907607170791</v>
          </cell>
          <cell r="D39">
            <v>6.8793247618751661</v>
          </cell>
          <cell r="E39">
            <v>0.33163176884859402</v>
          </cell>
        </row>
        <row r="40">
          <cell r="A40" t="str">
            <v>d_ato</v>
          </cell>
          <cell r="B40" t="str">
            <v>168D</v>
          </cell>
          <cell r="C40">
            <v>-0.65782391751509472</v>
          </cell>
          <cell r="D40">
            <v>0.77233785058867688</v>
          </cell>
          <cell r="E40">
            <v>0.39438992675660528</v>
          </cell>
        </row>
        <row r="41">
          <cell r="A41" t="str">
            <v>d_ata</v>
          </cell>
          <cell r="B41" t="str">
            <v>168D</v>
          </cell>
          <cell r="C41">
            <v>-1.974382953185426</v>
          </cell>
          <cell r="D41">
            <v>5.0683366466203532</v>
          </cell>
          <cell r="E41">
            <v>0.69687825415738691</v>
          </cell>
        </row>
        <row r="42">
          <cell r="A42" t="str">
            <v>const</v>
          </cell>
          <cell r="B42" t="str">
            <v>189D</v>
          </cell>
          <cell r="C42">
            <v>2.763869969822673</v>
          </cell>
          <cell r="D42">
            <v>8.6993713104279405E-2</v>
          </cell>
          <cell r="E42">
            <v>2.619784021173295E-208</v>
          </cell>
        </row>
        <row r="43">
          <cell r="A43" t="str">
            <v>minutes_score</v>
          </cell>
          <cell r="B43" t="str">
            <v>189D</v>
          </cell>
          <cell r="C43">
            <v>-3.5530357755321528E-4</v>
          </cell>
          <cell r="D43">
            <v>7.2876866837091131E-2</v>
          </cell>
          <cell r="E43">
            <v>0.99611013813726235</v>
          </cell>
        </row>
        <row r="44">
          <cell r="A44" t="str">
            <v>selic_surprise_v</v>
          </cell>
          <cell r="B44" t="str">
            <v>189D</v>
          </cell>
          <cell r="C44">
            <v>5.8964366589343928</v>
          </cell>
          <cell r="D44">
            <v>5.2254023257188829</v>
          </cell>
          <cell r="E44">
            <v>0.25917857038520858</v>
          </cell>
        </row>
        <row r="45">
          <cell r="A45" t="str">
            <v>d_ato</v>
          </cell>
          <cell r="B45" t="str">
            <v>189D</v>
          </cell>
          <cell r="C45">
            <v>-0.60007579983071702</v>
          </cell>
          <cell r="D45">
            <v>0.58665292603611918</v>
          </cell>
          <cell r="E45">
            <v>0.30639639923114348</v>
          </cell>
        </row>
        <row r="46">
          <cell r="A46" t="str">
            <v>d_ata</v>
          </cell>
          <cell r="B46" t="str">
            <v>189D</v>
          </cell>
          <cell r="C46">
            <v>-0.70873516066814324</v>
          </cell>
          <cell r="D46">
            <v>3.8498107034500881</v>
          </cell>
          <cell r="E46">
            <v>0.85394289117256583</v>
          </cell>
        </row>
        <row r="47">
          <cell r="A47" t="str">
            <v>const</v>
          </cell>
          <cell r="B47" t="str">
            <v>210D</v>
          </cell>
          <cell r="C47">
            <v>2.9831242941083649</v>
          </cell>
          <cell r="D47">
            <v>0.1144668019196189</v>
          </cell>
          <cell r="E47">
            <v>1.400815760675636E-143</v>
          </cell>
        </row>
        <row r="48">
          <cell r="A48" t="str">
            <v>minutes_score</v>
          </cell>
          <cell r="B48" t="str">
            <v>210D</v>
          </cell>
          <cell r="C48">
            <v>-1.468265763777315E-2</v>
          </cell>
          <cell r="D48">
            <v>9.5891778648006618E-2</v>
          </cell>
          <cell r="E48">
            <v>0.87831003905260963</v>
          </cell>
        </row>
        <row r="49">
          <cell r="A49" t="str">
            <v>selic_surprise_v</v>
          </cell>
          <cell r="B49" t="str">
            <v>210D</v>
          </cell>
          <cell r="C49">
            <v>8.2175588248152351</v>
          </cell>
          <cell r="D49">
            <v>6.875612864706607</v>
          </cell>
          <cell r="E49">
            <v>0.23205544054167121</v>
          </cell>
        </row>
        <row r="50">
          <cell r="A50" t="str">
            <v>d_ato</v>
          </cell>
          <cell r="B50" t="str">
            <v>210D</v>
          </cell>
          <cell r="C50">
            <v>-0.83540863728250458</v>
          </cell>
          <cell r="D50">
            <v>0.77192111801971031</v>
          </cell>
          <cell r="E50">
            <v>0.27917694649660579</v>
          </cell>
        </row>
        <row r="51">
          <cell r="A51" t="str">
            <v>d_ata</v>
          </cell>
          <cell r="B51" t="str">
            <v>210D</v>
          </cell>
          <cell r="C51">
            <v>9.7591569319101748E-2</v>
          </cell>
          <cell r="D51">
            <v>5.0656019095496232</v>
          </cell>
          <cell r="E51">
            <v>0.984629769212502</v>
          </cell>
        </row>
        <row r="52">
          <cell r="A52" t="str">
            <v>const</v>
          </cell>
          <cell r="B52" t="str">
            <v>231D</v>
          </cell>
          <cell r="C52">
            <v>3.1457023020596151</v>
          </cell>
          <cell r="D52">
            <v>0.1385133760619903</v>
          </cell>
          <cell r="E52">
            <v>1.3832510004129049E-110</v>
          </cell>
        </row>
        <row r="53">
          <cell r="A53" t="str">
            <v>minutes_score</v>
          </cell>
          <cell r="B53" t="str">
            <v>231D</v>
          </cell>
          <cell r="C53">
            <v>-4.7523106354737544E-3</v>
          </cell>
          <cell r="D53">
            <v>0.11603621114925169</v>
          </cell>
          <cell r="E53">
            <v>0.96733250143950777</v>
          </cell>
        </row>
        <row r="54">
          <cell r="A54" t="str">
            <v>selic_surprise_v</v>
          </cell>
          <cell r="B54" t="str">
            <v>231D</v>
          </cell>
          <cell r="C54">
            <v>7.8772817771283794</v>
          </cell>
          <cell r="D54">
            <v>8.3200048783972829</v>
          </cell>
          <cell r="E54">
            <v>0.34377635933121842</v>
          </cell>
        </row>
        <row r="55">
          <cell r="A55" t="str">
            <v>d_ato</v>
          </cell>
          <cell r="B55" t="str">
            <v>231D</v>
          </cell>
          <cell r="C55">
            <v>-0.70837568851771349</v>
          </cell>
          <cell r="D55">
            <v>0.93408218205955196</v>
          </cell>
          <cell r="E55">
            <v>0.44825533983980609</v>
          </cell>
        </row>
        <row r="56">
          <cell r="A56" t="str">
            <v>d_ata</v>
          </cell>
          <cell r="B56" t="str">
            <v>231D</v>
          </cell>
          <cell r="C56">
            <v>-0.45317019087655708</v>
          </cell>
          <cell r="D56">
            <v>6.1297564928082791</v>
          </cell>
          <cell r="E56">
            <v>0.94106834935620243</v>
          </cell>
        </row>
        <row r="57">
          <cell r="A57" t="str">
            <v>const</v>
          </cell>
          <cell r="B57" t="str">
            <v>252D</v>
          </cell>
          <cell r="C57">
            <v>3.07047617473639</v>
          </cell>
          <cell r="D57">
            <v>9.3624015110650438E-2</v>
          </cell>
          <cell r="E57">
            <v>5.5521495160104736E-221</v>
          </cell>
        </row>
        <row r="58">
          <cell r="A58" t="str">
            <v>minutes_score</v>
          </cell>
          <cell r="B58" t="str">
            <v>252D</v>
          </cell>
          <cell r="C58">
            <v>2.2205738664037391E-3</v>
          </cell>
          <cell r="D58">
            <v>7.8431241046050273E-2</v>
          </cell>
          <cell r="E58">
            <v>0.97741375035974831</v>
          </cell>
        </row>
        <row r="59">
          <cell r="A59" t="str">
            <v>selic_surprise_v</v>
          </cell>
          <cell r="B59" t="str">
            <v>252D</v>
          </cell>
          <cell r="C59">
            <v>7.4394265905247607</v>
          </cell>
          <cell r="D59">
            <v>5.62366093876118</v>
          </cell>
          <cell r="E59">
            <v>0.18591454719931089</v>
          </cell>
        </row>
        <row r="60">
          <cell r="A60" t="str">
            <v>d_ato</v>
          </cell>
          <cell r="B60" t="str">
            <v>252D</v>
          </cell>
          <cell r="C60">
            <v>-0.50786630959971302</v>
          </cell>
          <cell r="D60">
            <v>0.63136519240274902</v>
          </cell>
          <cell r="E60">
            <v>0.42119426692737932</v>
          </cell>
        </row>
        <row r="61">
          <cell r="A61" t="str">
            <v>d_ata</v>
          </cell>
          <cell r="B61" t="str">
            <v>252D</v>
          </cell>
          <cell r="C61">
            <v>-0.59728887951092491</v>
          </cell>
          <cell r="D61">
            <v>4.1432273966844191</v>
          </cell>
          <cell r="E61">
            <v>0.88537765318152717</v>
          </cell>
        </row>
        <row r="62">
          <cell r="A62" t="str">
            <v>const</v>
          </cell>
          <cell r="B62" t="str">
            <v>273D</v>
          </cell>
          <cell r="C62">
            <v>3.3862945782723659</v>
          </cell>
          <cell r="D62">
            <v>0.15772743438606221</v>
          </cell>
          <cell r="E62">
            <v>2.3085157006931439E-99</v>
          </cell>
        </row>
        <row r="63">
          <cell r="A63" t="str">
            <v>minutes_score</v>
          </cell>
          <cell r="B63" t="str">
            <v>273D</v>
          </cell>
          <cell r="C63">
            <v>1.0020129252405811E-2</v>
          </cell>
          <cell r="D63">
            <v>0.1321323210854376</v>
          </cell>
          <cell r="E63">
            <v>0.93955308783444191</v>
          </cell>
        </row>
        <row r="64">
          <cell r="A64" t="str">
            <v>selic_surprise_v</v>
          </cell>
          <cell r="B64" t="str">
            <v>273D</v>
          </cell>
          <cell r="C64">
            <v>8.212058843187112</v>
          </cell>
          <cell r="D64">
            <v>9.4741248885726499</v>
          </cell>
          <cell r="E64">
            <v>0.3860850269559587</v>
          </cell>
        </row>
        <row r="65">
          <cell r="A65" t="str">
            <v>d_ato</v>
          </cell>
          <cell r="B65" t="str">
            <v>273D</v>
          </cell>
          <cell r="C65">
            <v>-0.79516666298987304</v>
          </cell>
          <cell r="D65">
            <v>1.063654574530416</v>
          </cell>
          <cell r="E65">
            <v>0.45473640535045162</v>
          </cell>
        </row>
        <row r="66">
          <cell r="A66" t="str">
            <v>d_ata</v>
          </cell>
          <cell r="B66" t="str">
            <v>273D</v>
          </cell>
          <cell r="C66">
            <v>-1.269031101478302</v>
          </cell>
          <cell r="D66">
            <v>6.9800534252320974</v>
          </cell>
          <cell r="E66">
            <v>0.85573800029131153</v>
          </cell>
        </row>
        <row r="67">
          <cell r="A67" t="str">
            <v>const</v>
          </cell>
          <cell r="B67" t="str">
            <v>294D</v>
          </cell>
          <cell r="C67">
            <v>3.8627934295145399</v>
          </cell>
          <cell r="D67">
            <v>0.32370600700038432</v>
          </cell>
          <cell r="E67">
            <v>1.536068197755307E-32</v>
          </cell>
        </row>
        <row r="68">
          <cell r="A68" t="str">
            <v>minutes_score</v>
          </cell>
          <cell r="B68" t="str">
            <v>294D</v>
          </cell>
          <cell r="C68">
            <v>1.4855863134238209E-2</v>
          </cell>
          <cell r="D68">
            <v>0.27117683249426711</v>
          </cell>
          <cell r="E68">
            <v>0.95631281098721255</v>
          </cell>
        </row>
        <row r="69">
          <cell r="A69" t="str">
            <v>selic_surprise_v</v>
          </cell>
          <cell r="B69" t="str">
            <v>294D</v>
          </cell>
          <cell r="C69">
            <v>9.273127803340472</v>
          </cell>
          <cell r="D69">
            <v>19.443866245844529</v>
          </cell>
          <cell r="E69">
            <v>0.63343407242049121</v>
          </cell>
        </row>
        <row r="70">
          <cell r="A70" t="str">
            <v>d_ato</v>
          </cell>
          <cell r="B70" t="str">
            <v>294D</v>
          </cell>
          <cell r="C70">
            <v>-1.1764906572064451</v>
          </cell>
          <cell r="D70">
            <v>2.182951726116197</v>
          </cell>
          <cell r="E70">
            <v>0.58994041261320984</v>
          </cell>
        </row>
        <row r="71">
          <cell r="A71" t="str">
            <v>d_ata</v>
          </cell>
          <cell r="B71" t="str">
            <v>294D</v>
          </cell>
          <cell r="C71">
            <v>-1.959733016711499</v>
          </cell>
          <cell r="D71">
            <v>14.32525186075619</v>
          </cell>
          <cell r="E71">
            <v>0.89119031942429683</v>
          </cell>
        </row>
        <row r="72">
          <cell r="A72" t="str">
            <v>const</v>
          </cell>
          <cell r="B72" t="str">
            <v>504D</v>
          </cell>
          <cell r="C72">
            <v>3.5630963028982898</v>
          </cell>
          <cell r="D72">
            <v>5.9153369422418438E-2</v>
          </cell>
          <cell r="E72">
            <v>0</v>
          </cell>
        </row>
        <row r="73">
          <cell r="A73" t="str">
            <v>minutes_score</v>
          </cell>
          <cell r="B73" t="str">
            <v>504D</v>
          </cell>
          <cell r="C73">
            <v>3.2257803247125877E-2</v>
          </cell>
          <cell r="D73">
            <v>4.9254930545657188E-2</v>
          </cell>
          <cell r="E73">
            <v>0.51254246808587145</v>
          </cell>
        </row>
        <row r="74">
          <cell r="A74" t="str">
            <v>selic_surprise_v</v>
          </cell>
          <cell r="B74" t="str">
            <v>504D</v>
          </cell>
          <cell r="C74">
            <v>9.1115520115281043</v>
          </cell>
          <cell r="D74">
            <v>3.508795218367601</v>
          </cell>
          <cell r="E74">
            <v>9.4287549236459246E-3</v>
          </cell>
        </row>
        <row r="75">
          <cell r="A75" t="str">
            <v>d_ato</v>
          </cell>
          <cell r="B75" t="str">
            <v>504D</v>
          </cell>
          <cell r="C75">
            <v>-0.75343257186611989</v>
          </cell>
          <cell r="D75">
            <v>0.40250869068472039</v>
          </cell>
          <cell r="E75">
            <v>6.1267463236616623E-2</v>
          </cell>
        </row>
        <row r="76">
          <cell r="A76" t="str">
            <v>d_ata</v>
          </cell>
          <cell r="B76" t="str">
            <v>504D</v>
          </cell>
          <cell r="C76">
            <v>-2.211908316173147</v>
          </cell>
          <cell r="D76">
            <v>2.5985779179913169</v>
          </cell>
          <cell r="E76">
            <v>0.39468574732550099</v>
          </cell>
        </row>
        <row r="77">
          <cell r="A77" t="str">
            <v>const</v>
          </cell>
          <cell r="B77" t="str">
            <v>756D</v>
          </cell>
          <cell r="C77">
            <v>4.6971219844237364</v>
          </cell>
          <cell r="D77">
            <v>9.4588754181398685E-2</v>
          </cell>
          <cell r="E77">
            <v>0</v>
          </cell>
        </row>
        <row r="78">
          <cell r="A78" t="str">
            <v>minutes_score</v>
          </cell>
          <cell r="B78" t="str">
            <v>756D</v>
          </cell>
          <cell r="C78">
            <v>6.1906173318581901E-3</v>
          </cell>
          <cell r="D78">
            <v>7.8760729322704323E-2</v>
          </cell>
          <cell r="E78">
            <v>0.93735264586639067</v>
          </cell>
        </row>
        <row r="79">
          <cell r="A79" t="str">
            <v>selic_surprise_v</v>
          </cell>
          <cell r="B79" t="str">
            <v>756D</v>
          </cell>
          <cell r="C79">
            <v>10.132858742694079</v>
          </cell>
          <cell r="D79">
            <v>5.6107128236934667</v>
          </cell>
          <cell r="E79">
            <v>7.0960955957798125E-2</v>
          </cell>
        </row>
        <row r="80">
          <cell r="A80" t="str">
            <v>d_ato</v>
          </cell>
          <cell r="B80" t="str">
            <v>756D</v>
          </cell>
          <cell r="C80">
            <v>-0.31812470505421608</v>
          </cell>
          <cell r="D80">
            <v>0.64362851974116819</v>
          </cell>
          <cell r="E80">
            <v>0.62113172745365597</v>
          </cell>
        </row>
        <row r="81">
          <cell r="A81" t="str">
            <v>d_ata</v>
          </cell>
          <cell r="B81" t="str">
            <v>756D</v>
          </cell>
          <cell r="C81">
            <v>9.5342467047944329E-2</v>
          </cell>
          <cell r="D81">
            <v>4.1552366383534789</v>
          </cell>
          <cell r="E81">
            <v>0.98169464860775935</v>
          </cell>
        </row>
        <row r="82">
          <cell r="A82" t="str">
            <v>const</v>
          </cell>
          <cell r="B82" t="str">
            <v>1260D</v>
          </cell>
          <cell r="C82">
            <v>4.3435441721123143</v>
          </cell>
          <cell r="D82">
            <v>9.8050585799158527E-2</v>
          </cell>
          <cell r="E82">
            <v>0</v>
          </cell>
        </row>
        <row r="83">
          <cell r="A83" t="str">
            <v>minutes_score</v>
          </cell>
          <cell r="B83" t="str">
            <v>1260D</v>
          </cell>
          <cell r="C83">
            <v>-5.6006962996714413E-2</v>
          </cell>
          <cell r="D83">
            <v>8.2689516676832719E-2</v>
          </cell>
          <cell r="E83">
            <v>0.49825395238317838</v>
          </cell>
        </row>
        <row r="84">
          <cell r="A84" t="str">
            <v>selic_surprise_v</v>
          </cell>
          <cell r="B84" t="str">
            <v>1260D</v>
          </cell>
          <cell r="C84">
            <v>11.284983654997321</v>
          </cell>
          <cell r="D84">
            <v>6.8929745608302166</v>
          </cell>
          <cell r="E84">
            <v>0.1016923819642125</v>
          </cell>
        </row>
        <row r="85">
          <cell r="A85" t="str">
            <v>d_ato</v>
          </cell>
          <cell r="B85" t="str">
            <v>1260D</v>
          </cell>
          <cell r="C85">
            <v>-0.84630328351463691</v>
          </cell>
          <cell r="D85">
            <v>0.69466054661922894</v>
          </cell>
          <cell r="E85">
            <v>0.2232002369870337</v>
          </cell>
        </row>
        <row r="86">
          <cell r="A86" t="str">
            <v>d_ata</v>
          </cell>
          <cell r="B86" t="str">
            <v>1260D</v>
          </cell>
          <cell r="C86">
            <v>3.0939300165627812</v>
          </cell>
          <cell r="D86">
            <v>4.6813804597049709</v>
          </cell>
          <cell r="E86">
            <v>0.50872299374669372</v>
          </cell>
        </row>
        <row r="87">
          <cell r="A87" t="str">
            <v>const</v>
          </cell>
          <cell r="B87" t="str">
            <v>1512D</v>
          </cell>
          <cell r="C87">
            <v>4.2992958612499246</v>
          </cell>
          <cell r="D87">
            <v>9.8834706457131771E-2</v>
          </cell>
          <cell r="E87">
            <v>0</v>
          </cell>
        </row>
        <row r="88">
          <cell r="A88" t="str">
            <v>minutes_score</v>
          </cell>
          <cell r="B88" t="str">
            <v>1512D</v>
          </cell>
          <cell r="C88">
            <v>-6.0532527019934987E-2</v>
          </cell>
          <cell r="D88">
            <v>8.335079327906475E-2</v>
          </cell>
          <cell r="E88">
            <v>0.4677456140603542</v>
          </cell>
        </row>
        <row r="89">
          <cell r="A89" t="str">
            <v>selic_surprise_v</v>
          </cell>
          <cell r="B89" t="str">
            <v>1512D</v>
          </cell>
          <cell r="C89">
            <v>8.2220756975003617</v>
          </cell>
          <cell r="D89">
            <v>6.9480983900656907</v>
          </cell>
          <cell r="E89">
            <v>0.2367554243483147</v>
          </cell>
        </row>
        <row r="90">
          <cell r="A90" t="str">
            <v>d_ato</v>
          </cell>
          <cell r="B90" t="str">
            <v>1512D</v>
          </cell>
          <cell r="C90">
            <v>-0.71514879602494585</v>
          </cell>
          <cell r="D90">
            <v>0.7002158187315124</v>
          </cell>
          <cell r="E90">
            <v>0.30717669059358421</v>
          </cell>
        </row>
        <row r="91">
          <cell r="A91" t="str">
            <v>d_ata</v>
          </cell>
          <cell r="B91" t="str">
            <v>1512D</v>
          </cell>
          <cell r="C91">
            <v>3.3007528722504378</v>
          </cell>
          <cell r="D91">
            <v>4.7188179425753534</v>
          </cell>
          <cell r="E91">
            <v>0.48429816580617391</v>
          </cell>
        </row>
        <row r="92">
          <cell r="A92" t="str">
            <v>const</v>
          </cell>
          <cell r="B92" t="str">
            <v>1764D</v>
          </cell>
          <cell r="C92">
            <v>4.3862196038973611</v>
          </cell>
          <cell r="D92">
            <v>0.14953334344648811</v>
          </cell>
          <cell r="E92">
            <v>7.953799475672028E-168</v>
          </cell>
        </row>
        <row r="93">
          <cell r="A93" t="str">
            <v>minutes_score</v>
          </cell>
          <cell r="B93" t="str">
            <v>1764D</v>
          </cell>
          <cell r="C93">
            <v>-4.1552644381039727E-2</v>
          </cell>
          <cell r="D93">
            <v>0.12616814237061469</v>
          </cell>
          <cell r="E93">
            <v>0.74191756750996618</v>
          </cell>
        </row>
        <row r="94">
          <cell r="A94" t="str">
            <v>selic_surprise_v</v>
          </cell>
          <cell r="B94" t="str">
            <v>1764D</v>
          </cell>
          <cell r="C94">
            <v>6.232767104766733</v>
          </cell>
          <cell r="D94">
            <v>10.517340416279</v>
          </cell>
          <cell r="E94">
            <v>0.55347832495914995</v>
          </cell>
        </row>
        <row r="95">
          <cell r="A95" t="str">
            <v>d_ato</v>
          </cell>
          <cell r="B95" t="str">
            <v>1764D</v>
          </cell>
          <cell r="C95">
            <v>-0.83568848355829672</v>
          </cell>
          <cell r="D95">
            <v>1.0599068019865789</v>
          </cell>
          <cell r="E95">
            <v>0.43048883659031589</v>
          </cell>
        </row>
        <row r="96">
          <cell r="A96" t="str">
            <v>d_ata</v>
          </cell>
          <cell r="B96" t="str">
            <v>1764D</v>
          </cell>
          <cell r="C96">
            <v>2.097440783139465</v>
          </cell>
          <cell r="D96">
            <v>7.1428758324294934</v>
          </cell>
          <cell r="E96">
            <v>0.76905121182026526</v>
          </cell>
        </row>
        <row r="97">
          <cell r="A97" t="str">
            <v>const</v>
          </cell>
          <cell r="B97" t="str">
            <v>2016D</v>
          </cell>
          <cell r="C97">
            <v>4.1321564608210624</v>
          </cell>
          <cell r="D97">
            <v>8.9688666357145105E-2</v>
          </cell>
          <cell r="E97">
            <v>0</v>
          </cell>
        </row>
        <row r="98">
          <cell r="A98" t="str">
            <v>minutes_score</v>
          </cell>
          <cell r="B98" t="str">
            <v>2016D</v>
          </cell>
          <cell r="C98">
            <v>-5.5731517883332228E-2</v>
          </cell>
          <cell r="D98">
            <v>7.563761513524464E-2</v>
          </cell>
          <cell r="E98">
            <v>0.4612838576988203</v>
          </cell>
        </row>
        <row r="99">
          <cell r="A99" t="str">
            <v>selic_surprise_v</v>
          </cell>
          <cell r="B99" t="str">
            <v>2016D</v>
          </cell>
          <cell r="C99">
            <v>7.2574286247944926</v>
          </cell>
          <cell r="D99">
            <v>6.3051300566517954</v>
          </cell>
          <cell r="E99">
            <v>0.2498031685148337</v>
          </cell>
        </row>
        <row r="100">
          <cell r="A100" t="str">
            <v>d_ato</v>
          </cell>
          <cell r="B100" t="str">
            <v>2016D</v>
          </cell>
          <cell r="C100">
            <v>-0.64724883561122248</v>
          </cell>
          <cell r="D100">
            <v>0.63541872278889289</v>
          </cell>
          <cell r="E100">
            <v>0.30846103710446282</v>
          </cell>
        </row>
        <row r="101">
          <cell r="A101" t="str">
            <v>d_ata</v>
          </cell>
          <cell r="B101" t="str">
            <v>2016D</v>
          </cell>
          <cell r="C101">
            <v>2.990050528963808</v>
          </cell>
          <cell r="D101">
            <v>4.2821444330926273</v>
          </cell>
          <cell r="E101">
            <v>0.48506502632425602</v>
          </cell>
        </row>
        <row r="102">
          <cell r="A102" t="str">
            <v>const</v>
          </cell>
          <cell r="B102" t="str">
            <v>2268D</v>
          </cell>
          <cell r="C102">
            <v>4.299987143491288</v>
          </cell>
          <cell r="D102">
            <v>0.16287808008363039</v>
          </cell>
          <cell r="E102">
            <v>3.324560909189976E-139</v>
          </cell>
        </row>
        <row r="103">
          <cell r="A103" t="str">
            <v>minutes_score</v>
          </cell>
          <cell r="B103" t="str">
            <v>2268D</v>
          </cell>
          <cell r="C103">
            <v>-5.6296941582873919E-2</v>
          </cell>
          <cell r="D103">
            <v>0.13742770892030429</v>
          </cell>
          <cell r="E103">
            <v>0.68209166699530743</v>
          </cell>
        </row>
        <row r="104">
          <cell r="A104" t="str">
            <v>selic_surprise_v</v>
          </cell>
          <cell r="B104" t="str">
            <v>2268D</v>
          </cell>
          <cell r="C104">
            <v>8.3638710823829747</v>
          </cell>
          <cell r="D104">
            <v>11.455934677221499</v>
          </cell>
          <cell r="E104">
            <v>0.46538787122638708</v>
          </cell>
        </row>
        <row r="105">
          <cell r="A105" t="str">
            <v>d_ato</v>
          </cell>
          <cell r="B105" t="str">
            <v>2268D</v>
          </cell>
          <cell r="C105">
            <v>-1.124502435987133</v>
          </cell>
          <cell r="D105">
            <v>1.154495586042547</v>
          </cell>
          <cell r="E105">
            <v>0.33011949526384782</v>
          </cell>
        </row>
        <row r="106">
          <cell r="A106" t="str">
            <v>d_ata</v>
          </cell>
          <cell r="B106" t="str">
            <v>2268D</v>
          </cell>
          <cell r="C106">
            <v>2.7687515223539112</v>
          </cell>
          <cell r="D106">
            <v>7.7803242744867767</v>
          </cell>
          <cell r="E106">
            <v>0.72196436162941569</v>
          </cell>
        </row>
        <row r="107">
          <cell r="A107" t="str">
            <v>const</v>
          </cell>
          <cell r="B107" t="str">
            <v>2520D</v>
          </cell>
          <cell r="C107">
            <v>4.3026460199644552</v>
          </cell>
          <cell r="D107">
            <v>0.14930079040077041</v>
          </cell>
          <cell r="E107">
            <v>1.1172479646920591E-162</v>
          </cell>
        </row>
        <row r="108">
          <cell r="A108" t="str">
            <v>minutes_score</v>
          </cell>
          <cell r="B108" t="str">
            <v>2520D</v>
          </cell>
          <cell r="C108">
            <v>-6.175250644051046E-2</v>
          </cell>
          <cell r="D108">
            <v>0.12597192669654109</v>
          </cell>
          <cell r="E108">
            <v>0.62401978109423117</v>
          </cell>
        </row>
        <row r="109">
          <cell r="A109" t="str">
            <v>selic_surprise_v</v>
          </cell>
          <cell r="B109" t="str">
            <v>2520D</v>
          </cell>
          <cell r="C109">
            <v>10.67386460052901</v>
          </cell>
          <cell r="D109">
            <v>10.500983933568969</v>
          </cell>
          <cell r="E109">
            <v>0.30948519063950908</v>
          </cell>
        </row>
        <row r="110">
          <cell r="A110" t="str">
            <v>d_ato</v>
          </cell>
          <cell r="B110" t="str">
            <v>2520D</v>
          </cell>
          <cell r="C110">
            <v>-1.139890094580527</v>
          </cell>
          <cell r="D110">
            <v>1.058258443504799</v>
          </cell>
          <cell r="E110">
            <v>0.28149943059811738</v>
          </cell>
        </row>
        <row r="111">
          <cell r="A111" t="str">
            <v>d_ata</v>
          </cell>
          <cell r="B111" t="str">
            <v>2520D</v>
          </cell>
          <cell r="C111">
            <v>3.1237163268177328</v>
          </cell>
          <cell r="D111">
            <v>7.1317672897344027</v>
          </cell>
          <cell r="E111">
            <v>0.66141543352570054</v>
          </cell>
        </row>
        <row r="112">
          <cell r="A112" t="str">
            <v>const</v>
          </cell>
          <cell r="B112" t="str">
            <v>2772D</v>
          </cell>
          <cell r="C112">
            <v>4.3129780556130477</v>
          </cell>
          <cell r="D112">
            <v>0.16320273502282481</v>
          </cell>
          <cell r="E112">
            <v>1.8451017114606939E-139</v>
          </cell>
        </row>
        <row r="113">
          <cell r="A113" t="str">
            <v>minutes_score</v>
          </cell>
          <cell r="B113" t="str">
            <v>2772D</v>
          </cell>
          <cell r="C113">
            <v>-4.4549957815084348E-2</v>
          </cell>
          <cell r="D113">
            <v>0.13770163518748671</v>
          </cell>
          <cell r="E113">
            <v>0.74631848743989804</v>
          </cell>
        </row>
        <row r="114">
          <cell r="A114" t="str">
            <v>selic_surprise_v</v>
          </cell>
          <cell r="B114" t="str">
            <v>2772D</v>
          </cell>
          <cell r="C114">
            <v>9.2156106072108592</v>
          </cell>
          <cell r="D114">
            <v>11.47876909284169</v>
          </cell>
          <cell r="E114">
            <v>0.42212669218082938</v>
          </cell>
        </row>
        <row r="115">
          <cell r="A115" t="str">
            <v>d_ato</v>
          </cell>
          <cell r="B115" t="str">
            <v>2772D</v>
          </cell>
          <cell r="C115">
            <v>-1.15831715360403</v>
          </cell>
          <cell r="D115">
            <v>1.1567967716538601</v>
          </cell>
          <cell r="E115">
            <v>0.31675011898138239</v>
          </cell>
        </row>
        <row r="116">
          <cell r="A116" t="str">
            <v>d_ata</v>
          </cell>
          <cell r="B116" t="str">
            <v>2772D</v>
          </cell>
          <cell r="C116">
            <v>2.031590593605348</v>
          </cell>
          <cell r="D116">
            <v>7.7958323201547319</v>
          </cell>
          <cell r="E116">
            <v>0.79441798064001878</v>
          </cell>
        </row>
      </sheetData>
      <sheetData sheetId="4">
        <row r="1">
          <cell r="A1" t="str">
            <v>variable</v>
          </cell>
          <cell r="B1" t="str">
            <v>tenor</v>
          </cell>
          <cell r="C1" t="str">
            <v>beta</v>
          </cell>
          <cell r="D1" t="str">
            <v>sd</v>
          </cell>
          <cell r="E1" t="str">
            <v>p-value</v>
          </cell>
        </row>
        <row r="2">
          <cell r="A2" t="str">
            <v>const</v>
          </cell>
          <cell r="B2" t="str">
            <v>21D</v>
          </cell>
          <cell r="C2">
            <v>0.72398698176556631</v>
          </cell>
          <cell r="D2">
            <v>3.2726177617941582E-2</v>
          </cell>
          <cell r="E2">
            <v>3.3779861034720901E-105</v>
          </cell>
        </row>
        <row r="3">
          <cell r="A3" t="str">
            <v>minutes_score</v>
          </cell>
          <cell r="B3" t="str">
            <v>21D</v>
          </cell>
          <cell r="C3">
            <v>3.8329587596929809E-2</v>
          </cell>
          <cell r="D3">
            <v>2.143431987021787E-2</v>
          </cell>
          <cell r="E3">
            <v>7.3777405737071186E-2</v>
          </cell>
        </row>
        <row r="4">
          <cell r="A4" t="str">
            <v>selic_surprise_v</v>
          </cell>
          <cell r="B4" t="str">
            <v>21D</v>
          </cell>
          <cell r="C4">
            <v>3.4654190545488448</v>
          </cell>
          <cell r="D4">
            <v>1.5375517671279659</v>
          </cell>
          <cell r="E4">
            <v>2.4233208751481921E-2</v>
          </cell>
        </row>
        <row r="5">
          <cell r="A5" t="str">
            <v>d_ato</v>
          </cell>
          <cell r="B5" t="str">
            <v>21D</v>
          </cell>
          <cell r="C5">
            <v>3.1832575756929993E-2</v>
          </cell>
          <cell r="D5">
            <v>0.1725485524027387</v>
          </cell>
          <cell r="E5">
            <v>0.85363803893313128</v>
          </cell>
        </row>
        <row r="6">
          <cell r="A6" t="str">
            <v>d_ata</v>
          </cell>
          <cell r="B6" t="str">
            <v>21D</v>
          </cell>
          <cell r="C6">
            <v>-2.4070525339697642</v>
          </cell>
          <cell r="D6">
            <v>1.13222367249981</v>
          </cell>
          <cell r="E6">
            <v>3.3538951684355313E-2</v>
          </cell>
        </row>
        <row r="7">
          <cell r="A7" t="str">
            <v>frd_guidance</v>
          </cell>
          <cell r="B7" t="str">
            <v>21D</v>
          </cell>
          <cell r="C7">
            <v>0.92761301815419217</v>
          </cell>
          <cell r="D7">
            <v>0.15136080070564659</v>
          </cell>
          <cell r="E7">
            <v>9.3073604893723278E-10</v>
          </cell>
        </row>
        <row r="8">
          <cell r="A8" t="str">
            <v>desvio_expectativa_perc</v>
          </cell>
          <cell r="B8" t="str">
            <v>21D</v>
          </cell>
          <cell r="C8">
            <v>-0.1448318470717718</v>
          </cell>
          <cell r="D8">
            <v>0.18489619151418391</v>
          </cell>
          <cell r="E8">
            <v>0.43346654553851532</v>
          </cell>
        </row>
        <row r="9">
          <cell r="A9" t="str">
            <v>desvio_intervalo_perc</v>
          </cell>
          <cell r="B9" t="str">
            <v>21D</v>
          </cell>
          <cell r="C9">
            <v>-0.60130148260777672</v>
          </cell>
          <cell r="D9">
            <v>0.19969796791654079</v>
          </cell>
          <cell r="E9">
            <v>2.6118436681479618E-3</v>
          </cell>
        </row>
        <row r="10">
          <cell r="A10" t="str">
            <v>desvio_centro_perc</v>
          </cell>
          <cell r="B10" t="str">
            <v>21D</v>
          </cell>
          <cell r="C10">
            <v>2.209173935136604</v>
          </cell>
          <cell r="D10">
            <v>0.47798594611420542</v>
          </cell>
          <cell r="E10">
            <v>3.8653002484581187E-6</v>
          </cell>
        </row>
        <row r="11">
          <cell r="A11" t="str">
            <v>desvio_intervalo_hpm_perc</v>
          </cell>
          <cell r="B11" t="str">
            <v>21D</v>
          </cell>
          <cell r="C11">
            <v>-0.6013014826077594</v>
          </cell>
          <cell r="D11">
            <v>0.1996979679165331</v>
          </cell>
          <cell r="E11">
            <v>2.611843668147719E-3</v>
          </cell>
        </row>
        <row r="12">
          <cell r="A12" t="str">
            <v>desvio_centro_hpm_perc</v>
          </cell>
          <cell r="B12" t="str">
            <v>21D</v>
          </cell>
          <cell r="C12">
            <v>-0.91541549713655179</v>
          </cell>
          <cell r="D12">
            <v>0.76305308113291703</v>
          </cell>
          <cell r="E12">
            <v>0.23030250813043621</v>
          </cell>
        </row>
        <row r="13">
          <cell r="A13" t="str">
            <v>CDS</v>
          </cell>
          <cell r="B13" t="str">
            <v>21D</v>
          </cell>
          <cell r="C13">
            <v>1.1068968060537611E-3</v>
          </cell>
          <cell r="D13">
            <v>5.1784183260647743E-5</v>
          </cell>
          <cell r="E13">
            <v>1.5640623752190311E-98</v>
          </cell>
        </row>
        <row r="14">
          <cell r="A14" t="str">
            <v>d_inicio</v>
          </cell>
          <cell r="B14" t="str">
            <v>21D</v>
          </cell>
          <cell r="C14">
            <v>0.41864416981196428</v>
          </cell>
          <cell r="D14">
            <v>0.11852102761624531</v>
          </cell>
          <cell r="E14">
            <v>4.1446910635109399E-4</v>
          </cell>
        </row>
        <row r="15">
          <cell r="A15" t="str">
            <v>d_fim</v>
          </cell>
          <cell r="B15" t="str">
            <v>21D</v>
          </cell>
          <cell r="C15">
            <v>-0.59723372943732811</v>
          </cell>
          <cell r="D15">
            <v>0.11034158371191929</v>
          </cell>
          <cell r="E15">
            <v>6.3985391780573355E-8</v>
          </cell>
        </row>
        <row r="16">
          <cell r="A16" t="str">
            <v>const</v>
          </cell>
          <cell r="B16" t="str">
            <v>42D</v>
          </cell>
          <cell r="C16">
            <v>0.83122602187540107</v>
          </cell>
          <cell r="D16">
            <v>4.3866557237608003E-2</v>
          </cell>
          <cell r="E16">
            <v>2.644018947397854E-78</v>
          </cell>
        </row>
        <row r="17">
          <cell r="A17" t="str">
            <v>minutes_score</v>
          </cell>
          <cell r="B17" t="str">
            <v>42D</v>
          </cell>
          <cell r="C17">
            <v>2.4377752419602081E-2</v>
          </cell>
          <cell r="D17">
            <v>2.873081697511275E-2</v>
          </cell>
          <cell r="E17">
            <v>0.39619257957223408</v>
          </cell>
        </row>
        <row r="18">
          <cell r="A18" t="str">
            <v>selic_surprise_v</v>
          </cell>
          <cell r="B18" t="str">
            <v>42D</v>
          </cell>
          <cell r="C18">
            <v>3.7095833360026989</v>
          </cell>
          <cell r="D18">
            <v>2.0609526534356859</v>
          </cell>
          <cell r="E18">
            <v>7.1909735672512395E-2</v>
          </cell>
        </row>
        <row r="19">
          <cell r="A19" t="str">
            <v>d_ato</v>
          </cell>
          <cell r="B19" t="str">
            <v>42D</v>
          </cell>
          <cell r="C19">
            <v>-0.32787085938022847</v>
          </cell>
          <cell r="D19">
            <v>0.2312861293673204</v>
          </cell>
          <cell r="E19">
            <v>0.1563483901922274</v>
          </cell>
        </row>
        <row r="20">
          <cell r="A20" t="str">
            <v>d_ata</v>
          </cell>
          <cell r="B20" t="str">
            <v>42D</v>
          </cell>
          <cell r="C20">
            <v>-1.6100298987312629</v>
          </cell>
          <cell r="D20">
            <v>1.5176460604509669</v>
          </cell>
          <cell r="E20">
            <v>0.28878075776993622</v>
          </cell>
        </row>
        <row r="21">
          <cell r="A21" t="str">
            <v>frd_guidance</v>
          </cell>
          <cell r="B21" t="str">
            <v>42D</v>
          </cell>
          <cell r="C21">
            <v>1.3164603862712769</v>
          </cell>
          <cell r="D21">
            <v>0.20288581530048069</v>
          </cell>
          <cell r="E21">
            <v>9.1938234498326542E-11</v>
          </cell>
        </row>
        <row r="22">
          <cell r="A22" t="str">
            <v>desvio_expectativa_perc</v>
          </cell>
          <cell r="B22" t="str">
            <v>42D</v>
          </cell>
          <cell r="C22">
            <v>-0.1885654767656231</v>
          </cell>
          <cell r="D22">
            <v>0.24783705151151211</v>
          </cell>
          <cell r="E22">
            <v>0.44677314283332542</v>
          </cell>
        </row>
        <row r="23">
          <cell r="A23" t="str">
            <v>desvio_intervalo_perc</v>
          </cell>
          <cell r="B23" t="str">
            <v>42D</v>
          </cell>
          <cell r="C23">
            <v>-0.62274987345844046</v>
          </cell>
          <cell r="D23">
            <v>0.26767752843345771</v>
          </cell>
          <cell r="E23">
            <v>2.001801896633985E-2</v>
          </cell>
        </row>
        <row r="24">
          <cell r="A24" t="str">
            <v>desvio_centro_perc</v>
          </cell>
          <cell r="B24" t="str">
            <v>42D</v>
          </cell>
          <cell r="C24">
            <v>2.0289532309341078</v>
          </cell>
          <cell r="D24">
            <v>0.64069804022868448</v>
          </cell>
          <cell r="E24">
            <v>1.54734076752082E-3</v>
          </cell>
        </row>
        <row r="25">
          <cell r="A25" t="str">
            <v>desvio_intervalo_hpm_perc</v>
          </cell>
          <cell r="B25" t="str">
            <v>42D</v>
          </cell>
          <cell r="C25">
            <v>-0.62274987345842137</v>
          </cell>
          <cell r="D25">
            <v>0.26767752843344739</v>
          </cell>
          <cell r="E25">
            <v>2.001801896633891E-2</v>
          </cell>
        </row>
        <row r="26">
          <cell r="A26" t="str">
            <v>desvio_centro_hpm_perc</v>
          </cell>
          <cell r="B26" t="str">
            <v>42D</v>
          </cell>
          <cell r="C26">
            <v>-0.62047226661176735</v>
          </cell>
          <cell r="D26">
            <v>1.022805414357328</v>
          </cell>
          <cell r="E26">
            <v>0.5441092511065726</v>
          </cell>
        </row>
        <row r="27">
          <cell r="A27" t="str">
            <v>CDS</v>
          </cell>
          <cell r="B27" t="str">
            <v>42D</v>
          </cell>
          <cell r="C27">
            <v>1.4508674482135791E-3</v>
          </cell>
          <cell r="D27">
            <v>6.9412134393618378E-5</v>
          </cell>
          <cell r="E27">
            <v>2.0318974930717919E-94</v>
          </cell>
        </row>
        <row r="28">
          <cell r="A28" t="str">
            <v>d_inicio</v>
          </cell>
          <cell r="B28" t="str">
            <v>42D</v>
          </cell>
          <cell r="C28">
            <v>0.67817545863145046</v>
          </cell>
          <cell r="D28">
            <v>0.15886699334351281</v>
          </cell>
          <cell r="E28">
            <v>1.9885604008311249E-5</v>
          </cell>
        </row>
        <row r="29">
          <cell r="A29" t="str">
            <v>d_fim</v>
          </cell>
          <cell r="B29" t="str">
            <v>42D</v>
          </cell>
          <cell r="C29">
            <v>-0.61781259254017873</v>
          </cell>
          <cell r="D29">
            <v>0.14790316956947661</v>
          </cell>
          <cell r="E29">
            <v>2.984447883452318E-5</v>
          </cell>
        </row>
        <row r="30">
          <cell r="A30" t="str">
            <v>const</v>
          </cell>
          <cell r="B30" t="str">
            <v>63D</v>
          </cell>
          <cell r="C30">
            <v>0.7860389808117747</v>
          </cell>
          <cell r="D30">
            <v>4.6186564629120602E-2</v>
          </cell>
          <cell r="E30">
            <v>8.5971978569281007E-64</v>
          </cell>
        </row>
        <row r="31">
          <cell r="A31" t="str">
            <v>minutes_score</v>
          </cell>
          <cell r="B31" t="str">
            <v>63D</v>
          </cell>
          <cell r="C31">
            <v>4.5526361577382227E-2</v>
          </cell>
          <cell r="D31">
            <v>3.0250327781155929E-2</v>
          </cell>
          <cell r="E31">
            <v>0.13236823118946611</v>
          </cell>
        </row>
        <row r="32">
          <cell r="A32" t="str">
            <v>selic_surprise_v</v>
          </cell>
          <cell r="B32" t="str">
            <v>63D</v>
          </cell>
          <cell r="C32">
            <v>3.4731030173668369</v>
          </cell>
          <cell r="D32">
            <v>2.169951984375408</v>
          </cell>
          <cell r="E32">
            <v>0.1095189341177872</v>
          </cell>
        </row>
        <row r="33">
          <cell r="A33" t="str">
            <v>d_ato</v>
          </cell>
          <cell r="B33" t="str">
            <v>63D</v>
          </cell>
          <cell r="C33">
            <v>-0.29643108660779</v>
          </cell>
          <cell r="D33">
            <v>0.24351835280760659</v>
          </cell>
          <cell r="E33">
            <v>0.2235332441923375</v>
          </cell>
        </row>
        <row r="34">
          <cell r="A34" t="str">
            <v>d_ata</v>
          </cell>
          <cell r="B34" t="str">
            <v>63D</v>
          </cell>
          <cell r="C34">
            <v>-2.6289692672244249</v>
          </cell>
          <cell r="D34">
            <v>1.597911080084822</v>
          </cell>
          <cell r="E34">
            <v>9.9958194939293449E-2</v>
          </cell>
        </row>
        <row r="35">
          <cell r="A35" t="str">
            <v>frd_guidance</v>
          </cell>
          <cell r="B35" t="str">
            <v>63D</v>
          </cell>
          <cell r="C35">
            <v>2.4100696130354939</v>
          </cell>
          <cell r="D35">
            <v>0.21361600751913601</v>
          </cell>
          <cell r="E35">
            <v>2.720393995948883E-29</v>
          </cell>
        </row>
        <row r="36">
          <cell r="A36" t="str">
            <v>desvio_expectativa_perc</v>
          </cell>
          <cell r="B36" t="str">
            <v>63D</v>
          </cell>
          <cell r="C36">
            <v>-0.2269364643537006</v>
          </cell>
          <cell r="D36">
            <v>0.26094461744797098</v>
          </cell>
          <cell r="E36">
            <v>0.38450621979248278</v>
          </cell>
        </row>
        <row r="37">
          <cell r="A37" t="str">
            <v>desvio_intervalo_perc</v>
          </cell>
          <cell r="B37" t="str">
            <v>63D</v>
          </cell>
          <cell r="C37">
            <v>-0.72734946949900958</v>
          </cell>
          <cell r="D37">
            <v>0.28183441430767059</v>
          </cell>
          <cell r="E37">
            <v>9.8763442953623617E-3</v>
          </cell>
        </row>
        <row r="38">
          <cell r="A38" t="str">
            <v>desvio_centro_perc</v>
          </cell>
          <cell r="B38" t="str">
            <v>63D</v>
          </cell>
          <cell r="C38">
            <v>2.205611348819255</v>
          </cell>
          <cell r="D38">
            <v>0.67458317466052065</v>
          </cell>
          <cell r="E38">
            <v>1.08174767830721E-3</v>
          </cell>
        </row>
        <row r="39">
          <cell r="A39" t="str">
            <v>desvio_intervalo_hpm_perc</v>
          </cell>
          <cell r="B39" t="str">
            <v>63D</v>
          </cell>
          <cell r="C39">
            <v>-0.72734946949898771</v>
          </cell>
          <cell r="D39">
            <v>0.28183441430765982</v>
          </cell>
          <cell r="E39">
            <v>9.8763442953617581E-3</v>
          </cell>
        </row>
        <row r="40">
          <cell r="A40" t="str">
            <v>desvio_centro_hpm_perc</v>
          </cell>
          <cell r="B40" t="str">
            <v>63D</v>
          </cell>
          <cell r="C40">
            <v>-0.27835557354233209</v>
          </cell>
          <cell r="D40">
            <v>1.0768993818536821</v>
          </cell>
          <cell r="E40">
            <v>0.79604436086074293</v>
          </cell>
        </row>
        <row r="41">
          <cell r="A41" t="str">
            <v>CDS</v>
          </cell>
          <cell r="B41" t="str">
            <v>63D</v>
          </cell>
          <cell r="C41">
            <v>1.9814734622642161E-3</v>
          </cell>
          <cell r="D41">
            <v>7.3083192142271594E-5</v>
          </cell>
          <cell r="E41">
            <v>1.032709429672616E-154</v>
          </cell>
        </row>
        <row r="42">
          <cell r="A42" t="str">
            <v>d_inicio</v>
          </cell>
          <cell r="B42" t="str">
            <v>63D</v>
          </cell>
          <cell r="C42">
            <v>0.6470568247191647</v>
          </cell>
          <cell r="D42">
            <v>0.1672691252187799</v>
          </cell>
          <cell r="E42">
            <v>1.104718321090762E-4</v>
          </cell>
        </row>
        <row r="43">
          <cell r="A43" t="str">
            <v>d_fim</v>
          </cell>
          <cell r="B43" t="str">
            <v>63D</v>
          </cell>
          <cell r="C43">
            <v>-0.43188891474843122</v>
          </cell>
          <cell r="D43">
            <v>0.155725448504445</v>
          </cell>
          <cell r="E43">
            <v>5.5607099062661997E-3</v>
          </cell>
        </row>
        <row r="44">
          <cell r="A44" t="str">
            <v>const</v>
          </cell>
          <cell r="B44" t="str">
            <v>84D</v>
          </cell>
          <cell r="C44">
            <v>2.0285446431972258</v>
          </cell>
          <cell r="D44">
            <v>0.59077179742966646</v>
          </cell>
          <cell r="E44">
            <v>5.9848864197955339E-4</v>
          </cell>
        </row>
        <row r="45">
          <cell r="A45" t="str">
            <v>minutes_score</v>
          </cell>
          <cell r="B45" t="str">
            <v>84D</v>
          </cell>
          <cell r="C45">
            <v>5.6133828487236512E-2</v>
          </cell>
          <cell r="D45">
            <v>0.38693158193546151</v>
          </cell>
          <cell r="E45">
            <v>0.88465599627402669</v>
          </cell>
        </row>
        <row r="46">
          <cell r="A46" t="str">
            <v>selic_surprise_v</v>
          </cell>
          <cell r="B46" t="str">
            <v>84D</v>
          </cell>
          <cell r="C46">
            <v>4.6808283251690881</v>
          </cell>
          <cell r="D46">
            <v>27.755829957036141</v>
          </cell>
          <cell r="E46">
            <v>0.86608182018185664</v>
          </cell>
        </row>
        <row r="47">
          <cell r="A47" t="str">
            <v>d_ato</v>
          </cell>
          <cell r="B47" t="str">
            <v>84D</v>
          </cell>
          <cell r="C47">
            <v>-1.1489606129314149</v>
          </cell>
          <cell r="D47">
            <v>3.114840346981671</v>
          </cell>
          <cell r="E47">
            <v>0.71223726452287739</v>
          </cell>
        </row>
        <row r="48">
          <cell r="A48" t="str">
            <v>d_ata</v>
          </cell>
          <cell r="B48" t="str">
            <v>84D</v>
          </cell>
          <cell r="C48">
            <v>-3.9742288432963688</v>
          </cell>
          <cell r="D48">
            <v>20.438861571429761</v>
          </cell>
          <cell r="E48">
            <v>0.8458327880034493</v>
          </cell>
        </row>
        <row r="49">
          <cell r="A49" t="str">
            <v>frd_guidance</v>
          </cell>
          <cell r="B49" t="str">
            <v>84D</v>
          </cell>
          <cell r="C49">
            <v>2.238701679212042</v>
          </cell>
          <cell r="D49">
            <v>2.7323598049607081</v>
          </cell>
          <cell r="E49">
            <v>0.41262401275910943</v>
          </cell>
        </row>
        <row r="50">
          <cell r="A50" t="str">
            <v>desvio_expectativa_perc</v>
          </cell>
          <cell r="B50" t="str">
            <v>84D</v>
          </cell>
          <cell r="C50">
            <v>-0.33355431045148309</v>
          </cell>
          <cell r="D50">
            <v>3.3377394902009558</v>
          </cell>
          <cell r="E50">
            <v>0.92039916309246905</v>
          </cell>
        </row>
        <row r="51">
          <cell r="A51" t="str">
            <v>desvio_intervalo_perc</v>
          </cell>
          <cell r="B51" t="str">
            <v>84D</v>
          </cell>
          <cell r="C51">
            <v>-0.79776590166494321</v>
          </cell>
          <cell r="D51">
            <v>3.6049406327376379</v>
          </cell>
          <cell r="E51">
            <v>0.82486631403589938</v>
          </cell>
        </row>
        <row r="52">
          <cell r="A52" t="str">
            <v>desvio_centro_perc</v>
          </cell>
          <cell r="B52" t="str">
            <v>84D</v>
          </cell>
          <cell r="C52">
            <v>1.019634989035926</v>
          </cell>
          <cell r="D52">
            <v>8.6285853431657227</v>
          </cell>
          <cell r="E52">
            <v>0.90593648795447357</v>
          </cell>
        </row>
        <row r="53">
          <cell r="A53" t="str">
            <v>desvio_intervalo_hpm_perc</v>
          </cell>
          <cell r="B53" t="str">
            <v>84D</v>
          </cell>
          <cell r="C53">
            <v>-0.79776590166492145</v>
          </cell>
          <cell r="D53">
            <v>3.6049406327375002</v>
          </cell>
          <cell r="E53">
            <v>0.82486631403589761</v>
          </cell>
        </row>
        <row r="54">
          <cell r="A54" t="str">
            <v>desvio_centro_hpm_perc</v>
          </cell>
          <cell r="B54" t="str">
            <v>84D</v>
          </cell>
          <cell r="C54">
            <v>-0.99548328487536786</v>
          </cell>
          <cell r="D54">
            <v>13.77460715204333</v>
          </cell>
          <cell r="E54">
            <v>0.94238934849719425</v>
          </cell>
        </row>
        <row r="55">
          <cell r="A55" t="str">
            <v>CDS</v>
          </cell>
          <cell r="B55" t="str">
            <v>84D</v>
          </cell>
          <cell r="C55">
            <v>2.137765924377867E-3</v>
          </cell>
          <cell r="D55">
            <v>9.3480623922752933E-4</v>
          </cell>
          <cell r="E55">
            <v>2.2231254900558529E-2</v>
          </cell>
        </row>
        <row r="56">
          <cell r="A56" t="str">
            <v>d_inicio</v>
          </cell>
          <cell r="B56" t="str">
            <v>84D</v>
          </cell>
          <cell r="C56">
            <v>-0.30591795911411318</v>
          </cell>
          <cell r="D56">
            <v>2.1395373861099412</v>
          </cell>
          <cell r="E56">
            <v>0.88630715978743713</v>
          </cell>
        </row>
        <row r="57">
          <cell r="A57" t="str">
            <v>d_fim</v>
          </cell>
          <cell r="B57" t="str">
            <v>84D</v>
          </cell>
          <cell r="C57">
            <v>-1.3238719654311739</v>
          </cell>
          <cell r="D57">
            <v>1.991882354906888</v>
          </cell>
          <cell r="E57">
            <v>0.50630471673277921</v>
          </cell>
        </row>
        <row r="58">
          <cell r="A58" t="str">
            <v>const</v>
          </cell>
          <cell r="B58" t="str">
            <v>105D</v>
          </cell>
          <cell r="C58">
            <v>1.3988104436959179</v>
          </cell>
          <cell r="D58">
            <v>0.16795177337813161</v>
          </cell>
          <cell r="E58">
            <v>9.5898803175602058E-17</v>
          </cell>
        </row>
        <row r="59">
          <cell r="A59" t="str">
            <v>minutes_score</v>
          </cell>
          <cell r="B59" t="str">
            <v>105D</v>
          </cell>
          <cell r="C59">
            <v>2.530261701839329E-2</v>
          </cell>
          <cell r="D59">
            <v>0.1100016040792865</v>
          </cell>
          <cell r="E59">
            <v>0.81808198349470496</v>
          </cell>
        </row>
        <row r="60">
          <cell r="A60" t="str">
            <v>selic_surprise_v</v>
          </cell>
          <cell r="B60" t="str">
            <v>105D</v>
          </cell>
          <cell r="C60">
            <v>5.0494901538304608</v>
          </cell>
          <cell r="D60">
            <v>7.8907640533078709</v>
          </cell>
          <cell r="E60">
            <v>0.52224092936700528</v>
          </cell>
        </row>
        <row r="61">
          <cell r="A61" t="str">
            <v>d_ato</v>
          </cell>
          <cell r="B61" t="str">
            <v>105D</v>
          </cell>
          <cell r="C61">
            <v>-0.75291389470769743</v>
          </cell>
          <cell r="D61">
            <v>0.88552460077041595</v>
          </cell>
          <cell r="E61">
            <v>0.39521460913245088</v>
          </cell>
        </row>
        <row r="62">
          <cell r="A62" t="str">
            <v>d_ata</v>
          </cell>
          <cell r="B62" t="str">
            <v>105D</v>
          </cell>
          <cell r="C62">
            <v>-2.0734799164372619</v>
          </cell>
          <cell r="D62">
            <v>5.8106075166197391</v>
          </cell>
          <cell r="E62">
            <v>0.72121841358407024</v>
          </cell>
        </row>
        <row r="63">
          <cell r="A63" t="str">
            <v>frd_guidance</v>
          </cell>
          <cell r="B63" t="str">
            <v>105D</v>
          </cell>
          <cell r="C63">
            <v>3.3365856630607311</v>
          </cell>
          <cell r="D63">
            <v>0.77678839231473462</v>
          </cell>
          <cell r="E63">
            <v>1.7654700365758261E-5</v>
          </cell>
        </row>
        <row r="64">
          <cell r="A64" t="str">
            <v>desvio_expectativa_perc</v>
          </cell>
          <cell r="B64" t="str">
            <v>105D</v>
          </cell>
          <cell r="C64">
            <v>-0.21330280835791801</v>
          </cell>
          <cell r="D64">
            <v>0.94889307325170791</v>
          </cell>
          <cell r="E64">
            <v>0.82214766513274495</v>
          </cell>
        </row>
        <row r="65">
          <cell r="A65" t="str">
            <v>desvio_intervalo_perc</v>
          </cell>
          <cell r="B65" t="str">
            <v>105D</v>
          </cell>
          <cell r="C65">
            <v>-0.80415385515124638</v>
          </cell>
          <cell r="D65">
            <v>1.024856255537913</v>
          </cell>
          <cell r="E65">
            <v>0.43268265651903698</v>
          </cell>
        </row>
        <row r="66">
          <cell r="A66" t="str">
            <v>desvio_centro_perc</v>
          </cell>
          <cell r="B66" t="str">
            <v>105D</v>
          </cell>
          <cell r="C66">
            <v>1.9209861690581329</v>
          </cell>
          <cell r="D66">
            <v>2.4530389169462139</v>
          </cell>
          <cell r="E66">
            <v>0.43358968587788072</v>
          </cell>
        </row>
        <row r="67">
          <cell r="A67" t="str">
            <v>desvio_intervalo_hpm_perc</v>
          </cell>
          <cell r="B67" t="str">
            <v>105D</v>
          </cell>
          <cell r="C67">
            <v>-0.80415385515122229</v>
          </cell>
          <cell r="D67">
            <v>1.0248562555378731</v>
          </cell>
          <cell r="E67">
            <v>0.43268265651903293</v>
          </cell>
        </row>
        <row r="68">
          <cell r="A68" t="str">
            <v>desvio_centro_hpm_perc</v>
          </cell>
          <cell r="B68" t="str">
            <v>105D</v>
          </cell>
          <cell r="C68">
            <v>-1.3567617561013019</v>
          </cell>
          <cell r="D68">
            <v>3.9160124244898471</v>
          </cell>
          <cell r="E68">
            <v>0.72900262747041822</v>
          </cell>
        </row>
        <row r="69">
          <cell r="A69" t="str">
            <v>CDS</v>
          </cell>
          <cell r="B69" t="str">
            <v>105D</v>
          </cell>
          <cell r="C69">
            <v>2.508021127461563E-3</v>
          </cell>
          <cell r="D69">
            <v>2.6575805806284652E-4</v>
          </cell>
          <cell r="E69">
            <v>4.9669969538568613E-21</v>
          </cell>
        </row>
        <row r="70">
          <cell r="A70" t="str">
            <v>d_inicio</v>
          </cell>
          <cell r="B70" t="str">
            <v>105D</v>
          </cell>
          <cell r="C70">
            <v>0.24387200433386841</v>
          </cell>
          <cell r="D70">
            <v>0.60825364340239607</v>
          </cell>
          <cell r="E70">
            <v>0.68847686151898047</v>
          </cell>
        </row>
        <row r="71">
          <cell r="A71" t="str">
            <v>d_fim</v>
          </cell>
          <cell r="B71" t="str">
            <v>105D</v>
          </cell>
          <cell r="C71">
            <v>-0.73862205229326638</v>
          </cell>
          <cell r="D71">
            <v>0.56627647989078056</v>
          </cell>
          <cell r="E71">
            <v>0.1921535653498829</v>
          </cell>
        </row>
        <row r="72">
          <cell r="A72" t="str">
            <v>const</v>
          </cell>
          <cell r="B72" t="str">
            <v>126D</v>
          </cell>
          <cell r="C72">
            <v>1.3329272328216351</v>
          </cell>
          <cell r="D72">
            <v>8.3160647337360866E-2</v>
          </cell>
          <cell r="E72">
            <v>6.6652804130469326E-57</v>
          </cell>
        </row>
        <row r="73">
          <cell r="A73" t="str">
            <v>minutes_score</v>
          </cell>
          <cell r="B73" t="str">
            <v>126D</v>
          </cell>
          <cell r="C73">
            <v>6.9639590793695357E-3</v>
          </cell>
          <cell r="D73">
            <v>5.4466853307859373E-2</v>
          </cell>
          <cell r="E73">
            <v>0.89826560726022531</v>
          </cell>
        </row>
        <row r="74">
          <cell r="A74" t="str">
            <v>selic_surprise_v</v>
          </cell>
          <cell r="B74" t="str">
            <v>126D</v>
          </cell>
          <cell r="C74">
            <v>6.0776343842253606</v>
          </cell>
          <cell r="D74">
            <v>3.9070801901095109</v>
          </cell>
          <cell r="E74">
            <v>0.119857601658901</v>
          </cell>
        </row>
        <row r="75">
          <cell r="A75" t="str">
            <v>d_ato</v>
          </cell>
          <cell r="B75" t="str">
            <v>126D</v>
          </cell>
          <cell r="C75">
            <v>-0.724845715553182</v>
          </cell>
          <cell r="D75">
            <v>0.43846395636102481</v>
          </cell>
          <cell r="E75">
            <v>9.8341452108886299E-2</v>
          </cell>
        </row>
        <row r="76">
          <cell r="A76" t="str">
            <v>d_ata</v>
          </cell>
          <cell r="B76" t="str">
            <v>126D</v>
          </cell>
          <cell r="C76">
            <v>-1.106327487220041</v>
          </cell>
          <cell r="D76">
            <v>2.8770990194757289</v>
          </cell>
          <cell r="E76">
            <v>0.70059713214342034</v>
          </cell>
        </row>
        <row r="77">
          <cell r="A77" t="str">
            <v>frd_guidance</v>
          </cell>
          <cell r="B77" t="str">
            <v>126D</v>
          </cell>
          <cell r="C77">
            <v>4.0514987908275044</v>
          </cell>
          <cell r="D77">
            <v>0.3846236586237336</v>
          </cell>
          <cell r="E77">
            <v>9.0335296553815157E-26</v>
          </cell>
        </row>
        <row r="78">
          <cell r="A78" t="str">
            <v>desvio_expectativa_perc</v>
          </cell>
          <cell r="B78" t="str">
            <v>126D</v>
          </cell>
          <cell r="C78">
            <v>-0.21776722056245049</v>
          </cell>
          <cell r="D78">
            <v>0.4698406014915259</v>
          </cell>
          <cell r="E78">
            <v>0.64302502717067445</v>
          </cell>
        </row>
        <row r="79">
          <cell r="A79" t="str">
            <v>desvio_intervalo_perc</v>
          </cell>
          <cell r="B79" t="str">
            <v>126D</v>
          </cell>
          <cell r="C79">
            <v>-0.89471035124406295</v>
          </cell>
          <cell r="D79">
            <v>0.50745346669482516</v>
          </cell>
          <cell r="E79">
            <v>7.7916820017546753E-2</v>
          </cell>
        </row>
        <row r="80">
          <cell r="A80" t="str">
            <v>desvio_centro_perc</v>
          </cell>
          <cell r="B80" t="str">
            <v>126D</v>
          </cell>
          <cell r="C80">
            <v>2.8010580244407932</v>
          </cell>
          <cell r="D80">
            <v>1.214612386483723</v>
          </cell>
          <cell r="E80">
            <v>2.112954958519022E-2</v>
          </cell>
        </row>
        <row r="81">
          <cell r="A81" t="str">
            <v>desvio_intervalo_hpm_perc</v>
          </cell>
          <cell r="B81" t="str">
            <v>126D</v>
          </cell>
          <cell r="C81">
            <v>-0.89471035124403531</v>
          </cell>
          <cell r="D81">
            <v>0.50745346669480573</v>
          </cell>
          <cell r="E81">
            <v>7.7916820017544505E-2</v>
          </cell>
        </row>
        <row r="82">
          <cell r="A82" t="str">
            <v>desvio_centro_hpm_perc</v>
          </cell>
          <cell r="B82" t="str">
            <v>126D</v>
          </cell>
          <cell r="C82">
            <v>-1.0158014419360251</v>
          </cell>
          <cell r="D82">
            <v>1.9389978542740789</v>
          </cell>
          <cell r="E82">
            <v>0.60037731546582418</v>
          </cell>
        </row>
        <row r="83">
          <cell r="A83" t="str">
            <v>CDS</v>
          </cell>
          <cell r="B83" t="str">
            <v>126D</v>
          </cell>
          <cell r="C83">
            <v>2.5209664834784169E-3</v>
          </cell>
          <cell r="D83">
            <v>1.315890371331077E-4</v>
          </cell>
          <cell r="E83">
            <v>5.8440973135296379E-80</v>
          </cell>
        </row>
        <row r="84">
          <cell r="A84" t="str">
            <v>d_inicio</v>
          </cell>
          <cell r="B84" t="str">
            <v>126D</v>
          </cell>
          <cell r="C84">
            <v>0.38429167037035161</v>
          </cell>
          <cell r="D84">
            <v>0.30117435328752362</v>
          </cell>
          <cell r="E84">
            <v>0.2020018936638435</v>
          </cell>
        </row>
        <row r="85">
          <cell r="A85" t="str">
            <v>d_fim</v>
          </cell>
          <cell r="B85" t="str">
            <v>126D</v>
          </cell>
          <cell r="C85">
            <v>-0.4744338607465437</v>
          </cell>
          <cell r="D85">
            <v>0.28038952904424053</v>
          </cell>
          <cell r="E85">
            <v>9.0676280566485593E-2</v>
          </cell>
        </row>
        <row r="86">
          <cell r="A86" t="str">
            <v>const</v>
          </cell>
          <cell r="B86" t="str">
            <v>147D</v>
          </cell>
          <cell r="C86">
            <v>1.5355716839096121</v>
          </cell>
          <cell r="D86">
            <v>9.4358198033533805E-2</v>
          </cell>
          <cell r="E86">
            <v>1.417927976740908E-58</v>
          </cell>
        </row>
        <row r="87">
          <cell r="A87" t="str">
            <v>minutes_score</v>
          </cell>
          <cell r="B87" t="str">
            <v>147D</v>
          </cell>
          <cell r="C87">
            <v>6.8332807133605709E-3</v>
          </cell>
          <cell r="D87">
            <v>6.1800795150586812E-2</v>
          </cell>
          <cell r="E87">
            <v>0.91196063838856256</v>
          </cell>
        </row>
        <row r="88">
          <cell r="A88" t="str">
            <v>selic_surprise_v</v>
          </cell>
          <cell r="B88" t="str">
            <v>147D</v>
          </cell>
          <cell r="C88">
            <v>7.9004320691106802</v>
          </cell>
          <cell r="D88">
            <v>4.4331671062596838</v>
          </cell>
          <cell r="E88">
            <v>7.4769093372792639E-2</v>
          </cell>
        </row>
        <row r="89">
          <cell r="A89" t="str">
            <v>d_ato</v>
          </cell>
          <cell r="B89" t="str">
            <v>147D</v>
          </cell>
          <cell r="C89">
            <v>-0.86691434251326527</v>
          </cell>
          <cell r="D89">
            <v>0.49750296744375111</v>
          </cell>
          <cell r="E89">
            <v>8.1455391230213281E-2</v>
          </cell>
        </row>
        <row r="90">
          <cell r="A90" t="str">
            <v>d_ata</v>
          </cell>
          <cell r="B90" t="str">
            <v>147D</v>
          </cell>
          <cell r="C90">
            <v>-1.019847101661896</v>
          </cell>
          <cell r="D90">
            <v>3.2644993483571918</v>
          </cell>
          <cell r="E90">
            <v>0.75474091333015714</v>
          </cell>
        </row>
        <row r="91">
          <cell r="A91" t="str">
            <v>frd_guidance</v>
          </cell>
          <cell r="B91" t="str">
            <v>147D</v>
          </cell>
          <cell r="C91">
            <v>4.354273884283919</v>
          </cell>
          <cell r="D91">
            <v>0.43641309334175649</v>
          </cell>
          <cell r="E91">
            <v>2.6477479542395519E-23</v>
          </cell>
        </row>
        <row r="92">
          <cell r="A92" t="str">
            <v>desvio_expectativa_perc</v>
          </cell>
          <cell r="B92" t="str">
            <v>147D</v>
          </cell>
          <cell r="C92">
            <v>-0.14884657230343229</v>
          </cell>
          <cell r="D92">
            <v>0.53310446634552344</v>
          </cell>
          <cell r="E92">
            <v>0.78009334525282936</v>
          </cell>
        </row>
        <row r="93">
          <cell r="A93" t="str">
            <v>desvio_intervalo_perc</v>
          </cell>
          <cell r="B93" t="str">
            <v>147D</v>
          </cell>
          <cell r="C93">
            <v>-0.81548235071157704</v>
          </cell>
          <cell r="D93">
            <v>0.57578189006811475</v>
          </cell>
          <cell r="E93">
            <v>0.1567267838707242</v>
          </cell>
        </row>
        <row r="94">
          <cell r="A94" t="str">
            <v>desvio_centro_perc</v>
          </cell>
          <cell r="B94" t="str">
            <v>147D</v>
          </cell>
          <cell r="C94">
            <v>2.5586439847224089</v>
          </cell>
          <cell r="D94">
            <v>1.3781594993227639</v>
          </cell>
          <cell r="E94">
            <v>6.3411001943891251E-2</v>
          </cell>
        </row>
        <row r="95">
          <cell r="A95" t="str">
            <v>desvio_intervalo_hpm_perc</v>
          </cell>
          <cell r="B95" t="str">
            <v>147D</v>
          </cell>
          <cell r="C95">
            <v>-0.81548235071155217</v>
          </cell>
          <cell r="D95">
            <v>0.57578189006809266</v>
          </cell>
          <cell r="E95">
            <v>0.156726783870721</v>
          </cell>
        </row>
        <row r="96">
          <cell r="A96" t="str">
            <v>desvio_centro_hpm_perc</v>
          </cell>
          <cell r="B96" t="str">
            <v>147D</v>
          </cell>
          <cell r="C96">
            <v>-1.1637958770804999</v>
          </cell>
          <cell r="D96">
            <v>2.2000832049559298</v>
          </cell>
          <cell r="E96">
            <v>0.59683583655679995</v>
          </cell>
        </row>
        <row r="97">
          <cell r="A97" t="str">
            <v>CDS</v>
          </cell>
          <cell r="B97" t="str">
            <v>147D</v>
          </cell>
          <cell r="C97">
            <v>2.29313720323442E-3</v>
          </cell>
          <cell r="D97">
            <v>1.493074527724312E-4</v>
          </cell>
          <cell r="E97">
            <v>1.844339520554079E-52</v>
          </cell>
        </row>
        <row r="98">
          <cell r="A98" t="str">
            <v>d_inicio</v>
          </cell>
          <cell r="B98" t="str">
            <v>147D</v>
          </cell>
          <cell r="C98">
            <v>0.18143872190234769</v>
          </cell>
          <cell r="D98">
            <v>0.34172736961558492</v>
          </cell>
          <cell r="E98">
            <v>0.59547159146793915</v>
          </cell>
        </row>
        <row r="99">
          <cell r="A99" t="str">
            <v>d_fim</v>
          </cell>
          <cell r="B99" t="str">
            <v>147D</v>
          </cell>
          <cell r="C99">
            <v>-0.30101266854888359</v>
          </cell>
          <cell r="D99">
            <v>0.31814387640293879</v>
          </cell>
          <cell r="E99">
            <v>0.34410035057077132</v>
          </cell>
        </row>
        <row r="100">
          <cell r="A100" t="str">
            <v>const</v>
          </cell>
          <cell r="B100" t="str">
            <v>168D</v>
          </cell>
          <cell r="C100">
            <v>1.781905091538035</v>
          </cell>
          <cell r="D100">
            <v>0.14518931933072959</v>
          </cell>
          <cell r="E100">
            <v>2.6382801961806371E-34</v>
          </cell>
        </row>
        <row r="101">
          <cell r="A101" t="str">
            <v>minutes_score</v>
          </cell>
          <cell r="B101" t="str">
            <v>168D</v>
          </cell>
          <cell r="C101">
            <v>1.495099402049409E-2</v>
          </cell>
          <cell r="D101">
            <v>9.5093119294443487E-2</v>
          </cell>
          <cell r="E101">
            <v>0.87507181731452621</v>
          </cell>
        </row>
        <row r="102">
          <cell r="A102" t="str">
            <v>selic_surprise_v</v>
          </cell>
          <cell r="B102" t="str">
            <v>168D</v>
          </cell>
          <cell r="C102">
            <v>8.5644954187890772</v>
          </cell>
          <cell r="D102">
            <v>6.8213311408138431</v>
          </cell>
          <cell r="E102">
            <v>0.20931859942763081</v>
          </cell>
        </row>
        <row r="103">
          <cell r="A103" t="str">
            <v>d_ato</v>
          </cell>
          <cell r="B103" t="str">
            <v>168D</v>
          </cell>
          <cell r="C103">
            <v>-0.92253498705698767</v>
          </cell>
          <cell r="D103">
            <v>0.76550971419045</v>
          </cell>
          <cell r="E103">
            <v>0.22819194262398559</v>
          </cell>
        </row>
        <row r="104">
          <cell r="A104" t="str">
            <v>d_ata</v>
          </cell>
          <cell r="B104" t="str">
            <v>168D</v>
          </cell>
          <cell r="C104">
            <v>-1.811903469261908</v>
          </cell>
          <cell r="D104">
            <v>5.0230976027662946</v>
          </cell>
          <cell r="E104">
            <v>0.71832285324592315</v>
          </cell>
        </row>
        <row r="105">
          <cell r="A105" t="str">
            <v>frd_guidance</v>
          </cell>
          <cell r="B105" t="str">
            <v>168D</v>
          </cell>
          <cell r="C105">
            <v>4.6043681109347876</v>
          </cell>
          <cell r="D105">
            <v>0.67151049182594047</v>
          </cell>
          <cell r="E105">
            <v>7.5887112582513986E-12</v>
          </cell>
        </row>
        <row r="106">
          <cell r="A106" t="str">
            <v>desvio_expectativa_perc</v>
          </cell>
          <cell r="B106" t="str">
            <v>168D</v>
          </cell>
          <cell r="C106">
            <v>-0.17951953425042669</v>
          </cell>
          <cell r="D106">
            <v>0.82028987638541973</v>
          </cell>
          <cell r="E106">
            <v>0.82677354128130065</v>
          </cell>
        </row>
        <row r="107">
          <cell r="A107" t="str">
            <v>desvio_intervalo_perc</v>
          </cell>
          <cell r="B107" t="str">
            <v>168D</v>
          </cell>
          <cell r="C107">
            <v>-0.82071276981132191</v>
          </cell>
          <cell r="D107">
            <v>0.88595779109983652</v>
          </cell>
          <cell r="E107">
            <v>0.35428969357976098</v>
          </cell>
        </row>
        <row r="108">
          <cell r="A108" t="str">
            <v>desvio_centro_perc</v>
          </cell>
          <cell r="B108" t="str">
            <v>168D</v>
          </cell>
          <cell r="C108">
            <v>2.1501228617965249</v>
          </cell>
          <cell r="D108">
            <v>2.120579279870733</v>
          </cell>
          <cell r="E108">
            <v>0.31064705058673731</v>
          </cell>
        </row>
        <row r="109">
          <cell r="A109" t="str">
            <v>desvio_intervalo_hpm_perc</v>
          </cell>
          <cell r="B109" t="str">
            <v>168D</v>
          </cell>
          <cell r="C109">
            <v>-0.82071276981129793</v>
          </cell>
          <cell r="D109">
            <v>0.88595779109980244</v>
          </cell>
          <cell r="E109">
            <v>0.35428969357975693</v>
          </cell>
        </row>
        <row r="110">
          <cell r="A110" t="str">
            <v>desvio_centro_hpm_perc</v>
          </cell>
          <cell r="B110" t="str">
            <v>168D</v>
          </cell>
          <cell r="C110">
            <v>-1.353089322576202</v>
          </cell>
          <cell r="D110">
            <v>3.3852764217158979</v>
          </cell>
          <cell r="E110">
            <v>0.68938978208372492</v>
          </cell>
        </row>
        <row r="111">
          <cell r="A111" t="str">
            <v>CDS</v>
          </cell>
          <cell r="B111" t="str">
            <v>168D</v>
          </cell>
          <cell r="C111">
            <v>2.4661370934120522E-3</v>
          </cell>
          <cell r="D111">
            <v>2.2973994725217499E-4</v>
          </cell>
          <cell r="E111">
            <v>1.0812732195342141E-26</v>
          </cell>
        </row>
        <row r="112">
          <cell r="A112" t="str">
            <v>d_inicio</v>
          </cell>
          <cell r="B112" t="str">
            <v>168D</v>
          </cell>
          <cell r="C112">
            <v>-0.13497267438485491</v>
          </cell>
          <cell r="D112">
            <v>0.52581720746229976</v>
          </cell>
          <cell r="E112">
            <v>0.79742396975125918</v>
          </cell>
        </row>
        <row r="113">
          <cell r="A113" t="str">
            <v>d_fim</v>
          </cell>
          <cell r="B113" t="str">
            <v>168D</v>
          </cell>
          <cell r="C113">
            <v>-0.42477988796537569</v>
          </cell>
          <cell r="D113">
            <v>0.48952919647497589</v>
          </cell>
          <cell r="E113">
            <v>0.38556832660026402</v>
          </cell>
        </row>
        <row r="114">
          <cell r="A114" t="str">
            <v>const</v>
          </cell>
          <cell r="B114" t="str">
            <v>189D</v>
          </cell>
          <cell r="C114">
            <v>1.91202131956277</v>
          </cell>
          <cell r="D114">
            <v>0.1097206794416829</v>
          </cell>
          <cell r="E114">
            <v>9.760932379505653E-67</v>
          </cell>
        </row>
        <row r="115">
          <cell r="A115" t="str">
            <v>minutes_score</v>
          </cell>
          <cell r="B115" t="str">
            <v>189D</v>
          </cell>
          <cell r="C115">
            <v>-4.6427256955584306E-3</v>
          </cell>
          <cell r="D115">
            <v>7.186259779514674E-2</v>
          </cell>
          <cell r="E115">
            <v>0.94848970473429184</v>
          </cell>
        </row>
        <row r="116">
          <cell r="A116" t="str">
            <v>selic_surprise_v</v>
          </cell>
          <cell r="B116" t="str">
            <v>189D</v>
          </cell>
          <cell r="C116">
            <v>7.6684289181541541</v>
          </cell>
          <cell r="D116">
            <v>5.1549321321764454</v>
          </cell>
          <cell r="E116">
            <v>0.13689971856349381</v>
          </cell>
        </row>
        <row r="117">
          <cell r="A117" t="str">
            <v>d_ato</v>
          </cell>
          <cell r="B117" t="str">
            <v>189D</v>
          </cell>
          <cell r="C117">
            <v>-0.83267122861838538</v>
          </cell>
          <cell r="D117">
            <v>0.57850154782292951</v>
          </cell>
          <cell r="E117">
            <v>0.15008946723953201</v>
          </cell>
        </row>
        <row r="118">
          <cell r="A118" t="str">
            <v>d_ata</v>
          </cell>
          <cell r="B118" t="str">
            <v>189D</v>
          </cell>
          <cell r="C118">
            <v>-0.64707143617191565</v>
          </cell>
          <cell r="D118">
            <v>3.7959932894372148</v>
          </cell>
          <cell r="E118">
            <v>0.86465152629948094</v>
          </cell>
        </row>
        <row r="119">
          <cell r="A119" t="str">
            <v>frd_guidance</v>
          </cell>
          <cell r="B119" t="str">
            <v>189D</v>
          </cell>
          <cell r="C119">
            <v>4.9568592567454921</v>
          </cell>
          <cell r="D119">
            <v>0.50746561630698839</v>
          </cell>
          <cell r="E119">
            <v>2.0846504527392649E-22</v>
          </cell>
        </row>
        <row r="120">
          <cell r="A120" t="str">
            <v>desvio_expectativa_perc</v>
          </cell>
          <cell r="B120" t="str">
            <v>189D</v>
          </cell>
          <cell r="C120">
            <v>-9.9079679702885698E-2</v>
          </cell>
          <cell r="D120">
            <v>0.61989933550913101</v>
          </cell>
          <cell r="E120">
            <v>0.87301768730148899</v>
          </cell>
        </row>
        <row r="121">
          <cell r="A121" t="str">
            <v>desvio_intervalo_perc</v>
          </cell>
          <cell r="B121" t="str">
            <v>189D</v>
          </cell>
          <cell r="C121">
            <v>-0.68512446322278464</v>
          </cell>
          <cell r="D121">
            <v>0.66952508107497122</v>
          </cell>
          <cell r="E121">
            <v>0.30619847743310502</v>
          </cell>
        </row>
        <row r="122">
          <cell r="A122" t="str">
            <v>desvio_centro_perc</v>
          </cell>
          <cell r="B122" t="str">
            <v>189D</v>
          </cell>
          <cell r="C122">
            <v>2.0475171928293672</v>
          </cell>
          <cell r="D122">
            <v>1.6025379860578091</v>
          </cell>
          <cell r="E122">
            <v>0.20140367950869939</v>
          </cell>
        </row>
        <row r="123">
          <cell r="A123" t="str">
            <v>desvio_intervalo_hpm_perc</v>
          </cell>
          <cell r="B123" t="str">
            <v>189D</v>
          </cell>
          <cell r="C123">
            <v>-0.6851244632227651</v>
          </cell>
          <cell r="D123">
            <v>0.66952508107494557</v>
          </cell>
          <cell r="E123">
            <v>0.30619847743310008</v>
          </cell>
        </row>
        <row r="124">
          <cell r="A124" t="str">
            <v>desvio_centro_hpm_perc</v>
          </cell>
          <cell r="B124" t="str">
            <v>189D</v>
          </cell>
          <cell r="C124">
            <v>-1.365458445973297</v>
          </cell>
          <cell r="D124">
            <v>2.5582792921735429</v>
          </cell>
          <cell r="E124">
            <v>0.59353613300980357</v>
          </cell>
        </row>
        <row r="125">
          <cell r="A125" t="str">
            <v>CDS</v>
          </cell>
          <cell r="B125" t="str">
            <v>189D</v>
          </cell>
          <cell r="C125">
            <v>2.1354086600515101E-3</v>
          </cell>
          <cell r="D125">
            <v>1.7361623584710801E-4</v>
          </cell>
          <cell r="E125">
            <v>1.910394001678191E-34</v>
          </cell>
        </row>
        <row r="126">
          <cell r="A126" t="str">
            <v>d_inicio</v>
          </cell>
          <cell r="B126" t="str">
            <v>189D</v>
          </cell>
          <cell r="C126">
            <v>-0.18797415813856941</v>
          </cell>
          <cell r="D126">
            <v>0.39736408663416772</v>
          </cell>
          <cell r="E126">
            <v>0.63618894838946694</v>
          </cell>
        </row>
        <row r="127">
          <cell r="A127" t="str">
            <v>d_fim</v>
          </cell>
          <cell r="B127" t="str">
            <v>189D</v>
          </cell>
          <cell r="C127">
            <v>-0.21742884435516499</v>
          </cell>
          <cell r="D127">
            <v>0.3699409590964815</v>
          </cell>
          <cell r="E127">
            <v>0.55672447571403227</v>
          </cell>
        </row>
        <row r="128">
          <cell r="A128" t="str">
            <v>const</v>
          </cell>
          <cell r="B128" t="str">
            <v>210D</v>
          </cell>
          <cell r="C128">
            <v>2.07362557439592</v>
          </cell>
          <cell r="D128">
            <v>0.14509974239888271</v>
          </cell>
          <cell r="E128">
            <v>9.5088846236413791E-46</v>
          </cell>
        </row>
        <row r="129">
          <cell r="A129" t="str">
            <v>minutes_score</v>
          </cell>
          <cell r="B129" t="str">
            <v>210D</v>
          </cell>
          <cell r="C129">
            <v>-1.961566358765858E-2</v>
          </cell>
          <cell r="D129">
            <v>9.5034450034849061E-2</v>
          </cell>
          <cell r="E129">
            <v>0.83647936810101642</v>
          </cell>
        </row>
        <row r="130">
          <cell r="A130" t="str">
            <v>selic_surprise_v</v>
          </cell>
          <cell r="B130" t="str">
            <v>210D</v>
          </cell>
          <cell r="C130">
            <v>10.234161953176759</v>
          </cell>
          <cell r="D130">
            <v>6.817122608688182</v>
          </cell>
          <cell r="E130">
            <v>0.1333334537517154</v>
          </cell>
        </row>
        <row r="131">
          <cell r="A131" t="str">
            <v>d_ato</v>
          </cell>
          <cell r="B131" t="str">
            <v>210D</v>
          </cell>
          <cell r="C131">
            <v>-1.083403359744211</v>
          </cell>
          <cell r="D131">
            <v>0.76503742041696654</v>
          </cell>
          <cell r="E131">
            <v>0.15677361340715121</v>
          </cell>
        </row>
        <row r="132">
          <cell r="A132" t="str">
            <v>d_ata</v>
          </cell>
          <cell r="B132" t="str">
            <v>210D</v>
          </cell>
          <cell r="C132">
            <v>0.18206258813355791</v>
          </cell>
          <cell r="D132">
            <v>5.0199985203152044</v>
          </cell>
          <cell r="E132">
            <v>0.9710700348831085</v>
          </cell>
        </row>
        <row r="133">
          <cell r="A133" t="str">
            <v>frd_guidance</v>
          </cell>
          <cell r="B133" t="str">
            <v>210D</v>
          </cell>
          <cell r="C133">
            <v>5.4700330888271447</v>
          </cell>
          <cell r="D133">
            <v>0.67109619241439922</v>
          </cell>
          <cell r="E133">
            <v>4.1819190991186432E-16</v>
          </cell>
        </row>
        <row r="134">
          <cell r="A134" t="str">
            <v>desvio_expectativa_perc</v>
          </cell>
          <cell r="B134" t="str">
            <v>210D</v>
          </cell>
          <cell r="C134">
            <v>-0.25034117670363382</v>
          </cell>
          <cell r="D134">
            <v>0.81978378509240701</v>
          </cell>
          <cell r="E134">
            <v>0.76008906872019355</v>
          </cell>
        </row>
        <row r="135">
          <cell r="A135" t="str">
            <v>desvio_intervalo_perc</v>
          </cell>
          <cell r="B135" t="str">
            <v>210D</v>
          </cell>
          <cell r="C135">
            <v>-0.56201130647750386</v>
          </cell>
          <cell r="D135">
            <v>0.88541118490980508</v>
          </cell>
          <cell r="E135">
            <v>0.52561282471993542</v>
          </cell>
        </row>
        <row r="136">
          <cell r="A136" t="str">
            <v>desvio_centro_perc</v>
          </cell>
          <cell r="B136" t="str">
            <v>210D</v>
          </cell>
          <cell r="C136">
            <v>1.842075753723478</v>
          </cell>
          <cell r="D136">
            <v>2.119270953703873</v>
          </cell>
          <cell r="E136">
            <v>0.38476336546964057</v>
          </cell>
        </row>
        <row r="137">
          <cell r="A137" t="str">
            <v>desvio_intervalo_hpm_perc</v>
          </cell>
          <cell r="B137" t="str">
            <v>210D</v>
          </cell>
          <cell r="C137">
            <v>-0.56201130647748931</v>
          </cell>
          <cell r="D137">
            <v>0.88541118490977111</v>
          </cell>
          <cell r="E137">
            <v>0.52561282471993021</v>
          </cell>
        </row>
        <row r="138">
          <cell r="A138" t="str">
            <v>desvio_centro_hpm_perc</v>
          </cell>
          <cell r="B138" t="str">
            <v>210D</v>
          </cell>
          <cell r="C138">
            <v>-1.5418350828738761</v>
          </cell>
          <cell r="D138">
            <v>3.3831878199047671</v>
          </cell>
          <cell r="E138">
            <v>0.64859379747425749</v>
          </cell>
        </row>
        <row r="139">
          <cell r="A139" t="str">
            <v>CDS</v>
          </cell>
          <cell r="B139" t="str">
            <v>210D</v>
          </cell>
          <cell r="C139">
            <v>2.2715176113529902E-3</v>
          </cell>
          <cell r="D139">
            <v>2.2959820542369619E-4</v>
          </cell>
          <cell r="E139">
            <v>6.0836463141173025E-23</v>
          </cell>
        </row>
        <row r="140">
          <cell r="A140" t="str">
            <v>d_inicio</v>
          </cell>
          <cell r="B140" t="str">
            <v>210D</v>
          </cell>
          <cell r="C140">
            <v>-0.34831992537028472</v>
          </cell>
          <cell r="D140">
            <v>0.52549279591209819</v>
          </cell>
          <cell r="E140">
            <v>0.50745004182314002</v>
          </cell>
        </row>
        <row r="141">
          <cell r="A141" t="str">
            <v>d_fim</v>
          </cell>
          <cell r="B141" t="str">
            <v>210D</v>
          </cell>
          <cell r="C141">
            <v>-9.3316712040742045E-2</v>
          </cell>
          <cell r="D141">
            <v>0.4892271734083215</v>
          </cell>
          <cell r="E141">
            <v>0.84873187825461682</v>
          </cell>
        </row>
        <row r="142">
          <cell r="A142" t="str">
            <v>const</v>
          </cell>
          <cell r="B142" t="str">
            <v>231D</v>
          </cell>
          <cell r="C142">
            <v>2.2107899349892661</v>
          </cell>
          <cell r="D142">
            <v>0.17601788388931841</v>
          </cell>
          <cell r="E142">
            <v>7.8342867100993719E-36</v>
          </cell>
        </row>
        <row r="143">
          <cell r="A143" t="str">
            <v>minutes_score</v>
          </cell>
          <cell r="B143" t="str">
            <v>231D</v>
          </cell>
          <cell r="C143">
            <v>-9.0412691580660873E-3</v>
          </cell>
          <cell r="D143">
            <v>0.1152845795255396</v>
          </cell>
          <cell r="E143">
            <v>0.9374914957556979</v>
          </cell>
        </row>
        <row r="144">
          <cell r="A144" t="str">
            <v>selic_surprise_v</v>
          </cell>
          <cell r="B144" t="str">
            <v>231D</v>
          </cell>
          <cell r="C144">
            <v>10.03137417056306</v>
          </cell>
          <cell r="D144">
            <v>8.2697286429129075</v>
          </cell>
          <cell r="E144">
            <v>0.2251579976131983</v>
          </cell>
        </row>
        <row r="145">
          <cell r="A145" t="str">
            <v>d_ato</v>
          </cell>
          <cell r="B145" t="str">
            <v>231D</v>
          </cell>
          <cell r="C145">
            <v>-0.97192287020724211</v>
          </cell>
          <cell r="D145">
            <v>0.92805311444146477</v>
          </cell>
          <cell r="E145">
            <v>0.29500751467934822</v>
          </cell>
        </row>
        <row r="146">
          <cell r="A146" t="str">
            <v>d_ata</v>
          </cell>
          <cell r="B146" t="str">
            <v>231D</v>
          </cell>
          <cell r="C146">
            <v>-0.41525867125530158</v>
          </cell>
          <cell r="D146">
            <v>6.0896697820753429</v>
          </cell>
          <cell r="E146">
            <v>0.94563561878374636</v>
          </cell>
        </row>
        <row r="147">
          <cell r="A147" t="str">
            <v>frd_guidance</v>
          </cell>
          <cell r="B147" t="str">
            <v>231D</v>
          </cell>
          <cell r="C147">
            <v>5.64850564664843</v>
          </cell>
          <cell r="D147">
            <v>0.81409470287158181</v>
          </cell>
          <cell r="E147">
            <v>4.2869299493581011E-12</v>
          </cell>
        </row>
        <row r="148">
          <cell r="A148" t="str">
            <v>desvio_expectativa_perc</v>
          </cell>
          <cell r="B148" t="str">
            <v>231D</v>
          </cell>
          <cell r="C148">
            <v>-0.32154542296875299</v>
          </cell>
          <cell r="D148">
            <v>0.99446494330821389</v>
          </cell>
          <cell r="E148">
            <v>0.74645023130916099</v>
          </cell>
        </row>
        <row r="149">
          <cell r="A149" t="str">
            <v>desvio_intervalo_perc</v>
          </cell>
          <cell r="B149" t="str">
            <v>231D</v>
          </cell>
          <cell r="C149">
            <v>-0.5775802495393817</v>
          </cell>
          <cell r="D149">
            <v>1.074076359910602</v>
          </cell>
          <cell r="E149">
            <v>0.59076792839127634</v>
          </cell>
        </row>
        <row r="150">
          <cell r="A150" t="str">
            <v>desvio_centro_perc</v>
          </cell>
          <cell r="B150" t="str">
            <v>231D</v>
          </cell>
          <cell r="C150">
            <v>1.6261370659587009</v>
          </cell>
          <cell r="D150">
            <v>2.5708494204875039</v>
          </cell>
          <cell r="E150">
            <v>0.52705993375269267</v>
          </cell>
        </row>
        <row r="151">
          <cell r="A151" t="str">
            <v>desvio_intervalo_hpm_perc</v>
          </cell>
          <cell r="B151" t="str">
            <v>231D</v>
          </cell>
          <cell r="C151">
            <v>-0.57758024953936793</v>
          </cell>
          <cell r="D151">
            <v>1.0740763599105609</v>
          </cell>
          <cell r="E151">
            <v>0.59076792839127101</v>
          </cell>
        </row>
        <row r="152">
          <cell r="A152" t="str">
            <v>desvio_centro_hpm_perc</v>
          </cell>
          <cell r="B152" t="str">
            <v>231D</v>
          </cell>
          <cell r="C152">
            <v>-1.8358767925941839</v>
          </cell>
          <cell r="D152">
            <v>4.1040842045239856</v>
          </cell>
          <cell r="E152">
            <v>0.65464992137990485</v>
          </cell>
        </row>
        <row r="153">
          <cell r="A153" t="str">
            <v>CDS</v>
          </cell>
          <cell r="B153" t="str">
            <v>231D</v>
          </cell>
          <cell r="C153">
            <v>2.425244670449691E-3</v>
          </cell>
          <cell r="D153">
            <v>2.7852144735286059E-4</v>
          </cell>
          <cell r="E153">
            <v>3.753572904566572E-18</v>
          </cell>
        </row>
        <row r="154">
          <cell r="A154" t="str">
            <v>d_inicio</v>
          </cell>
          <cell r="B154" t="str">
            <v>231D</v>
          </cell>
          <cell r="C154">
            <v>-0.52380273839952529</v>
          </cell>
          <cell r="D154">
            <v>0.63746584526149563</v>
          </cell>
          <cell r="E154">
            <v>0.41127566585656261</v>
          </cell>
        </row>
        <row r="155">
          <cell r="A155" t="str">
            <v>d_fim</v>
          </cell>
          <cell r="B155" t="str">
            <v>231D</v>
          </cell>
          <cell r="C155">
            <v>-0.43772487631673968</v>
          </cell>
          <cell r="D155">
            <v>0.59347267183810315</v>
          </cell>
          <cell r="E155">
            <v>0.46080103724238591</v>
          </cell>
        </row>
        <row r="156">
          <cell r="A156" t="str">
            <v>const</v>
          </cell>
          <cell r="B156" t="str">
            <v>252D</v>
          </cell>
          <cell r="C156">
            <v>2.303307498768679</v>
          </cell>
          <cell r="D156">
            <v>0.1183398784299679</v>
          </cell>
          <cell r="E156">
            <v>2.066494478342183E-82</v>
          </cell>
        </row>
        <row r="157">
          <cell r="A157" t="str">
            <v>minutes_score</v>
          </cell>
          <cell r="B157" t="str">
            <v>252D</v>
          </cell>
          <cell r="C157">
            <v>2.0225895939409259E-3</v>
          </cell>
          <cell r="D157">
            <v>7.7507823775912504E-2</v>
          </cell>
          <cell r="E157">
            <v>0.97918200361044005</v>
          </cell>
        </row>
        <row r="158">
          <cell r="A158" t="str">
            <v>selic_surprise_v</v>
          </cell>
          <cell r="B158" t="str">
            <v>252D</v>
          </cell>
          <cell r="C158">
            <v>9.2470257690163571</v>
          </cell>
          <cell r="D158">
            <v>5.5598821019034252</v>
          </cell>
          <cell r="E158">
            <v>9.631912268645515E-2</v>
          </cell>
        </row>
        <row r="159">
          <cell r="A159" t="str">
            <v>d_ato</v>
          </cell>
          <cell r="B159" t="str">
            <v>252D</v>
          </cell>
          <cell r="C159">
            <v>-0.71497763757185462</v>
          </cell>
          <cell r="D159">
            <v>0.62394621678678608</v>
          </cell>
          <cell r="E159">
            <v>0.25187359634202461</v>
          </cell>
        </row>
        <row r="160">
          <cell r="A160" t="str">
            <v>d_ata</v>
          </cell>
          <cell r="B160" t="str">
            <v>252D</v>
          </cell>
          <cell r="C160">
            <v>-0.72814002123645039</v>
          </cell>
          <cell r="D160">
            <v>4.0941906911152088</v>
          </cell>
          <cell r="E160">
            <v>0.85884770728265358</v>
          </cell>
        </row>
        <row r="161">
          <cell r="A161" t="str">
            <v>frd_guidance</v>
          </cell>
          <cell r="B161" t="str">
            <v>252D</v>
          </cell>
          <cell r="C161">
            <v>5.8043750117107562</v>
          </cell>
          <cell r="D161">
            <v>0.54732999874537269</v>
          </cell>
          <cell r="E161">
            <v>4.2733617361510069E-26</v>
          </cell>
        </row>
        <row r="162">
          <cell r="A162" t="str">
            <v>desvio_expectativa_perc</v>
          </cell>
          <cell r="B162" t="str">
            <v>252D</v>
          </cell>
          <cell r="C162">
            <v>-0.21120093834218179</v>
          </cell>
          <cell r="D162">
            <v>0.66859604202468548</v>
          </cell>
          <cell r="E162">
            <v>0.75209665957241167</v>
          </cell>
        </row>
        <row r="163">
          <cell r="A163" t="str">
            <v>desvio_intervalo_perc</v>
          </cell>
          <cell r="B163" t="str">
            <v>252D</v>
          </cell>
          <cell r="C163">
            <v>-0.43882538938763921</v>
          </cell>
          <cell r="D163">
            <v>0.72212017919865734</v>
          </cell>
          <cell r="E163">
            <v>0.5434108081724105</v>
          </cell>
        </row>
        <row r="164">
          <cell r="A164" t="str">
            <v>desvio_centro_perc</v>
          </cell>
          <cell r="B164" t="str">
            <v>252D</v>
          </cell>
          <cell r="C164">
            <v>1.741375159776164</v>
          </cell>
          <cell r="D164">
            <v>1.728426686878872</v>
          </cell>
          <cell r="E164">
            <v>0.31373022654093091</v>
          </cell>
        </row>
        <row r="165">
          <cell r="A165" t="str">
            <v>desvio_intervalo_hpm_perc</v>
          </cell>
          <cell r="B165" t="str">
            <v>252D</v>
          </cell>
          <cell r="C165">
            <v>-0.43882538938762999</v>
          </cell>
          <cell r="D165">
            <v>0.7221201791986297</v>
          </cell>
          <cell r="E165">
            <v>0.54341080817240339</v>
          </cell>
        </row>
        <row r="166">
          <cell r="A166" t="str">
            <v>desvio_centro_hpm_perc</v>
          </cell>
          <cell r="B166" t="str">
            <v>252D</v>
          </cell>
          <cell r="C166">
            <v>-1.554771000745464</v>
          </cell>
          <cell r="D166">
            <v>2.759247044096484</v>
          </cell>
          <cell r="E166">
            <v>0.57312679064575289</v>
          </cell>
        </row>
        <row r="167">
          <cell r="A167" t="str">
            <v>CDS</v>
          </cell>
          <cell r="B167" t="str">
            <v>252D</v>
          </cell>
          <cell r="C167">
            <v>1.8642961636558149E-3</v>
          </cell>
          <cell r="D167">
            <v>1.8725480327102379E-4</v>
          </cell>
          <cell r="E167">
            <v>3.2777957197090673E-23</v>
          </cell>
        </row>
        <row r="168">
          <cell r="A168" t="str">
            <v>d_inicio</v>
          </cell>
          <cell r="B168" t="str">
            <v>252D</v>
          </cell>
          <cell r="C168">
            <v>-0.46215457394771797</v>
          </cell>
          <cell r="D168">
            <v>0.42857935207843972</v>
          </cell>
          <cell r="E168">
            <v>0.28091541572677908</v>
          </cell>
        </row>
        <row r="169">
          <cell r="A169" t="str">
            <v>d_fim</v>
          </cell>
          <cell r="B169" t="str">
            <v>252D</v>
          </cell>
          <cell r="C169">
            <v>-0.26862113271917809</v>
          </cell>
          <cell r="D169">
            <v>0.39900197800918652</v>
          </cell>
          <cell r="E169">
            <v>0.500819487291989</v>
          </cell>
        </row>
        <row r="170">
          <cell r="A170" t="str">
            <v>const</v>
          </cell>
          <cell r="B170" t="str">
            <v>273D</v>
          </cell>
          <cell r="C170">
            <v>2.6127467291521982</v>
          </cell>
          <cell r="D170">
            <v>0.2011013458948927</v>
          </cell>
          <cell r="E170">
            <v>3.400756813455511E-38</v>
          </cell>
        </row>
        <row r="171">
          <cell r="A171" t="str">
            <v>minutes_score</v>
          </cell>
          <cell r="B171" t="str">
            <v>273D</v>
          </cell>
          <cell r="C171">
            <v>7.6747412857534709E-3</v>
          </cell>
          <cell r="D171">
            <v>0.13171323044703251</v>
          </cell>
          <cell r="E171">
            <v>0.95353621238056641</v>
          </cell>
        </row>
        <row r="172">
          <cell r="A172" t="str">
            <v>selic_surprise_v</v>
          </cell>
          <cell r="B172" t="str">
            <v>273D</v>
          </cell>
          <cell r="C172">
            <v>10.08057092717106</v>
          </cell>
          <cell r="D172">
            <v>9.4482078952901905</v>
          </cell>
          <cell r="E172">
            <v>0.28603707426290159</v>
          </cell>
        </row>
        <row r="173">
          <cell r="A173" t="str">
            <v>d_ato</v>
          </cell>
          <cell r="B173" t="str">
            <v>273D</v>
          </cell>
          <cell r="C173">
            <v>-1.018005380743003</v>
          </cell>
          <cell r="D173">
            <v>1.0603054999427319</v>
          </cell>
          <cell r="E173">
            <v>0.33703207581979339</v>
          </cell>
        </row>
        <row r="174">
          <cell r="A174" t="str">
            <v>d_ata</v>
          </cell>
          <cell r="B174" t="str">
            <v>273D</v>
          </cell>
          <cell r="C174">
            <v>-1.3039567202290809</v>
          </cell>
          <cell r="D174">
            <v>6.9574793320482948</v>
          </cell>
          <cell r="E174">
            <v>0.85133785190023192</v>
          </cell>
        </row>
        <row r="175">
          <cell r="A175" t="str">
            <v>frd_guidance</v>
          </cell>
          <cell r="B175" t="str">
            <v>273D</v>
          </cell>
          <cell r="C175">
            <v>5.0663272020570664</v>
          </cell>
          <cell r="D175">
            <v>0.93010742326798823</v>
          </cell>
          <cell r="E175">
            <v>5.2793599154352323E-8</v>
          </cell>
        </row>
        <row r="176">
          <cell r="A176" t="str">
            <v>desvio_expectativa_perc</v>
          </cell>
          <cell r="B176" t="str">
            <v>273D</v>
          </cell>
          <cell r="C176">
            <v>-0.20077536537692819</v>
          </cell>
          <cell r="D176">
            <v>1.1361813591073751</v>
          </cell>
          <cell r="E176">
            <v>0.85974029742708724</v>
          </cell>
        </row>
        <row r="177">
          <cell r="A177" t="str">
            <v>desvio_intervalo_perc</v>
          </cell>
          <cell r="B177" t="str">
            <v>273D</v>
          </cell>
          <cell r="C177">
            <v>-0.47815050582380531</v>
          </cell>
          <cell r="D177">
            <v>1.227137815767237</v>
          </cell>
          <cell r="E177">
            <v>0.69680837881807522</v>
          </cell>
        </row>
        <row r="178">
          <cell r="A178" t="str">
            <v>desvio_centro_perc</v>
          </cell>
          <cell r="B178" t="str">
            <v>273D</v>
          </cell>
          <cell r="C178">
            <v>1.7953895829800841</v>
          </cell>
          <cell r="D178">
            <v>2.937208805886093</v>
          </cell>
          <cell r="E178">
            <v>0.54104741929601696</v>
          </cell>
        </row>
        <row r="179">
          <cell r="A179" t="str">
            <v>desvio_intervalo_hpm_perc</v>
          </cell>
          <cell r="B179" t="str">
            <v>273D</v>
          </cell>
          <cell r="C179">
            <v>-0.47815050582379592</v>
          </cell>
          <cell r="D179">
            <v>1.2271378157671891</v>
          </cell>
          <cell r="E179">
            <v>0.6968083788180699</v>
          </cell>
        </row>
        <row r="180">
          <cell r="A180" t="str">
            <v>desvio_centro_hpm_perc</v>
          </cell>
          <cell r="B180" t="str">
            <v>273D</v>
          </cell>
          <cell r="C180">
            <v>-2.248165201513153</v>
          </cell>
          <cell r="D180">
            <v>4.6889375042977042</v>
          </cell>
          <cell r="E180">
            <v>0.63162390354653419</v>
          </cell>
        </row>
        <row r="181">
          <cell r="A181" t="str">
            <v>CDS</v>
          </cell>
          <cell r="B181" t="str">
            <v>273D</v>
          </cell>
          <cell r="C181">
            <v>2.0141960404409819E-3</v>
          </cell>
          <cell r="D181">
            <v>3.1821219915627438E-4</v>
          </cell>
          <cell r="E181">
            <v>2.593184098495119E-10</v>
          </cell>
        </row>
        <row r="182">
          <cell r="A182" t="str">
            <v>d_inicio</v>
          </cell>
          <cell r="B182" t="str">
            <v>273D</v>
          </cell>
          <cell r="C182">
            <v>-0.64776116347668156</v>
          </cell>
          <cell r="D182">
            <v>0.72830803672610045</v>
          </cell>
          <cell r="E182">
            <v>0.37381291054527133</v>
          </cell>
        </row>
        <row r="183">
          <cell r="A183" t="str">
            <v>d_fim</v>
          </cell>
          <cell r="B183" t="str">
            <v>273D</v>
          </cell>
          <cell r="C183">
            <v>-0.46681227490659571</v>
          </cell>
          <cell r="D183">
            <v>0.67804560776067346</v>
          </cell>
          <cell r="E183">
            <v>0.49117920018700251</v>
          </cell>
        </row>
        <row r="184">
          <cell r="A184" t="str">
            <v>const</v>
          </cell>
          <cell r="B184" t="str">
            <v>294D</v>
          </cell>
          <cell r="C184">
            <v>3.1536540855016919</v>
          </cell>
          <cell r="D184">
            <v>0.41411534887602658</v>
          </cell>
          <cell r="E184">
            <v>2.9405576447713248E-14</v>
          </cell>
        </row>
        <row r="185">
          <cell r="A185" t="str">
            <v>minutes_score</v>
          </cell>
          <cell r="B185" t="str">
            <v>294D</v>
          </cell>
          <cell r="C185">
            <v>1.337253132253201E-2</v>
          </cell>
          <cell r="D185">
            <v>0.27122876843733051</v>
          </cell>
          <cell r="E185">
            <v>0.96067869477319312</v>
          </cell>
        </row>
        <row r="186">
          <cell r="A186" t="str">
            <v>selic_surprise_v</v>
          </cell>
          <cell r="B186" t="str">
            <v>294D</v>
          </cell>
          <cell r="C186">
            <v>11.22394115257466</v>
          </cell>
          <cell r="D186">
            <v>19.456100064374031</v>
          </cell>
          <cell r="E186">
            <v>0.56403365688847751</v>
          </cell>
        </row>
        <row r="187">
          <cell r="A187" t="str">
            <v>d_ato</v>
          </cell>
          <cell r="B187" t="str">
            <v>294D</v>
          </cell>
          <cell r="C187">
            <v>-1.3999620034228091</v>
          </cell>
          <cell r="D187">
            <v>2.183420404622491</v>
          </cell>
          <cell r="E187">
            <v>0.52142581468891658</v>
          </cell>
        </row>
        <row r="188">
          <cell r="A188" t="str">
            <v>d_ata</v>
          </cell>
          <cell r="B188" t="str">
            <v>294D</v>
          </cell>
          <cell r="C188">
            <v>-2.033865326854905</v>
          </cell>
          <cell r="D188">
            <v>14.32709944365468</v>
          </cell>
          <cell r="E188">
            <v>0.88711584066835658</v>
          </cell>
        </row>
        <row r="189">
          <cell r="A189" t="str">
            <v>frd_guidance</v>
          </cell>
          <cell r="B189" t="str">
            <v>294D</v>
          </cell>
          <cell r="C189">
            <v>4.7518912009497436</v>
          </cell>
          <cell r="D189">
            <v>1.9153116970192641</v>
          </cell>
          <cell r="E189">
            <v>1.312251846154794E-2</v>
          </cell>
        </row>
        <row r="190">
          <cell r="A190" t="str">
            <v>desvio_expectativa_perc</v>
          </cell>
          <cell r="B190" t="str">
            <v>294D</v>
          </cell>
          <cell r="C190">
            <v>-0.21160200930216791</v>
          </cell>
          <cell r="D190">
            <v>2.3396667875067569</v>
          </cell>
          <cell r="E190">
            <v>0.92793905343067329</v>
          </cell>
        </row>
        <row r="191">
          <cell r="A191" t="str">
            <v>desvio_intervalo_perc</v>
          </cell>
          <cell r="B191" t="str">
            <v>294D</v>
          </cell>
          <cell r="C191">
            <v>-0.54221459283920215</v>
          </cell>
          <cell r="D191">
            <v>2.526967695984577</v>
          </cell>
          <cell r="E191">
            <v>0.83010728586053373</v>
          </cell>
        </row>
        <row r="192">
          <cell r="A192" t="str">
            <v>desvio_centro_perc</v>
          </cell>
          <cell r="B192" t="str">
            <v>294D</v>
          </cell>
          <cell r="C192">
            <v>1.3035732803512949</v>
          </cell>
          <cell r="D192">
            <v>6.0484092931281959</v>
          </cell>
          <cell r="E192">
            <v>0.82936502233564546</v>
          </cell>
        </row>
        <row r="193">
          <cell r="A193" t="str">
            <v>desvio_intervalo_hpm_perc</v>
          </cell>
          <cell r="B193" t="str">
            <v>294D</v>
          </cell>
          <cell r="C193">
            <v>-0.54221459283919005</v>
          </cell>
          <cell r="D193">
            <v>2.5269676959844789</v>
          </cell>
          <cell r="E193">
            <v>0.83010728586053095</v>
          </cell>
        </row>
        <row r="194">
          <cell r="A194" t="str">
            <v>desvio_centro_hpm_perc</v>
          </cell>
          <cell r="B194" t="str">
            <v>294D</v>
          </cell>
          <cell r="C194">
            <v>-1.533345255603868</v>
          </cell>
          <cell r="D194">
            <v>9.6556339879744346</v>
          </cell>
          <cell r="E194">
            <v>0.87382810755103713</v>
          </cell>
        </row>
        <row r="195">
          <cell r="A195" t="str">
            <v>CDS</v>
          </cell>
          <cell r="B195" t="str">
            <v>294D</v>
          </cell>
          <cell r="C195">
            <v>1.9771013699888592E-3</v>
          </cell>
          <cell r="D195">
            <v>6.5527436071503137E-4</v>
          </cell>
          <cell r="E195">
            <v>2.5594329357535761E-3</v>
          </cell>
        </row>
        <row r="196">
          <cell r="A196" t="str">
            <v>d_inicio</v>
          </cell>
          <cell r="B196" t="str">
            <v>294D</v>
          </cell>
          <cell r="C196">
            <v>-1.0457926391451879</v>
          </cell>
          <cell r="D196">
            <v>1.4997589169576151</v>
          </cell>
          <cell r="E196">
            <v>0.48563158286115948</v>
          </cell>
        </row>
        <row r="197">
          <cell r="A197" t="str">
            <v>d_fim</v>
          </cell>
          <cell r="B197" t="str">
            <v>294D</v>
          </cell>
          <cell r="C197">
            <v>-0.84138673496588079</v>
          </cell>
          <cell r="D197">
            <v>1.396256659358339</v>
          </cell>
          <cell r="E197">
            <v>0.54679134207108593</v>
          </cell>
        </row>
        <row r="198">
          <cell r="A198" t="str">
            <v>const</v>
          </cell>
          <cell r="B198" t="str">
            <v>504D</v>
          </cell>
          <cell r="C198">
            <v>3.1439049062471658</v>
          </cell>
          <cell r="D198">
            <v>7.3361874799778848E-2</v>
          </cell>
          <cell r="E198">
            <v>0</v>
          </cell>
        </row>
        <row r="199">
          <cell r="A199" t="str">
            <v>minutes_score</v>
          </cell>
          <cell r="B199" t="str">
            <v>504D</v>
          </cell>
          <cell r="C199">
            <v>3.8761384543395568E-2</v>
          </cell>
          <cell r="D199">
            <v>4.8407803125505432E-2</v>
          </cell>
          <cell r="E199">
            <v>0.4233157498664305</v>
          </cell>
        </row>
        <row r="200">
          <cell r="A200" t="str">
            <v>selic_surprise_v</v>
          </cell>
          <cell r="B200" t="str">
            <v>504D</v>
          </cell>
          <cell r="C200">
            <v>10.15737485500741</v>
          </cell>
          <cell r="D200">
            <v>3.450157931884632</v>
          </cell>
          <cell r="E200">
            <v>3.2496344290420631E-3</v>
          </cell>
        </row>
        <row r="201">
          <cell r="A201" t="str">
            <v>d_ato</v>
          </cell>
          <cell r="B201" t="str">
            <v>504D</v>
          </cell>
          <cell r="C201">
            <v>-0.86275295550255859</v>
          </cell>
          <cell r="D201">
            <v>0.39560104969198528</v>
          </cell>
          <cell r="E201">
            <v>2.9224369339247418E-2</v>
          </cell>
        </row>
        <row r="202">
          <cell r="A202" t="str">
            <v>d_ata</v>
          </cell>
          <cell r="B202" t="str">
            <v>504D</v>
          </cell>
          <cell r="C202">
            <v>-2.6184368358721399</v>
          </cell>
          <cell r="D202">
            <v>2.553738427201639</v>
          </cell>
          <cell r="E202">
            <v>0.30523841457890732</v>
          </cell>
        </row>
        <row r="203">
          <cell r="A203" t="str">
            <v>frd_guidance</v>
          </cell>
          <cell r="B203" t="str">
            <v>504D</v>
          </cell>
          <cell r="C203">
            <v>5.097804764341733</v>
          </cell>
          <cell r="D203">
            <v>0.33901816339962931</v>
          </cell>
          <cell r="E203">
            <v>2.2790926491355091E-50</v>
          </cell>
        </row>
        <row r="204">
          <cell r="A204" t="str">
            <v>desvio_expectativa_perc</v>
          </cell>
          <cell r="B204" t="str">
            <v>504D</v>
          </cell>
          <cell r="C204">
            <v>-1.513535052321878E-2</v>
          </cell>
          <cell r="D204">
            <v>0.41593146751560978</v>
          </cell>
          <cell r="E204">
            <v>0.97097311736675551</v>
          </cell>
        </row>
        <row r="205">
          <cell r="A205" t="str">
            <v>desvio_intervalo_perc</v>
          </cell>
          <cell r="B205" t="str">
            <v>504D</v>
          </cell>
          <cell r="C205">
            <v>-0.42412380979051739</v>
          </cell>
          <cell r="D205">
            <v>0.4469948228319558</v>
          </cell>
          <cell r="E205">
            <v>0.34273579449828923</v>
          </cell>
        </row>
        <row r="206">
          <cell r="A206" t="str">
            <v>desvio_centro_perc</v>
          </cell>
          <cell r="B206" t="str">
            <v>504D</v>
          </cell>
          <cell r="C206">
            <v>1.3778806964256289</v>
          </cell>
          <cell r="D206">
            <v>1.079596588807892</v>
          </cell>
          <cell r="E206">
            <v>0.20189188549866149</v>
          </cell>
        </row>
        <row r="207">
          <cell r="A207" t="str">
            <v>desvio_intervalo_hpm_perc</v>
          </cell>
          <cell r="B207" t="str">
            <v>504D</v>
          </cell>
          <cell r="C207">
            <v>-0.42412380979050379</v>
          </cell>
          <cell r="D207">
            <v>0.44699482283193698</v>
          </cell>
          <cell r="E207">
            <v>0.34273579449828451</v>
          </cell>
        </row>
        <row r="208">
          <cell r="A208" t="str">
            <v>desvio_centro_hpm_perc</v>
          </cell>
          <cell r="B208" t="str">
            <v>504D</v>
          </cell>
          <cell r="C208">
            <v>-1.7259825066783101</v>
          </cell>
          <cell r="D208">
            <v>1.7108172186849351</v>
          </cell>
          <cell r="E208">
            <v>0.31307233510824928</v>
          </cell>
        </row>
        <row r="209">
          <cell r="A209" t="str">
            <v>CDS</v>
          </cell>
          <cell r="B209" t="str">
            <v>504D</v>
          </cell>
          <cell r="C209">
            <v>9.3230870716711726E-4</v>
          </cell>
          <cell r="D209">
            <v>1.1851614854652231E-4</v>
          </cell>
          <cell r="E209">
            <v>4.1587792123580712E-15</v>
          </cell>
        </row>
        <row r="210">
          <cell r="A210" t="str">
            <v>d_inicio</v>
          </cell>
          <cell r="B210" t="str">
            <v>504D</v>
          </cell>
          <cell r="C210">
            <v>-0.33617381241408578</v>
          </cell>
          <cell r="D210">
            <v>0.27591641593193561</v>
          </cell>
          <cell r="E210">
            <v>0.223114226147198</v>
          </cell>
        </row>
        <row r="211">
          <cell r="A211" t="str">
            <v>d_fim</v>
          </cell>
          <cell r="B211" t="str">
            <v>504D</v>
          </cell>
          <cell r="C211">
            <v>-0.33220314551233082</v>
          </cell>
          <cell r="D211">
            <v>0.2470147115897702</v>
          </cell>
          <cell r="E211">
            <v>0.1787073909866147</v>
          </cell>
        </row>
        <row r="212">
          <cell r="A212" t="str">
            <v>const</v>
          </cell>
          <cell r="B212" t="str">
            <v>756D</v>
          </cell>
          <cell r="C212">
            <v>3.6185105885769611</v>
          </cell>
          <cell r="D212">
            <v>0.1169365867741298</v>
          </cell>
          <cell r="E212">
            <v>6.081043839592229E-198</v>
          </cell>
        </row>
        <row r="213">
          <cell r="A213" t="str">
            <v>minutes_score</v>
          </cell>
          <cell r="B213" t="str">
            <v>756D</v>
          </cell>
          <cell r="C213">
            <v>-6.1786682400232973E-3</v>
          </cell>
          <cell r="D213">
            <v>7.7160559025786002E-2</v>
          </cell>
          <cell r="E213">
            <v>0.93617937276343999</v>
          </cell>
        </row>
        <row r="214">
          <cell r="A214" t="str">
            <v>selic_surprise_v</v>
          </cell>
          <cell r="B214" t="str">
            <v>756D</v>
          </cell>
          <cell r="C214">
            <v>12.373535445694211</v>
          </cell>
          <cell r="D214">
            <v>5.4994463198682562</v>
          </cell>
          <cell r="E214">
            <v>2.4480424911842741E-2</v>
          </cell>
        </row>
        <row r="215">
          <cell r="A215" t="str">
            <v>d_ato</v>
          </cell>
          <cell r="B215" t="str">
            <v>756D</v>
          </cell>
          <cell r="C215">
            <v>-0.63396935112084629</v>
          </cell>
          <cell r="D215">
            <v>0.6305759851625703</v>
          </cell>
          <cell r="E215">
            <v>0.31474577484761751</v>
          </cell>
        </row>
        <row r="216">
          <cell r="A216" t="str">
            <v>d_ata</v>
          </cell>
          <cell r="B216" t="str">
            <v>756D</v>
          </cell>
          <cell r="C216">
            <v>0.46610600691022791</v>
          </cell>
          <cell r="D216">
            <v>4.0705810205356761</v>
          </cell>
          <cell r="E216">
            <v>0.90883975351064716</v>
          </cell>
        </row>
        <row r="217">
          <cell r="A217" t="str">
            <v>frd_guidance</v>
          </cell>
          <cell r="B217" t="str">
            <v>756D</v>
          </cell>
          <cell r="C217">
            <v>3.6157519740791351</v>
          </cell>
          <cell r="D217">
            <v>0.54038459336792166</v>
          </cell>
          <cell r="E217">
            <v>2.3753457604492409E-11</v>
          </cell>
        </row>
        <row r="218">
          <cell r="A218" t="str">
            <v>desvio_expectativa_perc</v>
          </cell>
          <cell r="B218" t="str">
            <v>756D</v>
          </cell>
          <cell r="C218">
            <v>7.2556419986788662E-2</v>
          </cell>
          <cell r="D218">
            <v>0.66298204995405718</v>
          </cell>
          <cell r="E218">
            <v>0.91285684678987133</v>
          </cell>
        </row>
        <row r="219">
          <cell r="A219" t="str">
            <v>desvio_intervalo_perc</v>
          </cell>
          <cell r="B219" t="str">
            <v>756D</v>
          </cell>
          <cell r="C219">
            <v>0.7311687695232767</v>
          </cell>
          <cell r="D219">
            <v>0.71249608915165497</v>
          </cell>
          <cell r="E219">
            <v>0.30482702023950731</v>
          </cell>
        </row>
        <row r="220">
          <cell r="A220" t="str">
            <v>desvio_centro_perc</v>
          </cell>
          <cell r="B220" t="str">
            <v>756D</v>
          </cell>
          <cell r="C220">
            <v>1.4733767355735381</v>
          </cell>
          <cell r="D220">
            <v>1.720843974240543</v>
          </cell>
          <cell r="E220">
            <v>0.3919177700406713</v>
          </cell>
        </row>
        <row r="221">
          <cell r="A221" t="str">
            <v>desvio_intervalo_hpm_perc</v>
          </cell>
          <cell r="B221" t="str">
            <v>756D</v>
          </cell>
          <cell r="C221">
            <v>0.73116876952324428</v>
          </cell>
          <cell r="D221">
            <v>0.7124960891516251</v>
          </cell>
          <cell r="E221">
            <v>0.30482702023950842</v>
          </cell>
        </row>
        <row r="222">
          <cell r="A222" t="str">
            <v>desvio_centro_hpm_perc</v>
          </cell>
          <cell r="B222" t="str">
            <v>756D</v>
          </cell>
          <cell r="C222">
            <v>-5.0751703496283822</v>
          </cell>
          <cell r="D222">
            <v>2.7269903705900029</v>
          </cell>
          <cell r="E222">
            <v>6.2770897464605888E-2</v>
          </cell>
        </row>
        <row r="223">
          <cell r="A223" t="str">
            <v>CDS</v>
          </cell>
          <cell r="B223" t="str">
            <v>756D</v>
          </cell>
          <cell r="C223">
            <v>3.2066107815405609E-3</v>
          </cell>
          <cell r="D223">
            <v>1.8891111938551289E-4</v>
          </cell>
          <cell r="E223">
            <v>1.9454068708949339E-63</v>
          </cell>
        </row>
        <row r="224">
          <cell r="A224" t="str">
            <v>d_inicio</v>
          </cell>
          <cell r="B224" t="str">
            <v>756D</v>
          </cell>
          <cell r="C224">
            <v>-0.56138779934347927</v>
          </cell>
          <cell r="D224">
            <v>0.43980233605110841</v>
          </cell>
          <cell r="E224">
            <v>0.2018344372139019</v>
          </cell>
        </row>
        <row r="225">
          <cell r="A225" t="str">
            <v>d_fim</v>
          </cell>
          <cell r="B225" t="str">
            <v>756D</v>
          </cell>
          <cell r="C225">
            <v>-0.59789805133966167</v>
          </cell>
          <cell r="D225">
            <v>0.39373390245461509</v>
          </cell>
          <cell r="E225">
            <v>0.12892227960056629</v>
          </cell>
        </row>
        <row r="226">
          <cell r="A226" t="str">
            <v>const</v>
          </cell>
          <cell r="B226" t="str">
            <v>1260D</v>
          </cell>
          <cell r="C226">
            <v>2.417920019100305</v>
          </cell>
          <cell r="D226">
            <v>0.29180028379778011</v>
          </cell>
          <cell r="E226">
            <v>1.6970010151622779E-16</v>
          </cell>
        </row>
        <row r="227">
          <cell r="A227" t="str">
            <v>minutes_score</v>
          </cell>
          <cell r="B227" t="str">
            <v>1260D</v>
          </cell>
          <cell r="C227">
            <v>-3.7068343502355973E-2</v>
          </cell>
          <cell r="D227">
            <v>8.181415998800344E-2</v>
          </cell>
          <cell r="E227">
            <v>0.65052191019509986</v>
          </cell>
        </row>
        <row r="228">
          <cell r="A228" t="str">
            <v>selic_surprise_v</v>
          </cell>
          <cell r="B228" t="str">
            <v>1260D</v>
          </cell>
          <cell r="C228">
            <v>9.9196717150715621</v>
          </cell>
          <cell r="D228">
            <v>6.8170177834234877</v>
          </cell>
          <cell r="E228">
            <v>0.14573008622391831</v>
          </cell>
        </row>
        <row r="229">
          <cell r="A229" t="str">
            <v>d_ato</v>
          </cell>
          <cell r="B229" t="str">
            <v>1260D</v>
          </cell>
          <cell r="C229">
            <v>-0.80770898978679717</v>
          </cell>
          <cell r="D229">
            <v>0.68587077791859086</v>
          </cell>
          <cell r="E229">
            <v>0.23902741196436761</v>
          </cell>
        </row>
        <row r="230">
          <cell r="A230" t="str">
            <v>d_ata</v>
          </cell>
          <cell r="B230" t="str">
            <v>1260D</v>
          </cell>
          <cell r="C230">
            <v>2.0036085470955922</v>
          </cell>
          <cell r="D230">
            <v>4.6333389825671656</v>
          </cell>
          <cell r="E230">
            <v>0.6654558154482918</v>
          </cell>
        </row>
        <row r="231">
          <cell r="A231" t="str">
            <v>frd_guidance</v>
          </cell>
          <cell r="B231" t="str">
            <v>1260D</v>
          </cell>
          <cell r="C231">
            <v>2.940627796902227</v>
          </cell>
          <cell r="D231">
            <v>0.38717797200873683</v>
          </cell>
          <cell r="E231">
            <v>4.010997934878678E-14</v>
          </cell>
        </row>
        <row r="232">
          <cell r="A232" t="str">
            <v>desvio_expectativa_perc</v>
          </cell>
          <cell r="B232" t="str">
            <v>1260D</v>
          </cell>
          <cell r="C232">
            <v>0.44962219371623008</v>
          </cell>
          <cell r="D232">
            <v>0.52906909414516368</v>
          </cell>
          <cell r="E232">
            <v>0.39547942696329957</v>
          </cell>
        </row>
        <row r="233">
          <cell r="A233" t="str">
            <v>desvio_intervalo_perc</v>
          </cell>
          <cell r="B233" t="str">
            <v>1260D</v>
          </cell>
          <cell r="C233">
            <v>-4.3178121308164209E-2</v>
          </cell>
          <cell r="D233">
            <v>0.77851312943767503</v>
          </cell>
          <cell r="E233">
            <v>0.95577362422943812</v>
          </cell>
        </row>
        <row r="234">
          <cell r="A234" t="str">
            <v>desvio_centro_perc</v>
          </cell>
          <cell r="B234" t="str">
            <v>1260D</v>
          </cell>
          <cell r="C234">
            <v>0.1015642600403385</v>
          </cell>
          <cell r="D234">
            <v>1.6377629898019379</v>
          </cell>
          <cell r="E234">
            <v>0.95055553246041502</v>
          </cell>
        </row>
        <row r="235">
          <cell r="A235" t="str">
            <v>desvio_intervalo_hpm_perc</v>
          </cell>
          <cell r="B235" t="str">
            <v>1260D</v>
          </cell>
          <cell r="C235">
            <v>-4.3178121308165097E-2</v>
          </cell>
          <cell r="D235">
            <v>0.77851312943767503</v>
          </cell>
          <cell r="E235">
            <v>0.95577362422943724</v>
          </cell>
        </row>
        <row r="236">
          <cell r="A236" t="str">
            <v>desvio_centro_hpm_perc</v>
          </cell>
          <cell r="B236" t="str">
            <v>1260D</v>
          </cell>
          <cell r="C236">
            <v>-3.3827024221652682</v>
          </cell>
          <cell r="D236">
            <v>4.0308630265092038</v>
          </cell>
          <cell r="E236">
            <v>0.40141929589487563</v>
          </cell>
        </row>
        <row r="237">
          <cell r="A237" t="str">
            <v>CDS</v>
          </cell>
          <cell r="B237" t="str">
            <v>1260D</v>
          </cell>
          <cell r="C237">
            <v>7.9292709360719287E-3</v>
          </cell>
          <cell r="D237">
            <v>1.185610870936416E-3</v>
          </cell>
          <cell r="E237">
            <v>2.6598183487106331E-11</v>
          </cell>
        </row>
        <row r="238">
          <cell r="A238" t="str">
            <v>d_inicio</v>
          </cell>
          <cell r="B238" t="str">
            <v>1260D</v>
          </cell>
          <cell r="C238">
            <v>-0.19094682010602659</v>
          </cell>
          <cell r="D238">
            <v>0.42205308175485079</v>
          </cell>
          <cell r="E238">
            <v>0.65099435277979145</v>
          </cell>
        </row>
        <row r="239">
          <cell r="A239" t="str">
            <v>d_fim</v>
          </cell>
          <cell r="B239" t="str">
            <v>1260D</v>
          </cell>
          <cell r="C239">
            <v>-0.86529054799782323</v>
          </cell>
          <cell r="D239">
            <v>0.38634877168225201</v>
          </cell>
          <cell r="E239">
            <v>2.5181118223349098E-2</v>
          </cell>
        </row>
        <row r="240">
          <cell r="A240" t="str">
            <v>const</v>
          </cell>
          <cell r="B240" t="str">
            <v>1512D</v>
          </cell>
          <cell r="C240">
            <v>2.517604279432855</v>
          </cell>
          <cell r="D240">
            <v>0.29484105752288159</v>
          </cell>
          <cell r="E240">
            <v>2.0614491716066411E-17</v>
          </cell>
        </row>
        <row r="241">
          <cell r="A241" t="str">
            <v>minutes_score</v>
          </cell>
          <cell r="B241" t="str">
            <v>1512D</v>
          </cell>
          <cell r="C241">
            <v>-4.1401826867285781E-2</v>
          </cell>
          <cell r="D241">
            <v>8.2666723751118831E-2</v>
          </cell>
          <cell r="E241">
            <v>0.61652638235663026</v>
          </cell>
        </row>
        <row r="242">
          <cell r="A242" t="str">
            <v>selic_surprise_v</v>
          </cell>
          <cell r="B242" t="str">
            <v>1512D</v>
          </cell>
          <cell r="C242">
            <v>6.7628719034461193</v>
          </cell>
          <cell r="D242">
            <v>6.8880561261200599</v>
          </cell>
          <cell r="E242">
            <v>0.32625964182888639</v>
          </cell>
        </row>
        <row r="243">
          <cell r="A243" t="str">
            <v>d_ato</v>
          </cell>
          <cell r="B243" t="str">
            <v>1512D</v>
          </cell>
          <cell r="C243">
            <v>-0.67404215638890386</v>
          </cell>
          <cell r="D243">
            <v>0.69301805623225798</v>
          </cell>
          <cell r="E243">
            <v>0.33081626945126341</v>
          </cell>
        </row>
        <row r="244">
          <cell r="A244" t="str">
            <v>d_ata</v>
          </cell>
          <cell r="B244" t="str">
            <v>1512D</v>
          </cell>
          <cell r="C244">
            <v>2.1884909236493288</v>
          </cell>
          <cell r="D244">
            <v>4.6816217849493684</v>
          </cell>
          <cell r="E244">
            <v>0.64019948847994379</v>
          </cell>
        </row>
        <row r="245">
          <cell r="A245" t="str">
            <v>frd_guidance</v>
          </cell>
          <cell r="B245" t="str">
            <v>1512D</v>
          </cell>
          <cell r="C245">
            <v>2.6294449785796759</v>
          </cell>
          <cell r="D245">
            <v>0.39121265144392942</v>
          </cell>
          <cell r="E245">
            <v>2.1234874607416821E-11</v>
          </cell>
        </row>
        <row r="246">
          <cell r="A246" t="str">
            <v>desvio_expectativa_perc</v>
          </cell>
          <cell r="B246" t="str">
            <v>1512D</v>
          </cell>
          <cell r="C246">
            <v>0.41629399556394131</v>
          </cell>
          <cell r="D246">
            <v>0.53458238350630338</v>
          </cell>
          <cell r="E246">
            <v>0.43619767888512723</v>
          </cell>
        </row>
        <row r="247">
          <cell r="A247" t="str">
            <v>desvio_intervalo_perc</v>
          </cell>
          <cell r="B247" t="str">
            <v>1512D</v>
          </cell>
          <cell r="C247">
            <v>0.13919480108998891</v>
          </cell>
          <cell r="D247">
            <v>0.78662580923986869</v>
          </cell>
          <cell r="E247">
            <v>0.85955746880402983</v>
          </cell>
        </row>
        <row r="248">
          <cell r="A248" t="str">
            <v>desvio_centro_perc</v>
          </cell>
          <cell r="B248" t="str">
            <v>1512D</v>
          </cell>
          <cell r="C248">
            <v>0.34733642411149301</v>
          </cell>
          <cell r="D248">
            <v>1.654829685565623</v>
          </cell>
          <cell r="E248">
            <v>0.83376486058432808</v>
          </cell>
        </row>
        <row r="249">
          <cell r="A249" t="str">
            <v>desvio_intervalo_hpm_perc</v>
          </cell>
          <cell r="B249" t="str">
            <v>1512D</v>
          </cell>
          <cell r="C249">
            <v>0.13919480108998861</v>
          </cell>
          <cell r="D249">
            <v>0.78662580923986858</v>
          </cell>
          <cell r="E249">
            <v>0.85955746880402994</v>
          </cell>
        </row>
        <row r="250">
          <cell r="A250" t="str">
            <v>desvio_centro_hpm_perc</v>
          </cell>
          <cell r="B250" t="str">
            <v>1512D</v>
          </cell>
          <cell r="C250">
            <v>-3.5955061597536151</v>
          </cell>
          <cell r="D250">
            <v>4.0728675860009496</v>
          </cell>
          <cell r="E250">
            <v>0.37741329770389648</v>
          </cell>
        </row>
        <row r="251">
          <cell r="A251" t="str">
            <v>CDS</v>
          </cell>
          <cell r="B251" t="str">
            <v>1512D</v>
          </cell>
          <cell r="C251">
            <v>7.3927189757261617E-3</v>
          </cell>
          <cell r="D251">
            <v>1.1979658088330379E-3</v>
          </cell>
          <cell r="E251">
            <v>7.6324095059631692E-10</v>
          </cell>
        </row>
        <row r="252">
          <cell r="A252" t="str">
            <v>d_inicio</v>
          </cell>
          <cell r="B252" t="str">
            <v>1512D</v>
          </cell>
          <cell r="C252">
            <v>-4.1355607161750532E-2</v>
          </cell>
          <cell r="D252">
            <v>0.4264511855020276</v>
          </cell>
          <cell r="E252">
            <v>0.92275136638082755</v>
          </cell>
        </row>
        <row r="253">
          <cell r="A253" t="str">
            <v>d_fim</v>
          </cell>
          <cell r="B253" t="str">
            <v>1512D</v>
          </cell>
          <cell r="C253">
            <v>-1.06839048096744</v>
          </cell>
          <cell r="D253">
            <v>0.39037481023974291</v>
          </cell>
          <cell r="E253">
            <v>6.2375638689590833E-3</v>
          </cell>
        </row>
        <row r="254">
          <cell r="A254" t="str">
            <v>const</v>
          </cell>
          <cell r="B254" t="str">
            <v>1764D</v>
          </cell>
          <cell r="C254">
            <v>2.9948981541386721</v>
          </cell>
          <cell r="D254">
            <v>0.44993293111696009</v>
          </cell>
          <cell r="E254">
            <v>3.2888484868906103E-11</v>
          </cell>
        </row>
        <row r="255">
          <cell r="A255" t="str">
            <v>minutes_score</v>
          </cell>
          <cell r="B255" t="str">
            <v>1764D</v>
          </cell>
          <cell r="C255">
            <v>-2.4533232467527331E-2</v>
          </cell>
          <cell r="D255">
            <v>0.12619930549551131</v>
          </cell>
          <cell r="E255">
            <v>0.84587444106737264</v>
          </cell>
        </row>
        <row r="256">
          <cell r="A256" t="str">
            <v>selic_surprise_v</v>
          </cell>
          <cell r="B256" t="str">
            <v>1764D</v>
          </cell>
          <cell r="C256">
            <v>5.0175173371146906</v>
          </cell>
          <cell r="D256">
            <v>10.515327100218981</v>
          </cell>
          <cell r="E256">
            <v>0.63327904016117276</v>
          </cell>
        </row>
        <row r="257">
          <cell r="A257" t="str">
            <v>d_ato</v>
          </cell>
          <cell r="B257" t="str">
            <v>1764D</v>
          </cell>
          <cell r="C257">
            <v>-0.80450902361604515</v>
          </cell>
          <cell r="D257">
            <v>1.0579526335765039</v>
          </cell>
          <cell r="E257">
            <v>0.44704770590139598</v>
          </cell>
        </row>
        <row r="258">
          <cell r="A258" t="str">
            <v>d_ata</v>
          </cell>
          <cell r="B258" t="str">
            <v>1764D</v>
          </cell>
          <cell r="C258">
            <v>1.1143967156043619</v>
          </cell>
          <cell r="D258">
            <v>7.1469778119333993</v>
          </cell>
          <cell r="E258">
            <v>0.87610147438183339</v>
          </cell>
        </row>
        <row r="259">
          <cell r="A259" t="str">
            <v>frd_guidance</v>
          </cell>
          <cell r="B259" t="str">
            <v>1764D</v>
          </cell>
          <cell r="C259">
            <v>2.1662969535687311</v>
          </cell>
          <cell r="D259">
            <v>0.59720874983722072</v>
          </cell>
          <cell r="E259">
            <v>2.9077679236469591E-4</v>
          </cell>
        </row>
        <row r="260">
          <cell r="A260" t="str">
            <v>desvio_expectativa_perc</v>
          </cell>
          <cell r="B260" t="str">
            <v>1764D</v>
          </cell>
          <cell r="C260">
            <v>0.36505542973125438</v>
          </cell>
          <cell r="D260">
            <v>0.81609532052866296</v>
          </cell>
          <cell r="E260">
            <v>0.65467448212253521</v>
          </cell>
        </row>
        <row r="261">
          <cell r="A261" t="str">
            <v>desvio_intervalo_perc</v>
          </cell>
          <cell r="B261" t="str">
            <v>1764D</v>
          </cell>
          <cell r="C261">
            <v>-7.7202080205203596E-2</v>
          </cell>
          <cell r="D261">
            <v>1.200865366499033</v>
          </cell>
          <cell r="E261">
            <v>0.9487443468654202</v>
          </cell>
        </row>
        <row r="262">
          <cell r="A262" t="str">
            <v>desvio_centro_perc</v>
          </cell>
          <cell r="B262" t="str">
            <v>1764D</v>
          </cell>
          <cell r="C262">
            <v>0.54840891746369314</v>
          </cell>
          <cell r="D262">
            <v>2.5262596379875371</v>
          </cell>
          <cell r="E262">
            <v>0.82815717286218071</v>
          </cell>
        </row>
        <row r="263">
          <cell r="A263" t="str">
            <v>desvio_intervalo_hpm_perc</v>
          </cell>
          <cell r="B263" t="str">
            <v>1764D</v>
          </cell>
          <cell r="C263">
            <v>-7.7202080205201848E-2</v>
          </cell>
          <cell r="D263">
            <v>1.2008653664990301</v>
          </cell>
          <cell r="E263">
            <v>0.94874434686542108</v>
          </cell>
        </row>
        <row r="264">
          <cell r="A264" t="str">
            <v>desvio_centro_hpm_perc</v>
          </cell>
          <cell r="B264" t="str">
            <v>1764D</v>
          </cell>
          <cell r="C264">
            <v>-4.0618423793669676</v>
          </cell>
          <cell r="D264">
            <v>6.2176504525685514</v>
          </cell>
          <cell r="E264">
            <v>0.51362506194775337</v>
          </cell>
        </row>
        <row r="265">
          <cell r="A265" t="str">
            <v>CDS</v>
          </cell>
          <cell r="B265" t="str">
            <v>1764D</v>
          </cell>
          <cell r="C265">
            <v>5.8401147858053457E-3</v>
          </cell>
          <cell r="D265">
            <v>1.8285709132412451E-3</v>
          </cell>
          <cell r="E265">
            <v>1.417645761246786E-3</v>
          </cell>
        </row>
        <row r="266">
          <cell r="A266" t="str">
            <v>d_inicio</v>
          </cell>
          <cell r="B266" t="str">
            <v>1764D</v>
          </cell>
          <cell r="C266">
            <v>-6.3645054842112483E-2</v>
          </cell>
          <cell r="D266">
            <v>0.65100053179551998</v>
          </cell>
          <cell r="E266">
            <v>0.92212501493099119</v>
          </cell>
        </row>
        <row r="267">
          <cell r="A267" t="str">
            <v>d_fim</v>
          </cell>
          <cell r="B267" t="str">
            <v>1764D</v>
          </cell>
          <cell r="C267">
            <v>-1.091196716443769</v>
          </cell>
          <cell r="D267">
            <v>0.59593679273861699</v>
          </cell>
          <cell r="E267">
            <v>6.7184000574621761E-2</v>
          </cell>
        </row>
        <row r="268">
          <cell r="A268" t="str">
            <v>const</v>
          </cell>
          <cell r="B268" t="str">
            <v>2016D</v>
          </cell>
          <cell r="C268">
            <v>2.434163924351469</v>
          </cell>
          <cell r="D268">
            <v>0.26743729706406438</v>
          </cell>
          <cell r="E268">
            <v>1.521881749801825E-19</v>
          </cell>
        </row>
        <row r="269">
          <cell r="A269" t="str">
            <v>minutes_score</v>
          </cell>
          <cell r="B269" t="str">
            <v>2016D</v>
          </cell>
          <cell r="C269">
            <v>-3.9625781316211008E-2</v>
          </cell>
          <cell r="D269">
            <v>7.4983332860367249E-2</v>
          </cell>
          <cell r="E269">
            <v>0.59721582150947206</v>
          </cell>
        </row>
        <row r="270">
          <cell r="A270" t="str">
            <v>selic_surprise_v</v>
          </cell>
          <cell r="B270" t="str">
            <v>2016D</v>
          </cell>
          <cell r="C270">
            <v>5.7727632333203056</v>
          </cell>
          <cell r="D270">
            <v>6.2478513944828009</v>
          </cell>
          <cell r="E270">
            <v>0.35557673977501569</v>
          </cell>
        </row>
        <row r="271">
          <cell r="A271" t="str">
            <v>d_ato</v>
          </cell>
          <cell r="B271" t="str">
            <v>2016D</v>
          </cell>
          <cell r="C271">
            <v>-0.60769161505350355</v>
          </cell>
          <cell r="D271">
            <v>0.62860606094849392</v>
          </cell>
          <cell r="E271">
            <v>0.33375244992728931</v>
          </cell>
        </row>
        <row r="272">
          <cell r="A272" t="str">
            <v>d_ata</v>
          </cell>
          <cell r="B272" t="str">
            <v>2016D</v>
          </cell>
          <cell r="C272">
            <v>2.052595484997946</v>
          </cell>
          <cell r="D272">
            <v>4.2464922849014446</v>
          </cell>
          <cell r="E272">
            <v>0.62887128733541031</v>
          </cell>
        </row>
        <row r="273">
          <cell r="A273" t="str">
            <v>frd_guidance</v>
          </cell>
          <cell r="B273" t="str">
            <v>2016D</v>
          </cell>
          <cell r="C273">
            <v>2.3767479429329321</v>
          </cell>
          <cell r="D273">
            <v>0.35485171216804112</v>
          </cell>
          <cell r="E273">
            <v>2.487372456477111E-11</v>
          </cell>
        </row>
        <row r="274">
          <cell r="A274" t="str">
            <v>desvio_expectativa_perc</v>
          </cell>
          <cell r="B274" t="str">
            <v>2016D</v>
          </cell>
          <cell r="C274">
            <v>0.32454167440281562</v>
          </cell>
          <cell r="D274">
            <v>0.48489606198043061</v>
          </cell>
          <cell r="E274">
            <v>0.50335130275678286</v>
          </cell>
        </row>
        <row r="275">
          <cell r="A275" t="str">
            <v>desvio_intervalo_perc</v>
          </cell>
          <cell r="B275" t="str">
            <v>2016D</v>
          </cell>
          <cell r="C275">
            <v>-5.4446362404208061E-2</v>
          </cell>
          <cell r="D275">
            <v>0.71351351806766783</v>
          </cell>
          <cell r="E275">
            <v>0.93917929439958558</v>
          </cell>
        </row>
        <row r="276">
          <cell r="A276" t="str">
            <v>desvio_centro_perc</v>
          </cell>
          <cell r="B276" t="str">
            <v>2016D</v>
          </cell>
          <cell r="C276">
            <v>0.6121262389520773</v>
          </cell>
          <cell r="D276">
            <v>1.5010228966320269</v>
          </cell>
          <cell r="E276">
            <v>0.68344326625180907</v>
          </cell>
        </row>
        <row r="277">
          <cell r="A277" t="str">
            <v>desvio_intervalo_hpm_perc</v>
          </cell>
          <cell r="B277" t="str">
            <v>2016D</v>
          </cell>
          <cell r="C277">
            <v>-5.4446362404208491E-2</v>
          </cell>
          <cell r="D277">
            <v>0.71351351806766772</v>
          </cell>
          <cell r="E277">
            <v>0.93917929439958514</v>
          </cell>
        </row>
        <row r="278">
          <cell r="A278" t="str">
            <v>desvio_centro_hpm_perc</v>
          </cell>
          <cell r="B278" t="str">
            <v>2016D</v>
          </cell>
          <cell r="C278">
            <v>-3.8307635604759058</v>
          </cell>
          <cell r="D278">
            <v>3.694318246078748</v>
          </cell>
          <cell r="E278">
            <v>0.29984482584683952</v>
          </cell>
        </row>
        <row r="279">
          <cell r="A279" t="str">
            <v>CDS</v>
          </cell>
          <cell r="B279" t="str">
            <v>2016D</v>
          </cell>
          <cell r="C279">
            <v>7.0078587403813002E-3</v>
          </cell>
          <cell r="D279">
            <v>1.0866218585062889E-3</v>
          </cell>
          <cell r="E279">
            <v>1.2932474977726101E-10</v>
          </cell>
        </row>
        <row r="280">
          <cell r="A280" t="str">
            <v>d_inicio</v>
          </cell>
          <cell r="B280" t="str">
            <v>2016D</v>
          </cell>
          <cell r="C280">
            <v>0.1203740509660734</v>
          </cell>
          <cell r="D280">
            <v>0.3868150295573311</v>
          </cell>
          <cell r="E280">
            <v>0.75567427181734281</v>
          </cell>
        </row>
        <row r="281">
          <cell r="A281" t="str">
            <v>d_fim</v>
          </cell>
          <cell r="B281" t="str">
            <v>2016D</v>
          </cell>
          <cell r="C281">
            <v>-0.88081037221283864</v>
          </cell>
          <cell r="D281">
            <v>0.35409174342793731</v>
          </cell>
          <cell r="E281">
            <v>1.2914126303300889E-2</v>
          </cell>
        </row>
        <row r="282">
          <cell r="A282" t="str">
            <v>const</v>
          </cell>
          <cell r="B282" t="str">
            <v>2268D</v>
          </cell>
          <cell r="C282">
            <v>2.7439137011047459</v>
          </cell>
          <cell r="D282">
            <v>0.49048649672214861</v>
          </cell>
          <cell r="E282">
            <v>2.4013137960529581E-8</v>
          </cell>
        </row>
        <row r="283">
          <cell r="A283" t="str">
            <v>minutes_score</v>
          </cell>
          <cell r="B283" t="str">
            <v>2268D</v>
          </cell>
          <cell r="C283">
            <v>-4.6370519115201923E-2</v>
          </cell>
          <cell r="D283">
            <v>0.1375739603847109</v>
          </cell>
          <cell r="E283">
            <v>0.73609456863379918</v>
          </cell>
        </row>
        <row r="284">
          <cell r="A284" t="str">
            <v>selic_surprise_v</v>
          </cell>
          <cell r="B284" t="str">
            <v>2268D</v>
          </cell>
          <cell r="C284">
            <v>7.0214116697355804</v>
          </cell>
          <cell r="D284">
            <v>11.46309948567235</v>
          </cell>
          <cell r="E284">
            <v>0.54023517002573263</v>
          </cell>
        </row>
        <row r="285">
          <cell r="A285" t="str">
            <v>d_ato</v>
          </cell>
          <cell r="B285" t="str">
            <v>2268D</v>
          </cell>
          <cell r="C285">
            <v>-1.086239935678472</v>
          </cell>
          <cell r="D285">
            <v>1.153308515677461</v>
          </cell>
          <cell r="E285">
            <v>0.34634191002287129</v>
          </cell>
        </row>
        <row r="286">
          <cell r="A286" t="str">
            <v>d_ata</v>
          </cell>
          <cell r="B286" t="str">
            <v>2268D</v>
          </cell>
          <cell r="C286">
            <v>2.1841931151422052</v>
          </cell>
          <cell r="D286">
            <v>7.7911525622801898</v>
          </cell>
          <cell r="E286">
            <v>0.77923261108705011</v>
          </cell>
        </row>
        <row r="287">
          <cell r="A287" t="str">
            <v>frd_guidance</v>
          </cell>
          <cell r="B287" t="str">
            <v>2268D</v>
          </cell>
          <cell r="C287">
            <v>1.858827913209151</v>
          </cell>
          <cell r="D287">
            <v>0.65103664848956588</v>
          </cell>
          <cell r="E287">
            <v>4.3288112027574021E-3</v>
          </cell>
        </row>
        <row r="288">
          <cell r="A288" t="str">
            <v>desvio_expectativa_perc</v>
          </cell>
          <cell r="B288" t="str">
            <v>2268D</v>
          </cell>
          <cell r="C288">
            <v>0.28430955545841469</v>
          </cell>
          <cell r="D288">
            <v>0.88965200605285111</v>
          </cell>
          <cell r="E288">
            <v>0.74931215049915667</v>
          </cell>
        </row>
        <row r="289">
          <cell r="A289" t="str">
            <v>desvio_intervalo_perc</v>
          </cell>
          <cell r="B289" t="str">
            <v>2268D</v>
          </cell>
          <cell r="C289">
            <v>-4.5042047740073282E-2</v>
          </cell>
          <cell r="D289">
            <v>1.3091023259552359</v>
          </cell>
          <cell r="E289">
            <v>0.97255488324080774</v>
          </cell>
        </row>
        <row r="290">
          <cell r="A290" t="str">
            <v>desvio_centro_perc</v>
          </cell>
          <cell r="B290" t="str">
            <v>2268D</v>
          </cell>
          <cell r="C290">
            <v>0.21626651316296089</v>
          </cell>
          <cell r="D290">
            <v>2.753957654468655</v>
          </cell>
          <cell r="E290">
            <v>0.93741187348380306</v>
          </cell>
        </row>
        <row r="291">
          <cell r="A291" t="str">
            <v>desvio_intervalo_hpm_perc</v>
          </cell>
          <cell r="B291" t="str">
            <v>2268D</v>
          </cell>
          <cell r="C291">
            <v>-4.5042047740070409E-2</v>
          </cell>
          <cell r="D291">
            <v>1.309102325955233</v>
          </cell>
          <cell r="E291">
            <v>0.97255488324080941</v>
          </cell>
        </row>
        <row r="292">
          <cell r="A292" t="str">
            <v>desvio_centro_hpm_perc</v>
          </cell>
          <cell r="B292" t="str">
            <v>2268D</v>
          </cell>
          <cell r="C292">
            <v>-3.8736786624173818</v>
          </cell>
          <cell r="D292">
            <v>6.7780626342517412</v>
          </cell>
          <cell r="E292">
            <v>0.56769916121272757</v>
          </cell>
        </row>
        <row r="293">
          <cell r="A293" t="str">
            <v>CDS</v>
          </cell>
          <cell r="B293" t="str">
            <v>2268D</v>
          </cell>
          <cell r="C293">
            <v>6.5363472120037883E-3</v>
          </cell>
          <cell r="D293">
            <v>1.9933845229269781E-3</v>
          </cell>
          <cell r="E293">
            <v>1.052789767692065E-3</v>
          </cell>
        </row>
        <row r="294">
          <cell r="A294" t="str">
            <v>d_inicio</v>
          </cell>
          <cell r="B294" t="str">
            <v>2268D</v>
          </cell>
          <cell r="C294">
            <v>-3.4535512916681388E-2</v>
          </cell>
          <cell r="D294">
            <v>0.70967681652454195</v>
          </cell>
          <cell r="E294">
            <v>0.96119031550195311</v>
          </cell>
        </row>
        <row r="295">
          <cell r="A295" t="str">
            <v>d_fim</v>
          </cell>
          <cell r="B295" t="str">
            <v>2268D</v>
          </cell>
          <cell r="C295">
            <v>-0.6448986188874426</v>
          </cell>
          <cell r="D295">
            <v>0.6496500467582228</v>
          </cell>
          <cell r="E295">
            <v>0.32093768975023063</v>
          </cell>
        </row>
        <row r="296">
          <cell r="A296" t="str">
            <v>const</v>
          </cell>
          <cell r="B296" t="str">
            <v>2520D</v>
          </cell>
          <cell r="C296">
            <v>2.2616633693518571</v>
          </cell>
          <cell r="D296">
            <v>0.44878290544274507</v>
          </cell>
          <cell r="E296">
            <v>4.9243223976731316E-7</v>
          </cell>
        </row>
        <row r="297">
          <cell r="A297" t="str">
            <v>minutes_score</v>
          </cell>
          <cell r="B297" t="str">
            <v>2520D</v>
          </cell>
          <cell r="C297">
            <v>-5.9315919812391371E-2</v>
          </cell>
          <cell r="D297">
            <v>0.1258767408834309</v>
          </cell>
          <cell r="E297">
            <v>0.63751404064848205</v>
          </cell>
        </row>
        <row r="298">
          <cell r="A298" t="str">
            <v>selic_surprise_v</v>
          </cell>
          <cell r="B298" t="str">
            <v>2520D</v>
          </cell>
          <cell r="C298">
            <v>9.0029068983935066</v>
          </cell>
          <cell r="D298">
            <v>10.488449991873081</v>
          </cell>
          <cell r="E298">
            <v>0.39075559920093972</v>
          </cell>
        </row>
        <row r="299">
          <cell r="A299" t="str">
            <v>d_ato</v>
          </cell>
          <cell r="B299" t="str">
            <v>2520D</v>
          </cell>
          <cell r="C299">
            <v>-1.0902017527901851</v>
          </cell>
          <cell r="D299">
            <v>1.0552485134586549</v>
          </cell>
          <cell r="E299">
            <v>0.30162401276822781</v>
          </cell>
        </row>
        <row r="300">
          <cell r="A300" t="str">
            <v>d_ata</v>
          </cell>
          <cell r="B300" t="str">
            <v>2520D</v>
          </cell>
          <cell r="C300">
            <v>2.9485400701581912</v>
          </cell>
          <cell r="D300">
            <v>7.1287101826750474</v>
          </cell>
          <cell r="E300">
            <v>0.67918384242531693</v>
          </cell>
        </row>
        <row r="301">
          <cell r="A301" t="str">
            <v>frd_guidance</v>
          </cell>
          <cell r="B301" t="str">
            <v>2520D</v>
          </cell>
          <cell r="C301">
            <v>1.8036175556855569</v>
          </cell>
          <cell r="D301">
            <v>0.59568228811886281</v>
          </cell>
          <cell r="E301">
            <v>2.482836391921814E-3</v>
          </cell>
        </row>
        <row r="302">
          <cell r="A302" t="str">
            <v>desvio_expectativa_perc</v>
          </cell>
          <cell r="B302" t="str">
            <v>2520D</v>
          </cell>
          <cell r="C302">
            <v>0.20125260863187139</v>
          </cell>
          <cell r="D302">
            <v>0.81400938614532103</v>
          </cell>
          <cell r="E302">
            <v>0.80474121226325235</v>
          </cell>
        </row>
        <row r="303">
          <cell r="A303" t="str">
            <v>desvio_intervalo_perc</v>
          </cell>
          <cell r="B303" t="str">
            <v>2520D</v>
          </cell>
          <cell r="C303">
            <v>5.5754362695448922E-2</v>
          </cell>
          <cell r="D303">
            <v>1.19779596235624</v>
          </cell>
          <cell r="E303">
            <v>0.96287679911388246</v>
          </cell>
        </row>
        <row r="304">
          <cell r="A304" t="str">
            <v>desvio_centro_perc</v>
          </cell>
          <cell r="B304" t="str">
            <v>2520D</v>
          </cell>
          <cell r="C304">
            <v>6.8297202241540166E-3</v>
          </cell>
          <cell r="D304">
            <v>2.5198025346228059</v>
          </cell>
          <cell r="E304">
            <v>0.99783756963049242</v>
          </cell>
        </row>
        <row r="305">
          <cell r="A305" t="str">
            <v>desvio_intervalo_hpm_perc</v>
          </cell>
          <cell r="B305" t="str">
            <v>2520D</v>
          </cell>
          <cell r="C305">
            <v>5.5754362695452683E-2</v>
          </cell>
          <cell r="D305">
            <v>1.197795962356236</v>
          </cell>
          <cell r="E305">
            <v>0.9628767991138798</v>
          </cell>
        </row>
        <row r="306">
          <cell r="A306" t="str">
            <v>desvio_centro_hpm_perc</v>
          </cell>
          <cell r="B306" t="str">
            <v>2520D</v>
          </cell>
          <cell r="C306">
            <v>-4.2192740317641499</v>
          </cell>
          <cell r="D306">
            <v>6.2017581780555533</v>
          </cell>
          <cell r="E306">
            <v>0.49634131167354711</v>
          </cell>
        </row>
        <row r="307">
          <cell r="A307" t="str">
            <v>CDS</v>
          </cell>
          <cell r="B307" t="str">
            <v>2520D</v>
          </cell>
          <cell r="C307">
            <v>8.5072898005737769E-3</v>
          </cell>
          <cell r="D307">
            <v>1.823897097763615E-3</v>
          </cell>
          <cell r="E307">
            <v>3.222308406043625E-6</v>
          </cell>
        </row>
        <row r="308">
          <cell r="A308" t="str">
            <v>d_inicio</v>
          </cell>
          <cell r="B308" t="str">
            <v>2520D</v>
          </cell>
          <cell r="C308">
            <v>-1.2124045268906561E-4</v>
          </cell>
          <cell r="D308">
            <v>0.64933657862891381</v>
          </cell>
          <cell r="E308">
            <v>0.99985103510413009</v>
          </cell>
        </row>
        <row r="309">
          <cell r="A309" t="str">
            <v>d_fim</v>
          </cell>
          <cell r="B309" t="str">
            <v>2520D</v>
          </cell>
          <cell r="C309">
            <v>-1.13681245440014E-2</v>
          </cell>
          <cell r="D309">
            <v>0.59441358213441109</v>
          </cell>
          <cell r="E309">
            <v>0.98474262308441662</v>
          </cell>
        </row>
        <row r="310">
          <cell r="A310" t="str">
            <v>const</v>
          </cell>
          <cell r="B310" t="str">
            <v>2772D</v>
          </cell>
          <cell r="C310">
            <v>1.971190793917327</v>
          </cell>
          <cell r="D310">
            <v>0.49050558411513351</v>
          </cell>
          <cell r="E310">
            <v>5.9865121802691892E-5</v>
          </cell>
        </row>
        <row r="311">
          <cell r="A311" t="str">
            <v>minutes_score</v>
          </cell>
          <cell r="B311" t="str">
            <v>2772D</v>
          </cell>
          <cell r="C311">
            <v>-4.7563976380231028E-2</v>
          </cell>
          <cell r="D311">
            <v>0.13757931410650329</v>
          </cell>
          <cell r="E311">
            <v>0.7295754875090662</v>
          </cell>
        </row>
        <row r="312">
          <cell r="A312" t="str">
            <v>selic_surprise_v</v>
          </cell>
          <cell r="B312" t="str">
            <v>2772D</v>
          </cell>
          <cell r="C312">
            <v>7.2288634056797587</v>
          </cell>
          <cell r="D312">
            <v>11.463545574782181</v>
          </cell>
          <cell r="E312">
            <v>0.52834972443321382</v>
          </cell>
        </row>
        <row r="313">
          <cell r="A313" t="str">
            <v>d_ato</v>
          </cell>
          <cell r="B313" t="str">
            <v>2772D</v>
          </cell>
          <cell r="C313">
            <v>-1.0983268590165589</v>
          </cell>
          <cell r="D313">
            <v>1.153353396939266</v>
          </cell>
          <cell r="E313">
            <v>0.3410216022967828</v>
          </cell>
        </row>
        <row r="314">
          <cell r="A314" t="str">
            <v>d_ata</v>
          </cell>
          <cell r="B314" t="str">
            <v>2772D</v>
          </cell>
          <cell r="C314">
            <v>2.148872619273023</v>
          </cell>
          <cell r="D314">
            <v>7.791455756744778</v>
          </cell>
          <cell r="E314">
            <v>0.78272049803508259</v>
          </cell>
        </row>
        <row r="315">
          <cell r="A315" t="str">
            <v>frd_guidance</v>
          </cell>
          <cell r="B315" t="str">
            <v>2772D</v>
          </cell>
          <cell r="C315">
            <v>1.634553499056064</v>
          </cell>
          <cell r="D315">
            <v>0.6510619837280287</v>
          </cell>
          <cell r="E315">
            <v>1.2101516376028359E-2</v>
          </cell>
        </row>
        <row r="316">
          <cell r="A316" t="str">
            <v>desvio_expectativa_perc</v>
          </cell>
          <cell r="B316" t="str">
            <v>2772D</v>
          </cell>
          <cell r="C316">
            <v>0.23798536198038089</v>
          </cell>
          <cell r="D316">
            <v>0.88968662706193646</v>
          </cell>
          <cell r="E316">
            <v>0.78910641637911438</v>
          </cell>
        </row>
        <row r="317">
          <cell r="A317" t="str">
            <v>desvio_intervalo_perc</v>
          </cell>
          <cell r="B317" t="str">
            <v>2772D</v>
          </cell>
          <cell r="C317">
            <v>0.25541839118373327</v>
          </cell>
          <cell r="D317">
            <v>1.309153269968415</v>
          </cell>
          <cell r="E317">
            <v>0.84532545467267872</v>
          </cell>
        </row>
        <row r="318">
          <cell r="A318" t="str">
            <v>desvio_centro_perc</v>
          </cell>
          <cell r="B318" t="str">
            <v>2772D</v>
          </cell>
          <cell r="C318">
            <v>-0.12602298032450501</v>
          </cell>
          <cell r="D318">
            <v>2.7540648253538191</v>
          </cell>
          <cell r="E318">
            <v>0.96350526111409007</v>
          </cell>
        </row>
        <row r="319">
          <cell r="A319" t="str">
            <v>desvio_intervalo_hpm_perc</v>
          </cell>
          <cell r="B319" t="str">
            <v>2772D</v>
          </cell>
          <cell r="C319">
            <v>0.25541839118373549</v>
          </cell>
          <cell r="D319">
            <v>1.309153269968411</v>
          </cell>
          <cell r="E319">
            <v>0.84532545467267695</v>
          </cell>
        </row>
        <row r="320">
          <cell r="A320" t="str">
            <v>desvio_centro_hpm_perc</v>
          </cell>
          <cell r="B320" t="str">
            <v>2772D</v>
          </cell>
          <cell r="C320">
            <v>-4.4288380260589353</v>
          </cell>
          <cell r="D320">
            <v>6.7783264040925841</v>
          </cell>
          <cell r="E320">
            <v>0.51355665871147438</v>
          </cell>
        </row>
        <row r="321">
          <cell r="A321" t="str">
            <v>CDS</v>
          </cell>
          <cell r="B321" t="str">
            <v>2772D</v>
          </cell>
          <cell r="C321">
            <v>9.7257763797613198E-3</v>
          </cell>
          <cell r="D321">
            <v>1.9934620959366602E-3</v>
          </cell>
          <cell r="E321">
            <v>1.1190627310383571E-6</v>
          </cell>
        </row>
        <row r="322">
          <cell r="A322" t="str">
            <v>d_inicio</v>
          </cell>
          <cell r="B322" t="str">
            <v>2772D</v>
          </cell>
          <cell r="C322">
            <v>0.1510201991691984</v>
          </cell>
          <cell r="D322">
            <v>0.7097044337584103</v>
          </cell>
          <cell r="E322">
            <v>0.83150185746030336</v>
          </cell>
        </row>
        <row r="323">
          <cell r="A323" t="str">
            <v>d_fim</v>
          </cell>
          <cell r="B323" t="str">
            <v>2772D</v>
          </cell>
          <cell r="C323">
            <v>0.39560017308008022</v>
          </cell>
          <cell r="D323">
            <v>0.64967532803676553</v>
          </cell>
          <cell r="E323">
            <v>0.54262065924646108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A2" sqref="A2:E4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>
        <v>1.127879294290782</v>
      </c>
      <c r="D2">
        <v>2.6090417947973139E-2</v>
      </c>
      <c r="E2">
        <v>0</v>
      </c>
    </row>
    <row r="3" spans="1:5" x14ac:dyDescent="0.25">
      <c r="A3" t="s">
        <v>6</v>
      </c>
      <c r="B3" t="s">
        <v>7</v>
      </c>
      <c r="C3">
        <v>-6.13040344523357E-3</v>
      </c>
      <c r="D3">
        <v>4.5321348836794822E-3</v>
      </c>
      <c r="E3">
        <v>0.17620624034692409</v>
      </c>
    </row>
    <row r="4" spans="1:5" x14ac:dyDescent="0.25">
      <c r="A4" t="s">
        <v>5</v>
      </c>
      <c r="B4" t="s">
        <v>8</v>
      </c>
      <c r="C4">
        <v>1.364041599890947</v>
      </c>
      <c r="D4">
        <v>3.4887377540731519E-2</v>
      </c>
      <c r="E4">
        <v>2.7901628200768182E-305</v>
      </c>
    </row>
    <row r="5" spans="1:5" x14ac:dyDescent="0.25">
      <c r="A5" t="s">
        <v>6</v>
      </c>
      <c r="B5" t="s">
        <v>8</v>
      </c>
      <c r="C5">
        <v>-2.547202245501189E-3</v>
      </c>
      <c r="D5">
        <v>6.0602440738105811E-3</v>
      </c>
      <c r="E5">
        <v>0.67426814893714226</v>
      </c>
    </row>
    <row r="6" spans="1:5" x14ac:dyDescent="0.25">
      <c r="A6" t="s">
        <v>5</v>
      </c>
      <c r="B6" t="s">
        <v>9</v>
      </c>
      <c r="C6">
        <v>1.5414806953409661</v>
      </c>
      <c r="D6">
        <v>3.7524309368944228E-2</v>
      </c>
      <c r="E6">
        <v>0</v>
      </c>
    </row>
    <row r="7" spans="1:5" x14ac:dyDescent="0.25">
      <c r="A7" t="s">
        <v>6</v>
      </c>
      <c r="B7" t="s">
        <v>9</v>
      </c>
      <c r="C7">
        <v>1.806404493192788E-3</v>
      </c>
      <c r="D7">
        <v>6.5183023060841642E-3</v>
      </c>
      <c r="E7">
        <v>0.78168918336913062</v>
      </c>
    </row>
    <row r="8" spans="1:5" x14ac:dyDescent="0.25">
      <c r="A8" t="s">
        <v>5</v>
      </c>
      <c r="B8" t="s">
        <v>10</v>
      </c>
      <c r="C8">
        <v>2.6960754348273741</v>
      </c>
      <c r="D8">
        <v>0.45504380997143229</v>
      </c>
      <c r="E8">
        <v>3.2594044081262202E-9</v>
      </c>
    </row>
    <row r="9" spans="1:5" x14ac:dyDescent="0.25">
      <c r="A9" t="s">
        <v>6</v>
      </c>
      <c r="B9" t="s">
        <v>10</v>
      </c>
      <c r="C9">
        <v>-1.6182941305231891E-2</v>
      </c>
      <c r="D9">
        <v>7.904510877849541E-2</v>
      </c>
      <c r="E9">
        <v>0.83778811206313852</v>
      </c>
    </row>
    <row r="10" spans="1:5" x14ac:dyDescent="0.25">
      <c r="A10" t="s">
        <v>5</v>
      </c>
      <c r="B10" t="s">
        <v>11</v>
      </c>
      <c r="C10">
        <v>2.3041131930956258</v>
      </c>
      <c r="D10">
        <v>0.13020376388599339</v>
      </c>
      <c r="E10">
        <v>1.0034709286840281E-68</v>
      </c>
    </row>
    <row r="11" spans="1:5" x14ac:dyDescent="0.25">
      <c r="A11" t="s">
        <v>6</v>
      </c>
      <c r="B11" t="s">
        <v>11</v>
      </c>
      <c r="C11">
        <v>-1.0079960645835349E-2</v>
      </c>
      <c r="D11">
        <v>2.261753803525866E-2</v>
      </c>
      <c r="E11">
        <v>0.65584803878561426</v>
      </c>
    </row>
    <row r="12" spans="1:5" x14ac:dyDescent="0.25">
      <c r="A12" t="s">
        <v>5</v>
      </c>
      <c r="B12" t="s">
        <v>12</v>
      </c>
      <c r="C12">
        <v>2.297812012658476</v>
      </c>
      <c r="D12">
        <v>6.5961097980622926E-2</v>
      </c>
      <c r="E12">
        <v>4.1606215923168093E-247</v>
      </c>
    </row>
    <row r="13" spans="1:5" x14ac:dyDescent="0.25">
      <c r="A13" t="s">
        <v>6</v>
      </c>
      <c r="B13" t="s">
        <v>12</v>
      </c>
      <c r="C13">
        <v>-1.1361728279361881E-2</v>
      </c>
      <c r="D13">
        <v>1.1458022394271581E-2</v>
      </c>
      <c r="E13">
        <v>0.32142571305763751</v>
      </c>
    </row>
    <row r="14" spans="1:5" x14ac:dyDescent="0.25">
      <c r="A14" t="s">
        <v>5</v>
      </c>
      <c r="B14" t="s">
        <v>13</v>
      </c>
      <c r="C14">
        <v>2.4267107093988529</v>
      </c>
      <c r="D14">
        <v>7.4188403668675851E-2</v>
      </c>
      <c r="E14">
        <v>6.4679541342200452E-220</v>
      </c>
    </row>
    <row r="15" spans="1:5" x14ac:dyDescent="0.25">
      <c r="A15" t="s">
        <v>6</v>
      </c>
      <c r="B15" t="s">
        <v>13</v>
      </c>
      <c r="C15">
        <v>-8.1565569440373853E-3</v>
      </c>
      <c r="D15">
        <v>1.288717769495989E-2</v>
      </c>
      <c r="E15">
        <v>0.52680438172016286</v>
      </c>
    </row>
    <row r="16" spans="1:5" x14ac:dyDescent="0.25">
      <c r="A16" t="s">
        <v>5</v>
      </c>
      <c r="B16" t="s">
        <v>14</v>
      </c>
      <c r="C16">
        <v>2.7120552647423328</v>
      </c>
      <c r="D16">
        <v>0.11292928217693241</v>
      </c>
      <c r="E16">
        <v>5.6121733352551342E-123</v>
      </c>
    </row>
    <row r="17" spans="1:5" x14ac:dyDescent="0.25">
      <c r="A17" t="s">
        <v>6</v>
      </c>
      <c r="B17" t="s">
        <v>14</v>
      </c>
      <c r="C17">
        <v>-1.9937485739968071E-2</v>
      </c>
      <c r="D17">
        <v>1.9616808751916501E-2</v>
      </c>
      <c r="E17">
        <v>0.30949595506075678</v>
      </c>
    </row>
    <row r="18" spans="1:5" x14ac:dyDescent="0.25">
      <c r="A18" t="s">
        <v>5</v>
      </c>
      <c r="B18" t="s">
        <v>15</v>
      </c>
      <c r="C18">
        <v>2.751341861744582</v>
      </c>
      <c r="D18">
        <v>8.5782132583870144E-2</v>
      </c>
      <c r="E18">
        <v>5.0386129490499827E-212</v>
      </c>
    </row>
    <row r="19" spans="1:5" x14ac:dyDescent="0.25">
      <c r="A19" t="s">
        <v>6</v>
      </c>
      <c r="B19" t="s">
        <v>15</v>
      </c>
      <c r="C19">
        <v>-1.6788859680305659E-2</v>
      </c>
      <c r="D19">
        <v>1.4901110294784629E-2</v>
      </c>
      <c r="E19">
        <v>0.25991059343291179</v>
      </c>
    </row>
    <row r="20" spans="1:5" x14ac:dyDescent="0.25">
      <c r="A20" t="s">
        <v>5</v>
      </c>
      <c r="B20" t="s">
        <v>16</v>
      </c>
      <c r="C20">
        <v>2.9661472049414161</v>
      </c>
      <c r="D20">
        <v>0.1128733944973541</v>
      </c>
      <c r="E20">
        <v>7.4152194200781576E-146</v>
      </c>
    </row>
    <row r="21" spans="1:5" x14ac:dyDescent="0.25">
      <c r="A21" t="s">
        <v>6</v>
      </c>
      <c r="B21" t="s">
        <v>16</v>
      </c>
      <c r="C21">
        <v>-1.4084540911658699E-2</v>
      </c>
      <c r="D21">
        <v>1.9607100570825289E-2</v>
      </c>
      <c r="E21">
        <v>0.47257012556063921</v>
      </c>
    </row>
    <row r="22" spans="1:5" x14ac:dyDescent="0.25">
      <c r="A22" t="s">
        <v>5</v>
      </c>
      <c r="B22" t="s">
        <v>17</v>
      </c>
      <c r="C22">
        <v>3.1314263043167929</v>
      </c>
      <c r="D22">
        <v>0.1365769985299834</v>
      </c>
      <c r="E22">
        <v>1.308032665798415E-112</v>
      </c>
    </row>
    <row r="23" spans="1:5" x14ac:dyDescent="0.25">
      <c r="A23" t="s">
        <v>6</v>
      </c>
      <c r="B23" t="s">
        <v>17</v>
      </c>
      <c r="C23">
        <v>-1.490936526023778E-2</v>
      </c>
      <c r="D23">
        <v>2.3724624901766501E-2</v>
      </c>
      <c r="E23">
        <v>0.52973811495343892</v>
      </c>
    </row>
    <row r="24" spans="1:5" x14ac:dyDescent="0.25">
      <c r="A24" t="s">
        <v>5</v>
      </c>
      <c r="B24" t="s">
        <v>18</v>
      </c>
      <c r="C24">
        <v>3.0604237498537121</v>
      </c>
      <c r="D24">
        <v>9.2320720699158032E-2</v>
      </c>
      <c r="E24">
        <v>1.94827943423925E-225</v>
      </c>
    </row>
    <row r="25" spans="1:5" x14ac:dyDescent="0.25">
      <c r="A25" t="s">
        <v>6</v>
      </c>
      <c r="B25" t="s">
        <v>18</v>
      </c>
      <c r="C25">
        <v>-8.2997035839682091E-3</v>
      </c>
      <c r="D25">
        <v>1.6036920512405559E-2</v>
      </c>
      <c r="E25">
        <v>0.60479598710055305</v>
      </c>
    </row>
    <row r="26" spans="1:5" x14ac:dyDescent="0.25">
      <c r="A26" t="s">
        <v>5</v>
      </c>
      <c r="B26" t="s">
        <v>19</v>
      </c>
      <c r="C26">
        <v>3.3684729553092549</v>
      </c>
      <c r="D26">
        <v>0.15552160183200009</v>
      </c>
      <c r="E26">
        <v>4.797039283811838E-101</v>
      </c>
    </row>
    <row r="27" spans="1:5" x14ac:dyDescent="0.25">
      <c r="A27" t="s">
        <v>6</v>
      </c>
      <c r="B27" t="s">
        <v>19</v>
      </c>
      <c r="C27">
        <v>-1.409426986448808E-2</v>
      </c>
      <c r="D27">
        <v>2.701546898305918E-2</v>
      </c>
      <c r="E27">
        <v>0.60188644507588829</v>
      </c>
    </row>
    <row r="28" spans="1:5" x14ac:dyDescent="0.25">
      <c r="A28" t="s">
        <v>5</v>
      </c>
      <c r="B28" t="s">
        <v>20</v>
      </c>
      <c r="C28">
        <v>3.8374223626513349</v>
      </c>
      <c r="D28">
        <v>0.31916267577460911</v>
      </c>
      <c r="E28">
        <v>5.2668631140239452E-33</v>
      </c>
    </row>
    <row r="29" spans="1:5" x14ac:dyDescent="0.25">
      <c r="A29" t="s">
        <v>6</v>
      </c>
      <c r="B29" t="s">
        <v>20</v>
      </c>
      <c r="C29">
        <v>-2.7517268095976901E-2</v>
      </c>
      <c r="D29">
        <v>5.5441361626748571E-2</v>
      </c>
      <c r="E29">
        <v>0.61967498811251565</v>
      </c>
    </row>
    <row r="30" spans="1:5" x14ac:dyDescent="0.25">
      <c r="A30" t="s">
        <v>5</v>
      </c>
      <c r="B30" t="s">
        <v>21</v>
      </c>
      <c r="C30">
        <v>3.548438879255793</v>
      </c>
      <c r="D30">
        <v>5.83673211056931E-2</v>
      </c>
      <c r="E30">
        <v>0</v>
      </c>
    </row>
    <row r="31" spans="1:5" x14ac:dyDescent="0.25">
      <c r="A31" t="s">
        <v>6</v>
      </c>
      <c r="B31" t="s">
        <v>21</v>
      </c>
      <c r="C31">
        <v>-8.765294288241068E-3</v>
      </c>
      <c r="D31">
        <v>1.020573449824369E-2</v>
      </c>
      <c r="E31">
        <v>0.39044540218395041</v>
      </c>
    </row>
    <row r="32" spans="1:5" x14ac:dyDescent="0.25">
      <c r="A32" t="s">
        <v>5</v>
      </c>
      <c r="B32" t="s">
        <v>22</v>
      </c>
      <c r="C32">
        <v>4.7047775945058978</v>
      </c>
      <c r="D32">
        <v>9.3296174772769483E-2</v>
      </c>
      <c r="E32">
        <v>0</v>
      </c>
    </row>
    <row r="33" spans="1:5" x14ac:dyDescent="0.25">
      <c r="A33" t="s">
        <v>6</v>
      </c>
      <c r="B33" t="s">
        <v>22</v>
      </c>
      <c r="C33">
        <v>5.4282022246305434E-3</v>
      </c>
      <c r="D33">
        <v>1.6313169276836199E-2</v>
      </c>
      <c r="E33">
        <v>0.73933254195567233</v>
      </c>
    </row>
    <row r="34" spans="1:5" x14ac:dyDescent="0.25">
      <c r="A34" t="s">
        <v>5</v>
      </c>
      <c r="B34" t="s">
        <v>23</v>
      </c>
      <c r="C34">
        <v>4.3313304249395532</v>
      </c>
      <c r="D34">
        <v>9.6913738573870034E-2</v>
      </c>
      <c r="E34">
        <v>0</v>
      </c>
    </row>
    <row r="35" spans="1:5" x14ac:dyDescent="0.25">
      <c r="A35" t="s">
        <v>6</v>
      </c>
      <c r="B35" t="s">
        <v>23</v>
      </c>
      <c r="C35">
        <v>1.08610628066997E-3</v>
      </c>
      <c r="D35">
        <v>1.4188351132272981E-2</v>
      </c>
      <c r="E35">
        <v>0.93898696483438582</v>
      </c>
    </row>
    <row r="36" spans="1:5" x14ac:dyDescent="0.25">
      <c r="A36" t="s">
        <v>5</v>
      </c>
      <c r="B36" t="s">
        <v>24</v>
      </c>
      <c r="C36">
        <v>4.287398047327871</v>
      </c>
      <c r="D36">
        <v>9.7669738807888359E-2</v>
      </c>
      <c r="E36">
        <v>0</v>
      </c>
    </row>
    <row r="37" spans="1:5" x14ac:dyDescent="0.25">
      <c r="A37" t="s">
        <v>6</v>
      </c>
      <c r="B37" t="s">
        <v>24</v>
      </c>
      <c r="C37">
        <v>3.1043518091956358E-4</v>
      </c>
      <c r="D37">
        <v>1.429903096914829E-2</v>
      </c>
      <c r="E37">
        <v>0.98268045241317759</v>
      </c>
    </row>
    <row r="38" spans="1:5" x14ac:dyDescent="0.25">
      <c r="A38" t="s">
        <v>5</v>
      </c>
      <c r="B38" t="s">
        <v>25</v>
      </c>
      <c r="C38">
        <v>4.3700192847953208</v>
      </c>
      <c r="D38">
        <v>0.14773822418603799</v>
      </c>
      <c r="E38">
        <v>2.4755705110858992E-170</v>
      </c>
    </row>
    <row r="39" spans="1:5" x14ac:dyDescent="0.25">
      <c r="A39" t="s">
        <v>6</v>
      </c>
      <c r="B39" t="s">
        <v>25</v>
      </c>
      <c r="C39">
        <v>-2.6087625379305531E-3</v>
      </c>
      <c r="D39">
        <v>2.163921721500842E-2</v>
      </c>
      <c r="E39">
        <v>0.90404931849190751</v>
      </c>
    </row>
    <row r="40" spans="1:5" x14ac:dyDescent="0.25">
      <c r="A40" t="s">
        <v>5</v>
      </c>
      <c r="B40" t="s">
        <v>26</v>
      </c>
      <c r="C40">
        <v>4.1203799831923487</v>
      </c>
      <c r="D40">
        <v>8.8631232063983073E-2</v>
      </c>
      <c r="E40">
        <v>0</v>
      </c>
    </row>
    <row r="41" spans="1:5" x14ac:dyDescent="0.25">
      <c r="A41" t="s">
        <v>6</v>
      </c>
      <c r="B41" t="s">
        <v>26</v>
      </c>
      <c r="C41">
        <v>3.9860006794750602E-5</v>
      </c>
      <c r="D41">
        <v>1.29757768126058E-2</v>
      </c>
      <c r="E41">
        <v>0.99754918990133845</v>
      </c>
    </row>
    <row r="42" spans="1:5" x14ac:dyDescent="0.25">
      <c r="A42" t="s">
        <v>5</v>
      </c>
      <c r="B42" t="s">
        <v>27</v>
      </c>
      <c r="C42">
        <v>4.2771251751461854</v>
      </c>
      <c r="D42">
        <v>0.16093521273332331</v>
      </c>
      <c r="E42">
        <v>6.8982745820660139E-141</v>
      </c>
    </row>
    <row r="43" spans="1:5" x14ac:dyDescent="0.25">
      <c r="A43" t="s">
        <v>6</v>
      </c>
      <c r="B43" t="s">
        <v>27</v>
      </c>
      <c r="C43">
        <v>-4.1198281361953127E-3</v>
      </c>
      <c r="D43">
        <v>2.3572180084516579E-2</v>
      </c>
      <c r="E43">
        <v>0.86126739882964365</v>
      </c>
    </row>
    <row r="44" spans="1:5" x14ac:dyDescent="0.25">
      <c r="A44" t="s">
        <v>5</v>
      </c>
      <c r="B44" t="s">
        <v>28</v>
      </c>
      <c r="C44">
        <v>4.2814280244327856</v>
      </c>
      <c r="D44">
        <v>0.14753311791142801</v>
      </c>
      <c r="E44">
        <v>1.0489281732352991E-164</v>
      </c>
    </row>
    <row r="45" spans="1:5" x14ac:dyDescent="0.25">
      <c r="A45" t="s">
        <v>6</v>
      </c>
      <c r="B45" t="s">
        <v>28</v>
      </c>
      <c r="C45">
        <v>-3.2739281210583931E-3</v>
      </c>
      <c r="D45">
        <v>2.160917529963478E-2</v>
      </c>
      <c r="E45">
        <v>0.87958575336188338</v>
      </c>
    </row>
    <row r="46" spans="1:5" x14ac:dyDescent="0.25">
      <c r="A46" t="s">
        <v>5</v>
      </c>
      <c r="B46" t="s">
        <v>29</v>
      </c>
      <c r="C46">
        <v>4.2905148622522891</v>
      </c>
      <c r="D46">
        <v>0.16125760467396141</v>
      </c>
      <c r="E46">
        <v>3.5906034299736509E-141</v>
      </c>
    </row>
    <row r="47" spans="1:5" x14ac:dyDescent="0.25">
      <c r="A47" t="s">
        <v>6</v>
      </c>
      <c r="B47" t="s">
        <v>29</v>
      </c>
      <c r="C47">
        <v>-6.3588072001708532E-3</v>
      </c>
      <c r="D47">
        <v>2.3619400831011071E-2</v>
      </c>
      <c r="E47">
        <v>0.78777788050682096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>
      <selection activeCell="A2" sqref="A2:E1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>
        <v>1.123911114468445</v>
      </c>
      <c r="D2">
        <v>2.6445807961415251E-2</v>
      </c>
      <c r="E2">
        <v>0</v>
      </c>
    </row>
    <row r="3" spans="1:5" x14ac:dyDescent="0.25">
      <c r="A3" t="s">
        <v>6</v>
      </c>
      <c r="B3" t="s">
        <v>7</v>
      </c>
      <c r="C3">
        <v>1.818994147113703E-2</v>
      </c>
      <c r="D3">
        <v>1.358057171566069E-2</v>
      </c>
      <c r="E3">
        <v>0.18047691440244151</v>
      </c>
    </row>
    <row r="4" spans="1:5" x14ac:dyDescent="0.25">
      <c r="A4" t="s">
        <v>30</v>
      </c>
      <c r="B4" t="s">
        <v>7</v>
      </c>
      <c r="C4">
        <v>3.0791399655321849</v>
      </c>
      <c r="D4">
        <v>1.588505439024622</v>
      </c>
      <c r="E4">
        <v>5.2612266560338898E-2</v>
      </c>
    </row>
    <row r="5" spans="1:5" x14ac:dyDescent="0.25">
      <c r="A5" t="s">
        <v>31</v>
      </c>
      <c r="B5" t="s">
        <v>7</v>
      </c>
      <c r="C5">
        <v>0.14430573716403661</v>
      </c>
      <c r="D5">
        <v>0.17834059575496691</v>
      </c>
      <c r="E5">
        <v>0.41844912478732521</v>
      </c>
    </row>
    <row r="6" spans="1:5" x14ac:dyDescent="0.25">
      <c r="A6" t="s">
        <v>32</v>
      </c>
      <c r="B6" t="s">
        <v>7</v>
      </c>
      <c r="C6">
        <v>-0.94722864326570089</v>
      </c>
      <c r="D6">
        <v>0.50210502977065741</v>
      </c>
      <c r="E6">
        <v>5.9263053533463173E-2</v>
      </c>
    </row>
    <row r="7" spans="1:5" x14ac:dyDescent="0.25">
      <c r="A7" t="s">
        <v>5</v>
      </c>
      <c r="B7" t="s">
        <v>8</v>
      </c>
      <c r="C7">
        <v>1.3687707704390091</v>
      </c>
      <c r="D7">
        <v>3.537286068247178E-2</v>
      </c>
      <c r="E7">
        <v>1.417199843376111E-299</v>
      </c>
    </row>
    <row r="8" spans="1:5" x14ac:dyDescent="0.25">
      <c r="A8" t="s">
        <v>6</v>
      </c>
      <c r="B8" t="s">
        <v>8</v>
      </c>
      <c r="C8">
        <v>2.726436448434208E-2</v>
      </c>
      <c r="D8">
        <v>1.8164832475047389E-2</v>
      </c>
      <c r="E8">
        <v>0.13341135337464771</v>
      </c>
    </row>
    <row r="9" spans="1:5" x14ac:dyDescent="0.25">
      <c r="A9" t="s">
        <v>30</v>
      </c>
      <c r="B9" t="s">
        <v>8</v>
      </c>
      <c r="C9">
        <v>3.170496900562354</v>
      </c>
      <c r="D9">
        <v>2.1247216825422188</v>
      </c>
      <c r="E9">
        <v>0.135689120045656</v>
      </c>
    </row>
    <row r="10" spans="1:5" x14ac:dyDescent="0.25">
      <c r="A10" t="s">
        <v>31</v>
      </c>
      <c r="B10" t="s">
        <v>8</v>
      </c>
      <c r="C10">
        <v>-0.18488067597310759</v>
      </c>
      <c r="D10">
        <v>0.23854128627393489</v>
      </c>
      <c r="E10">
        <v>0.43833568142152329</v>
      </c>
    </row>
    <row r="11" spans="1:5" x14ac:dyDescent="0.25">
      <c r="A11" t="s">
        <v>32</v>
      </c>
      <c r="B11" t="s">
        <v>8</v>
      </c>
      <c r="C11">
        <v>-1.1706940309237199</v>
      </c>
      <c r="D11">
        <v>0.67159571346654123</v>
      </c>
      <c r="E11">
        <v>8.1346676503138093E-2</v>
      </c>
    </row>
    <row r="12" spans="1:5" x14ac:dyDescent="0.25">
      <c r="A12" t="s">
        <v>5</v>
      </c>
      <c r="B12" t="s">
        <v>9</v>
      </c>
      <c r="C12">
        <v>1.5453698652677661</v>
      </c>
      <c r="D12">
        <v>3.8047213132430931E-2</v>
      </c>
      <c r="E12">
        <v>0</v>
      </c>
    </row>
    <row r="13" spans="1:5" x14ac:dyDescent="0.25">
      <c r="A13" t="s">
        <v>6</v>
      </c>
      <c r="B13" t="s">
        <v>9</v>
      </c>
      <c r="C13">
        <v>3.8169434225348589E-2</v>
      </c>
      <c r="D13">
        <v>1.9538178121836221E-2</v>
      </c>
      <c r="E13">
        <v>5.0786693568215018E-2</v>
      </c>
    </row>
    <row r="14" spans="1:5" x14ac:dyDescent="0.25">
      <c r="A14" t="s">
        <v>30</v>
      </c>
      <c r="B14" t="s">
        <v>9</v>
      </c>
      <c r="C14">
        <v>2.4438050725132028</v>
      </c>
      <c r="D14">
        <v>2.2853605035919351</v>
      </c>
      <c r="E14">
        <v>0.28495429205912831</v>
      </c>
    </row>
    <row r="15" spans="1:5" x14ac:dyDescent="0.25">
      <c r="A15" t="s">
        <v>31</v>
      </c>
      <c r="B15" t="s">
        <v>9</v>
      </c>
      <c r="C15">
        <v>-9.5308777523325588E-2</v>
      </c>
      <c r="D15">
        <v>0.25657611470044162</v>
      </c>
      <c r="E15">
        <v>0.71030218399183243</v>
      </c>
    </row>
    <row r="16" spans="1:5" x14ac:dyDescent="0.25">
      <c r="A16" t="s">
        <v>32</v>
      </c>
      <c r="B16" t="s">
        <v>9</v>
      </c>
      <c r="C16">
        <v>-1.4260893269566519</v>
      </c>
      <c r="D16">
        <v>0.72237146660152352</v>
      </c>
      <c r="E16">
        <v>4.8397143493263003E-2</v>
      </c>
    </row>
    <row r="17" spans="1:5" x14ac:dyDescent="0.25">
      <c r="A17" t="s">
        <v>5</v>
      </c>
      <c r="B17" t="s">
        <v>10</v>
      </c>
      <c r="C17">
        <v>2.7230416654348502</v>
      </c>
      <c r="D17">
        <v>0.46153005670861169</v>
      </c>
      <c r="E17">
        <v>3.7875871823562248E-9</v>
      </c>
    </row>
    <row r="18" spans="1:5" x14ac:dyDescent="0.25">
      <c r="A18" t="s">
        <v>6</v>
      </c>
      <c r="B18" t="s">
        <v>10</v>
      </c>
      <c r="C18">
        <v>5.0059753268881853E-2</v>
      </c>
      <c r="D18">
        <v>0.23700701612932781</v>
      </c>
      <c r="E18">
        <v>0.83272403425364649</v>
      </c>
    </row>
    <row r="19" spans="1:5" x14ac:dyDescent="0.25">
      <c r="A19" t="s">
        <v>30</v>
      </c>
      <c r="B19" t="s">
        <v>10</v>
      </c>
      <c r="C19">
        <v>3.2636000186106959</v>
      </c>
      <c r="D19">
        <v>27.722465746731441</v>
      </c>
      <c r="E19">
        <v>0.90628939600210257</v>
      </c>
    </row>
    <row r="20" spans="1:5" x14ac:dyDescent="0.25">
      <c r="A20" t="s">
        <v>31</v>
      </c>
      <c r="B20" t="s">
        <v>10</v>
      </c>
      <c r="C20">
        <v>-0.92579048276180975</v>
      </c>
      <c r="D20">
        <v>3.1123853501593932</v>
      </c>
      <c r="E20">
        <v>0.76612815998505368</v>
      </c>
    </row>
    <row r="21" spans="1:5" x14ac:dyDescent="0.25">
      <c r="A21" t="s">
        <v>32</v>
      </c>
      <c r="B21" t="s">
        <v>10</v>
      </c>
      <c r="C21">
        <v>-2.6177946439526592</v>
      </c>
      <c r="D21">
        <v>8.7626955168787859</v>
      </c>
      <c r="E21">
        <v>0.7651441169213774</v>
      </c>
    </row>
    <row r="22" spans="1:5" x14ac:dyDescent="0.25">
      <c r="A22" t="s">
        <v>5</v>
      </c>
      <c r="B22" t="s">
        <v>11</v>
      </c>
      <c r="C22">
        <v>2.317832557515076</v>
      </c>
      <c r="D22">
        <v>0.1320538377217286</v>
      </c>
      <c r="E22">
        <v>1.162083420227809E-67</v>
      </c>
    </row>
    <row r="23" spans="1:5" x14ac:dyDescent="0.25">
      <c r="A23" t="s">
        <v>6</v>
      </c>
      <c r="B23" t="s">
        <v>11</v>
      </c>
      <c r="C23">
        <v>3.4462500148783097E-2</v>
      </c>
      <c r="D23">
        <v>6.7812888005717137E-2</v>
      </c>
      <c r="E23">
        <v>0.61132769487711736</v>
      </c>
    </row>
    <row r="24" spans="1:5" x14ac:dyDescent="0.25">
      <c r="A24" t="s">
        <v>30</v>
      </c>
      <c r="B24" t="s">
        <v>11</v>
      </c>
      <c r="C24">
        <v>3.4719248799617688</v>
      </c>
      <c r="D24">
        <v>7.9320034302258797</v>
      </c>
      <c r="E24">
        <v>0.66160805202183459</v>
      </c>
    </row>
    <row r="25" spans="1:5" x14ac:dyDescent="0.25">
      <c r="A25" t="s">
        <v>31</v>
      </c>
      <c r="B25" t="s">
        <v>11</v>
      </c>
      <c r="C25">
        <v>-0.49456444651749909</v>
      </c>
      <c r="D25">
        <v>0.89052148171775836</v>
      </c>
      <c r="E25">
        <v>0.57866111504197137</v>
      </c>
    </row>
    <row r="26" spans="1:5" x14ac:dyDescent="0.25">
      <c r="A26" t="s">
        <v>32</v>
      </c>
      <c r="B26" t="s">
        <v>11</v>
      </c>
      <c r="C26">
        <v>-1.7558265321449</v>
      </c>
      <c r="D26">
        <v>2.5071987294673601</v>
      </c>
      <c r="E26">
        <v>0.48375227241172541</v>
      </c>
    </row>
    <row r="27" spans="1:5" x14ac:dyDescent="0.25">
      <c r="A27" t="s">
        <v>5</v>
      </c>
      <c r="B27" t="s">
        <v>12</v>
      </c>
      <c r="C27">
        <v>2.3085212705644378</v>
      </c>
      <c r="D27">
        <v>6.6890181027399964E-2</v>
      </c>
      <c r="E27">
        <v>7.0511141719336895E-243</v>
      </c>
    </row>
    <row r="28" spans="1:5" x14ac:dyDescent="0.25">
      <c r="A28" t="s">
        <v>6</v>
      </c>
      <c r="B28" t="s">
        <v>12</v>
      </c>
      <c r="C28">
        <v>2.1729177819906551E-2</v>
      </c>
      <c r="D28">
        <v>3.4349750321166522E-2</v>
      </c>
      <c r="E28">
        <v>0.52702262088268959</v>
      </c>
    </row>
    <row r="29" spans="1:5" x14ac:dyDescent="0.25">
      <c r="A29" t="s">
        <v>30</v>
      </c>
      <c r="B29" t="s">
        <v>12</v>
      </c>
      <c r="C29">
        <v>4.4751069743767413</v>
      </c>
      <c r="D29">
        <v>4.0178547970398304</v>
      </c>
      <c r="E29">
        <v>0.26539746897171429</v>
      </c>
    </row>
    <row r="30" spans="1:5" x14ac:dyDescent="0.25">
      <c r="A30" t="s">
        <v>31</v>
      </c>
      <c r="B30" t="s">
        <v>12</v>
      </c>
      <c r="C30">
        <v>-0.46112363698684378</v>
      </c>
      <c r="D30">
        <v>0.45108225666574409</v>
      </c>
      <c r="E30">
        <v>0.30668955510483292</v>
      </c>
    </row>
    <row r="31" spans="1:5" x14ac:dyDescent="0.25">
      <c r="A31" t="s">
        <v>32</v>
      </c>
      <c r="B31" t="s">
        <v>12</v>
      </c>
      <c r="C31">
        <v>-1.3049328745102411</v>
      </c>
      <c r="D31">
        <v>1.269989420823503</v>
      </c>
      <c r="E31">
        <v>0.30421029813754552</v>
      </c>
    </row>
    <row r="32" spans="1:5" x14ac:dyDescent="0.25">
      <c r="A32" t="s">
        <v>5</v>
      </c>
      <c r="B32" t="s">
        <v>13</v>
      </c>
      <c r="C32">
        <v>2.4408934632941168</v>
      </c>
      <c r="D32">
        <v>7.5227061909449833E-2</v>
      </c>
      <c r="E32">
        <v>1.236058685199934E-216</v>
      </c>
    </row>
    <row r="33" spans="1:5" x14ac:dyDescent="0.25">
      <c r="A33" t="s">
        <v>6</v>
      </c>
      <c r="B33" t="s">
        <v>13</v>
      </c>
      <c r="C33">
        <v>3.6034665696253271E-2</v>
      </c>
      <c r="D33">
        <v>3.8630943350654888E-2</v>
      </c>
      <c r="E33">
        <v>0.35095610235909253</v>
      </c>
    </row>
    <row r="34" spans="1:5" x14ac:dyDescent="0.25">
      <c r="A34" t="s">
        <v>30</v>
      </c>
      <c r="B34" t="s">
        <v>13</v>
      </c>
      <c r="C34">
        <v>6.2850402453406904</v>
      </c>
      <c r="D34">
        <v>4.518621521390191</v>
      </c>
      <c r="E34">
        <v>0.16428978650115569</v>
      </c>
    </row>
    <row r="35" spans="1:5" x14ac:dyDescent="0.25">
      <c r="A35" t="s">
        <v>31</v>
      </c>
      <c r="B35" t="s">
        <v>13</v>
      </c>
      <c r="C35">
        <v>-0.62291716290028765</v>
      </c>
      <c r="D35">
        <v>0.50730304997303255</v>
      </c>
      <c r="E35">
        <v>0.2195220935691089</v>
      </c>
    </row>
    <row r="36" spans="1:5" x14ac:dyDescent="0.25">
      <c r="A36" t="s">
        <v>32</v>
      </c>
      <c r="B36" t="s">
        <v>13</v>
      </c>
      <c r="C36">
        <v>-1.7425525910979449</v>
      </c>
      <c r="D36">
        <v>1.4282749921920721</v>
      </c>
      <c r="E36">
        <v>0.22248694927084639</v>
      </c>
    </row>
    <row r="37" spans="1:5" x14ac:dyDescent="0.25">
      <c r="A37" t="s">
        <v>5</v>
      </c>
      <c r="B37" t="s">
        <v>14</v>
      </c>
      <c r="C37">
        <v>2.7253533193544182</v>
      </c>
      <c r="D37">
        <v>0.11452870421392949</v>
      </c>
      <c r="E37">
        <v>7.4858122939794436E-121</v>
      </c>
    </row>
    <row r="38" spans="1:5" x14ac:dyDescent="0.25">
      <c r="A38" t="s">
        <v>6</v>
      </c>
      <c r="B38" t="s">
        <v>14</v>
      </c>
      <c r="C38">
        <v>1.127776902029263E-2</v>
      </c>
      <c r="D38">
        <v>5.8813301652506027E-2</v>
      </c>
      <c r="E38">
        <v>0.84793883497663625</v>
      </c>
    </row>
    <row r="39" spans="1:5" x14ac:dyDescent="0.25">
      <c r="A39" t="s">
        <v>30</v>
      </c>
      <c r="B39" t="s">
        <v>14</v>
      </c>
      <c r="C39">
        <v>6.6790907607170471</v>
      </c>
      <c r="D39">
        <v>6.8793311149240139</v>
      </c>
      <c r="E39">
        <v>0.33163221535671178</v>
      </c>
    </row>
    <row r="40" spans="1:5" x14ac:dyDescent="0.25">
      <c r="A40" t="s">
        <v>31</v>
      </c>
      <c r="B40" t="s">
        <v>14</v>
      </c>
      <c r="C40">
        <v>-0.65782391751510116</v>
      </c>
      <c r="D40">
        <v>0.77233856384184085</v>
      </c>
      <c r="E40">
        <v>0.39439036339612588</v>
      </c>
    </row>
    <row r="41" spans="1:5" x14ac:dyDescent="0.25">
      <c r="A41" t="s">
        <v>32</v>
      </c>
      <c r="B41" t="s">
        <v>14</v>
      </c>
      <c r="C41">
        <v>-1.2341627776225479</v>
      </c>
      <c r="D41">
        <v>2.1744632844203902</v>
      </c>
      <c r="E41">
        <v>0.57034264175358262</v>
      </c>
    </row>
    <row r="42" spans="1:5" x14ac:dyDescent="0.25">
      <c r="A42" t="s">
        <v>5</v>
      </c>
      <c r="B42" t="s">
        <v>15</v>
      </c>
      <c r="C42">
        <v>2.7638699698226752</v>
      </c>
      <c r="D42">
        <v>8.6993187142475725E-2</v>
      </c>
      <c r="E42">
        <v>2.6056672096803519E-208</v>
      </c>
    </row>
    <row r="43" spans="1:5" x14ac:dyDescent="0.25">
      <c r="A43" t="s">
        <v>6</v>
      </c>
      <c r="B43" t="s">
        <v>15</v>
      </c>
      <c r="C43">
        <v>1.3657945523124521E-2</v>
      </c>
      <c r="D43">
        <v>4.4673137553066462E-2</v>
      </c>
      <c r="E43">
        <v>0.75981800117628495</v>
      </c>
    </row>
    <row r="44" spans="1:5" x14ac:dyDescent="0.25">
      <c r="A44" t="s">
        <v>30</v>
      </c>
      <c r="B44" t="s">
        <v>15</v>
      </c>
      <c r="C44">
        <v>5.8964366589343529</v>
      </c>
      <c r="D44">
        <v>5.2253707330677557</v>
      </c>
      <c r="E44">
        <v>0.25917569066129892</v>
      </c>
    </row>
    <row r="45" spans="1:5" x14ac:dyDescent="0.25">
      <c r="A45" t="s">
        <v>31</v>
      </c>
      <c r="B45" t="s">
        <v>15</v>
      </c>
      <c r="C45">
        <v>-0.60007579983072223</v>
      </c>
      <c r="D45">
        <v>0.58664937914727988</v>
      </c>
      <c r="E45">
        <v>0.30639347503373909</v>
      </c>
    </row>
    <row r="46" spans="1:5" x14ac:dyDescent="0.25">
      <c r="A46" t="s">
        <v>32</v>
      </c>
      <c r="B46" t="s">
        <v>15</v>
      </c>
      <c r="C46">
        <v>-1.2033378799900329</v>
      </c>
      <c r="D46">
        <v>1.65166883476377</v>
      </c>
      <c r="E46">
        <v>0.46629365862441202</v>
      </c>
    </row>
    <row r="47" spans="1:5" x14ac:dyDescent="0.25">
      <c r="A47" t="s">
        <v>5</v>
      </c>
      <c r="B47" t="s">
        <v>16</v>
      </c>
      <c r="C47">
        <v>2.9831242941083662</v>
      </c>
      <c r="D47">
        <v>0.1144657403494367</v>
      </c>
      <c r="E47">
        <v>1.392716697366978E-143</v>
      </c>
    </row>
    <row r="48" spans="1:5" x14ac:dyDescent="0.25">
      <c r="A48" t="s">
        <v>6</v>
      </c>
      <c r="B48" t="s">
        <v>16</v>
      </c>
      <c r="C48">
        <v>2.4005881106808291E-2</v>
      </c>
      <c r="D48">
        <v>5.8780968162128758E-2</v>
      </c>
      <c r="E48">
        <v>0.68299467394580438</v>
      </c>
    </row>
    <row r="49" spans="1:5" x14ac:dyDescent="0.25">
      <c r="A49" t="s">
        <v>30</v>
      </c>
      <c r="B49" t="s">
        <v>16</v>
      </c>
      <c r="C49">
        <v>8.2175588248152138</v>
      </c>
      <c r="D49">
        <v>6.8755490999689499</v>
      </c>
      <c r="E49">
        <v>0.23205111108021181</v>
      </c>
    </row>
    <row r="50" spans="1:5" x14ac:dyDescent="0.25">
      <c r="A50" t="s">
        <v>31</v>
      </c>
      <c r="B50" t="s">
        <v>16</v>
      </c>
      <c r="C50">
        <v>-0.83540863728251402</v>
      </c>
      <c r="D50">
        <v>0.7719139591891464</v>
      </c>
      <c r="E50">
        <v>0.27917248814731699</v>
      </c>
    </row>
    <row r="51" spans="1:5" x14ac:dyDescent="0.25">
      <c r="A51" t="s">
        <v>32</v>
      </c>
      <c r="B51" t="s">
        <v>16</v>
      </c>
      <c r="C51">
        <v>-1.506737556735817</v>
      </c>
      <c r="D51">
        <v>2.1732678407757202</v>
      </c>
      <c r="E51">
        <v>0.48813897382459243</v>
      </c>
    </row>
    <row r="52" spans="1:5" x14ac:dyDescent="0.25">
      <c r="A52" t="s">
        <v>5</v>
      </c>
      <c r="B52" t="s">
        <v>17</v>
      </c>
      <c r="C52">
        <v>3.145702302059616</v>
      </c>
      <c r="D52">
        <v>0.13851232952175829</v>
      </c>
      <c r="E52">
        <v>1.3781973351446231E-110</v>
      </c>
    </row>
    <row r="53" spans="1:5" x14ac:dyDescent="0.25">
      <c r="A53" t="s">
        <v>6</v>
      </c>
      <c r="B53" t="s">
        <v>17</v>
      </c>
      <c r="C53">
        <v>2.448102482805856E-2</v>
      </c>
      <c r="D53">
        <v>7.1129482121248755E-2</v>
      </c>
      <c r="E53">
        <v>0.7307236732487592</v>
      </c>
    </row>
    <row r="54" spans="1:5" x14ac:dyDescent="0.25">
      <c r="A54" t="s">
        <v>30</v>
      </c>
      <c r="B54" t="s">
        <v>17</v>
      </c>
      <c r="C54">
        <v>7.8772817771283332</v>
      </c>
      <c r="D54">
        <v>8.3199420164551814</v>
      </c>
      <c r="E54">
        <v>0.34377271365186107</v>
      </c>
    </row>
    <row r="55" spans="1:5" x14ac:dyDescent="0.25">
      <c r="A55" t="s">
        <v>31</v>
      </c>
      <c r="B55" t="s">
        <v>17</v>
      </c>
      <c r="C55">
        <v>-0.70837568851772048</v>
      </c>
      <c r="D55">
        <v>0.93407512458532993</v>
      </c>
      <c r="E55">
        <v>0.44825191078617671</v>
      </c>
    </row>
    <row r="56" spans="1:5" x14ac:dyDescent="0.25">
      <c r="A56" t="s">
        <v>32</v>
      </c>
      <c r="B56" t="s">
        <v>17</v>
      </c>
      <c r="C56">
        <v>-1.554879720306203</v>
      </c>
      <c r="D56">
        <v>2.6298208562807588</v>
      </c>
      <c r="E56">
        <v>0.55437069241203751</v>
      </c>
    </row>
    <row r="57" spans="1:5" x14ac:dyDescent="0.25">
      <c r="A57" t="s">
        <v>5</v>
      </c>
      <c r="B57" t="s">
        <v>18</v>
      </c>
      <c r="C57">
        <v>3.07047617473639</v>
      </c>
      <c r="D57">
        <v>9.3620916130706486E-2</v>
      </c>
      <c r="E57">
        <v>5.3811537061851847E-221</v>
      </c>
    </row>
    <row r="58" spans="1:5" x14ac:dyDescent="0.25">
      <c r="A58" t="s">
        <v>6</v>
      </c>
      <c r="B58" t="s">
        <v>18</v>
      </c>
      <c r="C58">
        <v>3.4415109954407663E-2</v>
      </c>
      <c r="D58">
        <v>4.8076639120042758E-2</v>
      </c>
      <c r="E58">
        <v>0.47411269550580398</v>
      </c>
    </row>
    <row r="59" spans="1:5" x14ac:dyDescent="0.25">
      <c r="A59" t="s">
        <v>30</v>
      </c>
      <c r="B59" t="s">
        <v>18</v>
      </c>
      <c r="C59">
        <v>7.4394265905246986</v>
      </c>
      <c r="D59">
        <v>5.6234747940798622</v>
      </c>
      <c r="E59">
        <v>0.18589998377389361</v>
      </c>
    </row>
    <row r="60" spans="1:5" x14ac:dyDescent="0.25">
      <c r="A60" t="s">
        <v>31</v>
      </c>
      <c r="B60" t="s">
        <v>18</v>
      </c>
      <c r="C60">
        <v>-0.50786630959971535</v>
      </c>
      <c r="D60">
        <v>0.63134429404600712</v>
      </c>
      <c r="E60">
        <v>0.42117889534114672</v>
      </c>
    </row>
    <row r="61" spans="1:5" x14ac:dyDescent="0.25">
      <c r="A61" t="s">
        <v>32</v>
      </c>
      <c r="B61" t="s">
        <v>18</v>
      </c>
      <c r="C61">
        <v>-1.680678194221654</v>
      </c>
      <c r="D61">
        <v>1.777504130316198</v>
      </c>
      <c r="E61">
        <v>0.34441944118082302</v>
      </c>
    </row>
    <row r="62" spans="1:5" x14ac:dyDescent="0.25">
      <c r="A62" t="s">
        <v>5</v>
      </c>
      <c r="B62" t="s">
        <v>19</v>
      </c>
      <c r="C62">
        <v>3.3862945782723668</v>
      </c>
      <c r="D62">
        <v>0.15772483229738851</v>
      </c>
      <c r="E62">
        <v>2.2919728962369059E-99</v>
      </c>
    </row>
    <row r="63" spans="1:5" x14ac:dyDescent="0.25">
      <c r="A63" t="s">
        <v>6</v>
      </c>
      <c r="B63" t="s">
        <v>19</v>
      </c>
      <c r="C63">
        <v>4.1358590582627128E-2</v>
      </c>
      <c r="D63">
        <v>8.0995574023695352E-2</v>
      </c>
      <c r="E63">
        <v>0.60962630133890605</v>
      </c>
    </row>
    <row r="64" spans="1:5" x14ac:dyDescent="0.25">
      <c r="A64" t="s">
        <v>30</v>
      </c>
      <c r="B64" t="s">
        <v>19</v>
      </c>
      <c r="C64">
        <v>8.2120588431870729</v>
      </c>
      <c r="D64">
        <v>9.4739685903791901</v>
      </c>
      <c r="E64">
        <v>0.38607719089717257</v>
      </c>
    </row>
    <row r="65" spans="1:5" x14ac:dyDescent="0.25">
      <c r="A65" t="s">
        <v>31</v>
      </c>
      <c r="B65" t="s">
        <v>19</v>
      </c>
      <c r="C65">
        <v>-0.79516666298988192</v>
      </c>
      <c r="D65">
        <v>1.063637027021775</v>
      </c>
      <c r="E65">
        <v>0.45472896430456877</v>
      </c>
    </row>
    <row r="66" spans="1:5" x14ac:dyDescent="0.25">
      <c r="A66" t="s">
        <v>32</v>
      </c>
      <c r="B66" t="s">
        <v>19</v>
      </c>
      <c r="C66">
        <v>-2.186647142083741</v>
      </c>
      <c r="D66">
        <v>2.9945930081545571</v>
      </c>
      <c r="E66">
        <v>0.46529103007326877</v>
      </c>
    </row>
    <row r="67" spans="1:5" x14ac:dyDescent="0.25">
      <c r="A67" t="s">
        <v>5</v>
      </c>
      <c r="B67" t="s">
        <v>20</v>
      </c>
      <c r="C67">
        <v>3.862793429514543</v>
      </c>
      <c r="D67">
        <v>0.32370579259871118</v>
      </c>
      <c r="E67">
        <v>1.535924966646525E-32</v>
      </c>
    </row>
    <row r="68" spans="1:5" x14ac:dyDescent="0.25">
      <c r="A68" t="s">
        <v>6</v>
      </c>
      <c r="B68" t="s">
        <v>20</v>
      </c>
      <c r="C68">
        <v>1.9126107737406719E-2</v>
      </c>
      <c r="D68">
        <v>0.16623087249123039</v>
      </c>
      <c r="E68">
        <v>0.9084025395900891</v>
      </c>
    </row>
    <row r="69" spans="1:5" x14ac:dyDescent="0.25">
      <c r="A69" t="s">
        <v>30</v>
      </c>
      <c r="B69" t="s">
        <v>20</v>
      </c>
      <c r="C69">
        <v>9.2731278033404525</v>
      </c>
      <c r="D69">
        <v>19.44385336750026</v>
      </c>
      <c r="E69">
        <v>0.63343384748844178</v>
      </c>
    </row>
    <row r="70" spans="1:5" x14ac:dyDescent="0.25">
      <c r="A70" t="s">
        <v>31</v>
      </c>
      <c r="B70" t="s">
        <v>20</v>
      </c>
      <c r="C70">
        <v>-1.17649065720646</v>
      </c>
      <c r="D70">
        <v>2.182950280271887</v>
      </c>
      <c r="E70">
        <v>0.5899401663111139</v>
      </c>
    </row>
    <row r="71" spans="1:5" x14ac:dyDescent="0.25">
      <c r="A71" t="s">
        <v>32</v>
      </c>
      <c r="B71" t="s">
        <v>20</v>
      </c>
      <c r="C71">
        <v>-1.8496474520616459</v>
      </c>
      <c r="D71">
        <v>6.145938398511011</v>
      </c>
      <c r="E71">
        <v>0.76345733242356761</v>
      </c>
    </row>
    <row r="72" spans="1:5" x14ac:dyDescent="0.25">
      <c r="A72" t="s">
        <v>5</v>
      </c>
      <c r="B72" t="s">
        <v>21</v>
      </c>
      <c r="C72">
        <v>3.5630963028982929</v>
      </c>
      <c r="D72">
        <v>5.9148259493654917E-2</v>
      </c>
      <c r="E72">
        <v>0</v>
      </c>
    </row>
    <row r="73" spans="1:5" x14ac:dyDescent="0.25">
      <c r="A73" t="s">
        <v>6</v>
      </c>
      <c r="B73" t="s">
        <v>21</v>
      </c>
      <c r="C73">
        <v>4.0128683998169878E-2</v>
      </c>
      <c r="D73">
        <v>3.0575595472089809E-2</v>
      </c>
      <c r="E73">
        <v>0.18941140945394519</v>
      </c>
    </row>
    <row r="74" spans="1:5" x14ac:dyDescent="0.25">
      <c r="A74" t="s">
        <v>30</v>
      </c>
      <c r="B74" t="s">
        <v>21</v>
      </c>
      <c r="C74">
        <v>9.1115520115278308</v>
      </c>
      <c r="D74">
        <v>3.5084921131718718</v>
      </c>
      <c r="E74">
        <v>9.4226046589583924E-3</v>
      </c>
    </row>
    <row r="75" spans="1:5" x14ac:dyDescent="0.25">
      <c r="A75" t="s">
        <v>31</v>
      </c>
      <c r="B75" t="s">
        <v>21</v>
      </c>
      <c r="C75">
        <v>-0.7534325718660948</v>
      </c>
      <c r="D75">
        <v>0.40247392020998313</v>
      </c>
      <c r="E75">
        <v>6.1245084293241443E-2</v>
      </c>
    </row>
    <row r="76" spans="1:5" x14ac:dyDescent="0.25">
      <c r="A76" t="s">
        <v>32</v>
      </c>
      <c r="B76" t="s">
        <v>21</v>
      </c>
      <c r="C76">
        <v>-1.9256338035179379</v>
      </c>
      <c r="D76">
        <v>1.129614451494803</v>
      </c>
      <c r="E76">
        <v>8.8295179268262428E-2</v>
      </c>
    </row>
    <row r="77" spans="1:5" x14ac:dyDescent="0.25">
      <c r="A77" t="s">
        <v>5</v>
      </c>
      <c r="B77" t="s">
        <v>22</v>
      </c>
      <c r="C77">
        <v>4.6971219844237373</v>
      </c>
      <c r="D77">
        <v>9.4583036951104996E-2</v>
      </c>
      <c r="E77">
        <v>0</v>
      </c>
    </row>
    <row r="78" spans="1:5" x14ac:dyDescent="0.25">
      <c r="A78" t="s">
        <v>6</v>
      </c>
      <c r="B78" t="s">
        <v>22</v>
      </c>
      <c r="C78">
        <v>-4.6671992584762963E-2</v>
      </c>
      <c r="D78">
        <v>4.8892946319898697E-2</v>
      </c>
      <c r="E78">
        <v>0.33982340085540519</v>
      </c>
    </row>
    <row r="79" spans="1:5" x14ac:dyDescent="0.25">
      <c r="A79" t="s">
        <v>30</v>
      </c>
      <c r="B79" t="s">
        <v>22</v>
      </c>
      <c r="C79">
        <v>10.132858742693911</v>
      </c>
      <c r="D79">
        <v>5.610373695246162</v>
      </c>
      <c r="E79">
        <v>7.0943903541635406E-2</v>
      </c>
    </row>
    <row r="80" spans="1:5" x14ac:dyDescent="0.25">
      <c r="A80" t="s">
        <v>31</v>
      </c>
      <c r="B80" t="s">
        <v>22</v>
      </c>
      <c r="C80">
        <v>-0.31812470505420959</v>
      </c>
      <c r="D80">
        <v>0.64358961688738348</v>
      </c>
      <c r="E80">
        <v>0.62111063138576339</v>
      </c>
    </row>
    <row r="81" spans="1:5" x14ac:dyDescent="0.25">
      <c r="A81" t="s">
        <v>32</v>
      </c>
      <c r="B81" t="s">
        <v>22</v>
      </c>
      <c r="C81">
        <v>2.0439440275319831</v>
      </c>
      <c r="D81">
        <v>1.806348425479817</v>
      </c>
      <c r="E81">
        <v>0.25786679437080973</v>
      </c>
    </row>
    <row r="82" spans="1:5" x14ac:dyDescent="0.25">
      <c r="A82" t="s">
        <v>5</v>
      </c>
      <c r="B82" t="s">
        <v>23</v>
      </c>
      <c r="C82">
        <v>4.3435441721123143</v>
      </c>
      <c r="D82">
        <v>9.8049802373832248E-2</v>
      </c>
      <c r="E82">
        <v>0</v>
      </c>
    </row>
    <row r="83" spans="1:5" x14ac:dyDescent="0.25">
      <c r="A83" t="s">
        <v>6</v>
      </c>
      <c r="B83" t="s">
        <v>23</v>
      </c>
      <c r="C83">
        <v>5.5683264186264861E-2</v>
      </c>
      <c r="D83">
        <v>7.7958933607878617E-2</v>
      </c>
      <c r="E83">
        <v>0.47511573446354749</v>
      </c>
    </row>
    <row r="84" spans="1:5" x14ac:dyDescent="0.25">
      <c r="A84" t="s">
        <v>30</v>
      </c>
      <c r="B84" t="s">
        <v>23</v>
      </c>
      <c r="C84">
        <v>11.284983654997159</v>
      </c>
      <c r="D84">
        <v>6.8929194858827918</v>
      </c>
      <c r="E84">
        <v>0.1016896493288019</v>
      </c>
    </row>
    <row r="85" spans="1:5" x14ac:dyDescent="0.25">
      <c r="A85" t="s">
        <v>31</v>
      </c>
      <c r="B85" t="s">
        <v>23</v>
      </c>
      <c r="C85">
        <v>-0.84630328351464867</v>
      </c>
      <c r="D85">
        <v>0.6946549962733507</v>
      </c>
      <c r="E85">
        <v>0.22319653971344369</v>
      </c>
    </row>
    <row r="86" spans="1:5" x14ac:dyDescent="0.25">
      <c r="A86" t="s">
        <v>32</v>
      </c>
      <c r="B86" t="s">
        <v>23</v>
      </c>
      <c r="C86">
        <v>-2.5661578024193639</v>
      </c>
      <c r="D86">
        <v>3.5885175662790201</v>
      </c>
      <c r="E86">
        <v>0.47459761504854242</v>
      </c>
    </row>
    <row r="87" spans="1:5" x14ac:dyDescent="0.25">
      <c r="A87" t="s">
        <v>5</v>
      </c>
      <c r="B87" t="s">
        <v>24</v>
      </c>
      <c r="C87">
        <v>4.2992958612499272</v>
      </c>
      <c r="D87">
        <v>9.8832972491763593E-2</v>
      </c>
      <c r="E87">
        <v>0</v>
      </c>
    </row>
    <row r="88" spans="1:5" x14ac:dyDescent="0.25">
      <c r="A88" t="s">
        <v>6</v>
      </c>
      <c r="B88" t="s">
        <v>24</v>
      </c>
      <c r="C88">
        <v>6.2881117648852736E-2</v>
      </c>
      <c r="D88">
        <v>7.8581628460385328E-2</v>
      </c>
      <c r="E88">
        <v>0.42365328931285501</v>
      </c>
    </row>
    <row r="89" spans="1:5" x14ac:dyDescent="0.25">
      <c r="A89" t="s">
        <v>30</v>
      </c>
      <c r="B89" t="s">
        <v>24</v>
      </c>
      <c r="C89">
        <v>8.2220756975002587</v>
      </c>
      <c r="D89">
        <v>6.9479764919751457</v>
      </c>
      <c r="E89">
        <v>0.23674720100400659</v>
      </c>
    </row>
    <row r="90" spans="1:5" x14ac:dyDescent="0.25">
      <c r="A90" t="s">
        <v>31</v>
      </c>
      <c r="B90" t="s">
        <v>24</v>
      </c>
      <c r="C90">
        <v>-0.71514879602495585</v>
      </c>
      <c r="D90">
        <v>0.70020353407946256</v>
      </c>
      <c r="E90">
        <v>0.30716820535934147</v>
      </c>
    </row>
    <row r="91" spans="1:5" x14ac:dyDescent="0.25">
      <c r="A91" t="s">
        <v>32</v>
      </c>
      <c r="B91" t="s">
        <v>24</v>
      </c>
      <c r="C91">
        <v>-2.9388271386685632</v>
      </c>
      <c r="D91">
        <v>3.617180752308363</v>
      </c>
      <c r="E91">
        <v>0.41658587058786273</v>
      </c>
    </row>
    <row r="92" spans="1:5" x14ac:dyDescent="0.25">
      <c r="A92" t="s">
        <v>5</v>
      </c>
      <c r="B92" t="s">
        <v>25</v>
      </c>
      <c r="C92">
        <v>4.3862196038973327</v>
      </c>
      <c r="D92">
        <v>0.14952958381787049</v>
      </c>
      <c r="E92">
        <v>7.8190120467752799E-168</v>
      </c>
    </row>
    <row r="93" spans="1:5" x14ac:dyDescent="0.25">
      <c r="A93" t="s">
        <v>6</v>
      </c>
      <c r="B93" t="s">
        <v>25</v>
      </c>
      <c r="C93">
        <v>6.1852552823867993E-2</v>
      </c>
      <c r="D93">
        <v>0.11894815109075681</v>
      </c>
      <c r="E93">
        <v>0.60310216724219501</v>
      </c>
    </row>
    <row r="94" spans="1:5" x14ac:dyDescent="0.25">
      <c r="A94" t="s">
        <v>30</v>
      </c>
      <c r="B94" t="s">
        <v>25</v>
      </c>
      <c r="C94">
        <v>6.2327671047650428</v>
      </c>
      <c r="D94">
        <v>10.51707598499458</v>
      </c>
      <c r="E94">
        <v>0.55346835217591994</v>
      </c>
    </row>
    <row r="95" spans="1:5" x14ac:dyDescent="0.25">
      <c r="A95" t="s">
        <v>31</v>
      </c>
      <c r="B95" t="s">
        <v>25</v>
      </c>
      <c r="C95">
        <v>-0.83568848355780156</v>
      </c>
      <c r="D95">
        <v>1.0598801533752691</v>
      </c>
      <c r="E95">
        <v>0.43047724677051341</v>
      </c>
    </row>
    <row r="96" spans="1:5" x14ac:dyDescent="0.25">
      <c r="A96" t="s">
        <v>32</v>
      </c>
      <c r="B96" t="s">
        <v>25</v>
      </c>
      <c r="C96">
        <v>-3.0315696071209182</v>
      </c>
      <c r="D96">
        <v>5.475284933590352</v>
      </c>
      <c r="E96">
        <v>0.57983457789205506</v>
      </c>
    </row>
    <row r="97" spans="1:5" x14ac:dyDescent="0.25">
      <c r="A97" t="s">
        <v>5</v>
      </c>
      <c r="B97" t="s">
        <v>26</v>
      </c>
      <c r="C97">
        <v>4.1321564608210624</v>
      </c>
      <c r="D97">
        <v>8.9677791183160493E-2</v>
      </c>
      <c r="E97">
        <v>0</v>
      </c>
    </row>
    <row r="98" spans="1:5" x14ac:dyDescent="0.25">
      <c r="A98" t="s">
        <v>6</v>
      </c>
      <c r="B98" t="s">
        <v>26</v>
      </c>
      <c r="C98">
        <v>8.2023604411586432E-2</v>
      </c>
      <c r="D98">
        <v>7.1302387151114088E-2</v>
      </c>
      <c r="E98">
        <v>0.25008003181699828</v>
      </c>
    </row>
    <row r="99" spans="1:5" x14ac:dyDescent="0.25">
      <c r="A99" t="s">
        <v>30</v>
      </c>
      <c r="B99" t="s">
        <v>26</v>
      </c>
      <c r="C99">
        <v>7.257428624794402</v>
      </c>
      <c r="D99">
        <v>6.3043655298820473</v>
      </c>
      <c r="E99">
        <v>0.24974575863477369</v>
      </c>
    </row>
    <row r="100" spans="1:5" x14ac:dyDescent="0.25">
      <c r="A100" t="s">
        <v>31</v>
      </c>
      <c r="B100" t="s">
        <v>26</v>
      </c>
      <c r="C100">
        <v>-0.64724883561123325</v>
      </c>
      <c r="D100">
        <v>0.63534167527058816</v>
      </c>
      <c r="E100">
        <v>0.30840238281961307</v>
      </c>
    </row>
    <row r="101" spans="1:5" x14ac:dyDescent="0.25">
      <c r="A101" t="s">
        <v>32</v>
      </c>
      <c r="B101" t="s">
        <v>26</v>
      </c>
      <c r="C101">
        <v>-3.8468093746070329</v>
      </c>
      <c r="D101">
        <v>3.2821109392848582</v>
      </c>
      <c r="E101">
        <v>0.24126239675832481</v>
      </c>
    </row>
    <row r="102" spans="1:5" x14ac:dyDescent="0.25">
      <c r="A102" t="s">
        <v>5</v>
      </c>
      <c r="B102" t="s">
        <v>27</v>
      </c>
      <c r="C102">
        <v>4.2999871434912551</v>
      </c>
      <c r="D102">
        <v>0.1628630036831199</v>
      </c>
      <c r="E102">
        <v>3.1525818455352099E-139</v>
      </c>
    </row>
    <row r="103" spans="1:5" x14ac:dyDescent="0.25">
      <c r="A103" t="s">
        <v>6</v>
      </c>
      <c r="B103" t="s">
        <v>27</v>
      </c>
      <c r="C103">
        <v>0.1132419932493431</v>
      </c>
      <c r="D103">
        <v>0.1295546518258886</v>
      </c>
      <c r="E103">
        <v>0.38213624514390371</v>
      </c>
    </row>
    <row r="104" spans="1:5" x14ac:dyDescent="0.25">
      <c r="A104" t="s">
        <v>30</v>
      </c>
      <c r="B104" t="s">
        <v>27</v>
      </c>
      <c r="C104">
        <v>8.3638710823809745</v>
      </c>
      <c r="D104">
        <v>11.45487428739249</v>
      </c>
      <c r="E104">
        <v>0.46534656887518799</v>
      </c>
    </row>
    <row r="105" spans="1:5" x14ac:dyDescent="0.25">
      <c r="A105" t="s">
        <v>31</v>
      </c>
      <c r="B105" t="s">
        <v>27</v>
      </c>
      <c r="C105">
        <v>-1.1245024359865701</v>
      </c>
      <c r="D105">
        <v>1.1543887230574419</v>
      </c>
      <c r="E105">
        <v>0.33007473569236562</v>
      </c>
    </row>
    <row r="106" spans="1:5" x14ac:dyDescent="0.25">
      <c r="A106" t="s">
        <v>32</v>
      </c>
      <c r="B106" t="s">
        <v>27</v>
      </c>
      <c r="C106">
        <v>-5.5128093857326466</v>
      </c>
      <c r="D106">
        <v>5.9635112165602502</v>
      </c>
      <c r="E106">
        <v>0.35533517895976019</v>
      </c>
    </row>
    <row r="107" spans="1:5" x14ac:dyDescent="0.25">
      <c r="A107" t="s">
        <v>5</v>
      </c>
      <c r="B107" t="s">
        <v>28</v>
      </c>
      <c r="C107">
        <v>4.3026460199644294</v>
      </c>
      <c r="D107">
        <v>0.14928718177692771</v>
      </c>
      <c r="E107">
        <v>1.0519127315884901E-162</v>
      </c>
    </row>
    <row r="108" spans="1:5" x14ac:dyDescent="0.25">
      <c r="A108" t="s">
        <v>6</v>
      </c>
      <c r="B108" t="s">
        <v>28</v>
      </c>
      <c r="C108">
        <v>0.1080235049078509</v>
      </c>
      <c r="D108">
        <v>0.11875532453527141</v>
      </c>
      <c r="E108">
        <v>0.36308531253837811</v>
      </c>
    </row>
    <row r="109" spans="1:5" x14ac:dyDescent="0.25">
      <c r="A109" t="s">
        <v>30</v>
      </c>
      <c r="B109" t="s">
        <v>28</v>
      </c>
      <c r="C109">
        <v>10.67386460052724</v>
      </c>
      <c r="D109">
        <v>10.500026778955069</v>
      </c>
      <c r="E109">
        <v>0.30944109663025132</v>
      </c>
    </row>
    <row r="110" spans="1:5" x14ac:dyDescent="0.25">
      <c r="A110" t="s">
        <v>31</v>
      </c>
      <c r="B110" t="s">
        <v>28</v>
      </c>
      <c r="C110">
        <v>-1.139890094580057</v>
      </c>
      <c r="D110">
        <v>1.0581619842626879</v>
      </c>
      <c r="E110">
        <v>0.28145558018919808</v>
      </c>
    </row>
    <row r="111" spans="1:5" x14ac:dyDescent="0.25">
      <c r="A111" t="s">
        <v>32</v>
      </c>
      <c r="B111" t="s">
        <v>28</v>
      </c>
      <c r="C111">
        <v>-5.2274856540039139</v>
      </c>
      <c r="D111">
        <v>5.4664089626369234</v>
      </c>
      <c r="E111">
        <v>0.33899628884002048</v>
      </c>
    </row>
    <row r="112" spans="1:5" x14ac:dyDescent="0.25">
      <c r="A112" t="s">
        <v>5</v>
      </c>
      <c r="B112" t="s">
        <v>29</v>
      </c>
      <c r="C112">
        <v>4.3129780556130184</v>
      </c>
      <c r="D112">
        <v>0.1631914486668456</v>
      </c>
      <c r="E112">
        <v>1.7731981890154092E-139</v>
      </c>
    </row>
    <row r="113" spans="1:5" x14ac:dyDescent="0.25">
      <c r="A113" t="s">
        <v>6</v>
      </c>
      <c r="B113" t="s">
        <v>29</v>
      </c>
      <c r="C113">
        <v>9.6281966451012557E-2</v>
      </c>
      <c r="D113">
        <v>0.12981592402736</v>
      </c>
      <c r="E113">
        <v>0.45833490158257612</v>
      </c>
    </row>
    <row r="114" spans="1:5" x14ac:dyDescent="0.25">
      <c r="A114" t="s">
        <v>30</v>
      </c>
      <c r="B114" t="s">
        <v>29</v>
      </c>
      <c r="C114">
        <v>9.2156106072089585</v>
      </c>
      <c r="D114">
        <v>11.477975273582221</v>
      </c>
      <c r="E114">
        <v>0.42209460069852311</v>
      </c>
    </row>
    <row r="115" spans="1:5" x14ac:dyDescent="0.25">
      <c r="A115" t="s">
        <v>31</v>
      </c>
      <c r="B115" t="s">
        <v>29</v>
      </c>
      <c r="C115">
        <v>-1.158317153603502</v>
      </c>
      <c r="D115">
        <v>1.156716772870986</v>
      </c>
      <c r="E115">
        <v>0.31671665590048947</v>
      </c>
    </row>
    <row r="116" spans="1:5" x14ac:dyDescent="0.25">
      <c r="A116" t="s">
        <v>32</v>
      </c>
      <c r="B116" t="s">
        <v>29</v>
      </c>
      <c r="C116">
        <v>-4.8237899244267153</v>
      </c>
      <c r="D116">
        <v>5.9755377990263439</v>
      </c>
      <c r="E116">
        <v>0.41957851824529352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A2" sqref="A2:E9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>
        <v>1.1212833928240451</v>
      </c>
      <c r="D2">
        <v>2.6413472060633519E-2</v>
      </c>
      <c r="E2">
        <v>0</v>
      </c>
    </row>
    <row r="3" spans="1:5" x14ac:dyDescent="0.25">
      <c r="A3" t="s">
        <v>6</v>
      </c>
      <c r="B3" t="s">
        <v>7</v>
      </c>
      <c r="C3">
        <v>-5.9617584342202268E-3</v>
      </c>
      <c r="D3">
        <v>4.5321356547040606E-3</v>
      </c>
      <c r="E3">
        <v>0.1884006519955746</v>
      </c>
    </row>
    <row r="4" spans="1:5" x14ac:dyDescent="0.25">
      <c r="A4" t="s">
        <v>30</v>
      </c>
      <c r="B4" t="s">
        <v>7</v>
      </c>
      <c r="C4">
        <v>3.0791399655321792</v>
      </c>
      <c r="D4">
        <v>1.588768380644102</v>
      </c>
      <c r="E4">
        <v>5.2651390550883567E-2</v>
      </c>
    </row>
    <row r="5" spans="1:5" x14ac:dyDescent="0.25">
      <c r="A5" t="s">
        <v>31</v>
      </c>
      <c r="B5" t="s">
        <v>7</v>
      </c>
      <c r="C5">
        <v>0.14693345880843189</v>
      </c>
      <c r="D5">
        <v>0.17836467558881719</v>
      </c>
      <c r="E5">
        <v>0.41008933452411828</v>
      </c>
    </row>
    <row r="6" spans="1:5" x14ac:dyDescent="0.25">
      <c r="A6" t="s">
        <v>5</v>
      </c>
      <c r="B6" t="s">
        <v>8</v>
      </c>
      <c r="C6">
        <v>1.365523130002986</v>
      </c>
      <c r="D6">
        <v>3.5328420554918347E-2</v>
      </c>
      <c r="E6">
        <v>5.7184919555846189E-299</v>
      </c>
    </row>
    <row r="7" spans="1:5" x14ac:dyDescent="0.25">
      <c r="A7" t="s">
        <v>6</v>
      </c>
      <c r="B7" t="s">
        <v>8</v>
      </c>
      <c r="C7">
        <v>-2.5850822325386639E-3</v>
      </c>
      <c r="D7">
        <v>6.0618003590658951E-3</v>
      </c>
      <c r="E7">
        <v>0.66978854967223767</v>
      </c>
    </row>
    <row r="8" spans="1:5" x14ac:dyDescent="0.25">
      <c r="A8" t="s">
        <v>30</v>
      </c>
      <c r="B8" t="s">
        <v>8</v>
      </c>
      <c r="C8">
        <v>3.1704969005623509</v>
      </c>
      <c r="D8">
        <v>2.1250018697619568</v>
      </c>
      <c r="E8">
        <v>0.13574068531550271</v>
      </c>
    </row>
    <row r="9" spans="1:5" x14ac:dyDescent="0.25">
      <c r="A9" t="s">
        <v>31</v>
      </c>
      <c r="B9" t="s">
        <v>8</v>
      </c>
      <c r="C9">
        <v>-0.1816330355370902</v>
      </c>
      <c r="D9">
        <v>0.23856546601969811</v>
      </c>
      <c r="E9">
        <v>0.44646822353058457</v>
      </c>
    </row>
    <row r="10" spans="1:5" x14ac:dyDescent="0.25">
      <c r="A10" t="s">
        <v>5</v>
      </c>
      <c r="B10" t="s">
        <v>9</v>
      </c>
      <c r="C10">
        <v>1.541413728786956</v>
      </c>
      <c r="D10">
        <v>3.8001523627488279E-2</v>
      </c>
      <c r="E10">
        <v>0</v>
      </c>
    </row>
    <row r="11" spans="1:5" x14ac:dyDescent="0.25">
      <c r="A11" t="s">
        <v>6</v>
      </c>
      <c r="B11" t="s">
        <v>9</v>
      </c>
      <c r="C11">
        <v>1.808116704222006E-3</v>
      </c>
      <c r="D11">
        <v>6.5204627309071606E-3</v>
      </c>
      <c r="E11">
        <v>0.78155807182898895</v>
      </c>
    </row>
    <row r="12" spans="1:5" x14ac:dyDescent="0.25">
      <c r="A12" t="s">
        <v>30</v>
      </c>
      <c r="B12" t="s">
        <v>9</v>
      </c>
      <c r="C12">
        <v>2.4438050725131961</v>
      </c>
      <c r="D12">
        <v>2.285788820835736</v>
      </c>
      <c r="E12">
        <v>0.28504454857270278</v>
      </c>
    </row>
    <row r="13" spans="1:5" x14ac:dyDescent="0.25">
      <c r="A13" t="s">
        <v>31</v>
      </c>
      <c r="B13" t="s">
        <v>9</v>
      </c>
      <c r="C13">
        <v>-9.1352641042520055E-2</v>
      </c>
      <c r="D13">
        <v>0.25661637433118079</v>
      </c>
      <c r="E13">
        <v>0.72185841812964235</v>
      </c>
    </row>
    <row r="14" spans="1:5" x14ac:dyDescent="0.25">
      <c r="A14" t="s">
        <v>5</v>
      </c>
      <c r="B14" t="s">
        <v>10</v>
      </c>
      <c r="C14">
        <v>2.715779600784026</v>
      </c>
      <c r="D14">
        <v>0.46086228784984817</v>
      </c>
      <c r="E14">
        <v>3.955844562284839E-9</v>
      </c>
    </row>
    <row r="15" spans="1:5" x14ac:dyDescent="0.25">
      <c r="A15" t="s">
        <v>6</v>
      </c>
      <c r="B15" t="s">
        <v>10</v>
      </c>
      <c r="C15">
        <v>-1.6686740414651891E-2</v>
      </c>
      <c r="D15">
        <v>7.9076707593688719E-2</v>
      </c>
      <c r="E15">
        <v>0.83287748891106916</v>
      </c>
    </row>
    <row r="16" spans="1:5" x14ac:dyDescent="0.25">
      <c r="A16" t="s">
        <v>30</v>
      </c>
      <c r="B16" t="s">
        <v>10</v>
      </c>
      <c r="C16">
        <v>3.263600018610691</v>
      </c>
      <c r="D16">
        <v>27.720832349731531</v>
      </c>
      <c r="E16">
        <v>0.90628389935502685</v>
      </c>
    </row>
    <row r="17" spans="1:5" x14ac:dyDescent="0.25">
      <c r="A17" t="s">
        <v>31</v>
      </c>
      <c r="B17" t="s">
        <v>10</v>
      </c>
      <c r="C17">
        <v>-0.91852841811099173</v>
      </c>
      <c r="D17">
        <v>3.1121070442674199</v>
      </c>
      <c r="E17">
        <v>0.76788967188989599</v>
      </c>
    </row>
    <row r="18" spans="1:5" x14ac:dyDescent="0.25">
      <c r="A18" t="s">
        <v>5</v>
      </c>
      <c r="B18" t="s">
        <v>11</v>
      </c>
      <c r="C18">
        <v>2.31296169194832</v>
      </c>
      <c r="D18">
        <v>0.1318661971409601</v>
      </c>
      <c r="E18">
        <v>1.422379531973395E-67</v>
      </c>
    </row>
    <row r="19" spans="1:5" x14ac:dyDescent="0.25">
      <c r="A19" t="s">
        <v>6</v>
      </c>
      <c r="B19" t="s">
        <v>11</v>
      </c>
      <c r="C19">
        <v>-1.030620040911668E-2</v>
      </c>
      <c r="D19">
        <v>2.262616184426175E-2</v>
      </c>
      <c r="E19">
        <v>0.64876288172741259</v>
      </c>
    </row>
    <row r="20" spans="1:5" x14ac:dyDescent="0.25">
      <c r="A20" t="s">
        <v>30</v>
      </c>
      <c r="B20" t="s">
        <v>11</v>
      </c>
      <c r="C20">
        <v>3.471924879961763</v>
      </c>
      <c r="D20">
        <v>7.931741953969917</v>
      </c>
      <c r="E20">
        <v>0.66159758957774129</v>
      </c>
    </row>
    <row r="21" spans="1:5" x14ac:dyDescent="0.25">
      <c r="A21" t="s">
        <v>31</v>
      </c>
      <c r="B21" t="s">
        <v>11</v>
      </c>
      <c r="C21">
        <v>-0.48969358095074772</v>
      </c>
      <c r="D21">
        <v>0.89046496500673344</v>
      </c>
      <c r="E21">
        <v>0.58238313635365624</v>
      </c>
    </row>
    <row r="22" spans="1:5" x14ac:dyDescent="0.25">
      <c r="A22" t="s">
        <v>5</v>
      </c>
      <c r="B22" t="s">
        <v>12</v>
      </c>
      <c r="C22">
        <v>2.3049012360741181</v>
      </c>
      <c r="D22">
        <v>6.6797577113969928E-2</v>
      </c>
      <c r="E22">
        <v>8.4847809233615159E-243</v>
      </c>
    </row>
    <row r="23" spans="1:5" x14ac:dyDescent="0.25">
      <c r="A23" t="s">
        <v>6</v>
      </c>
      <c r="B23" t="s">
        <v>12</v>
      </c>
      <c r="C23">
        <v>-1.154298662092954E-2</v>
      </c>
      <c r="D23">
        <v>1.14614118201167E-2</v>
      </c>
      <c r="E23">
        <v>0.31390991567104659</v>
      </c>
    </row>
    <row r="24" spans="1:5" x14ac:dyDescent="0.25">
      <c r="A24" t="s">
        <v>30</v>
      </c>
      <c r="B24" t="s">
        <v>12</v>
      </c>
      <c r="C24">
        <v>4.475106974376736</v>
      </c>
      <c r="D24">
        <v>4.01786929710316</v>
      </c>
      <c r="E24">
        <v>0.26539918918572852</v>
      </c>
    </row>
    <row r="25" spans="1:5" x14ac:dyDescent="0.25">
      <c r="A25" t="s">
        <v>31</v>
      </c>
      <c r="B25" t="s">
        <v>12</v>
      </c>
      <c r="C25">
        <v>-0.45750360249653149</v>
      </c>
      <c r="D25">
        <v>0.45107012605924263</v>
      </c>
      <c r="E25">
        <v>0.31048916792678732</v>
      </c>
    </row>
    <row r="26" spans="1:5" x14ac:dyDescent="0.25">
      <c r="A26" t="s">
        <v>5</v>
      </c>
      <c r="B26" t="s">
        <v>13</v>
      </c>
      <c r="C26">
        <v>2.4360594211727249</v>
      </c>
      <c r="D26">
        <v>7.5125019122926906E-2</v>
      </c>
      <c r="E26">
        <v>2.1976285128386069E-216</v>
      </c>
    </row>
    <row r="27" spans="1:5" x14ac:dyDescent="0.25">
      <c r="A27" t="s">
        <v>6</v>
      </c>
      <c r="B27" t="s">
        <v>13</v>
      </c>
      <c r="C27">
        <v>-8.3955862272996878E-3</v>
      </c>
      <c r="D27">
        <v>1.289026966790882E-2</v>
      </c>
      <c r="E27">
        <v>0.51486452217880285</v>
      </c>
    </row>
    <row r="28" spans="1:5" x14ac:dyDescent="0.25">
      <c r="A28" t="s">
        <v>30</v>
      </c>
      <c r="B28" t="s">
        <v>13</v>
      </c>
      <c r="C28">
        <v>6.2850402453406868</v>
      </c>
      <c r="D28">
        <v>4.5187643148087924</v>
      </c>
      <c r="E28">
        <v>0.1643031110844291</v>
      </c>
    </row>
    <row r="29" spans="1:5" x14ac:dyDescent="0.25">
      <c r="A29" t="s">
        <v>31</v>
      </c>
      <c r="B29" t="s">
        <v>13</v>
      </c>
      <c r="C29">
        <v>-0.61808312077890748</v>
      </c>
      <c r="D29">
        <v>0.50730360755696724</v>
      </c>
      <c r="E29">
        <v>0.22312086973272521</v>
      </c>
    </row>
    <row r="30" spans="1:5" x14ac:dyDescent="0.25">
      <c r="A30" t="s">
        <v>5</v>
      </c>
      <c r="B30" t="s">
        <v>14</v>
      </c>
      <c r="C30">
        <v>2.7219296092855472</v>
      </c>
      <c r="D30">
        <v>0.1143647205205592</v>
      </c>
      <c r="E30">
        <v>6.8131184951409896E-121</v>
      </c>
    </row>
    <row r="31" spans="1:5" x14ac:dyDescent="0.25">
      <c r="A31" t="s">
        <v>6</v>
      </c>
      <c r="B31" t="s">
        <v>14</v>
      </c>
      <c r="C31">
        <v>-2.0189954481751898E-2</v>
      </c>
      <c r="D31">
        <v>1.9623184196370269E-2</v>
      </c>
      <c r="E31">
        <v>0.30356700137480591</v>
      </c>
    </row>
    <row r="32" spans="1:5" x14ac:dyDescent="0.25">
      <c r="A32" t="s">
        <v>30</v>
      </c>
      <c r="B32" t="s">
        <v>14</v>
      </c>
      <c r="C32">
        <v>6.6790907607170444</v>
      </c>
      <c r="D32">
        <v>6.8790294364619822</v>
      </c>
      <c r="E32">
        <v>0.33161100822944412</v>
      </c>
    </row>
    <row r="33" spans="1:5" x14ac:dyDescent="0.25">
      <c r="A33" t="s">
        <v>31</v>
      </c>
      <c r="B33" t="s">
        <v>14</v>
      </c>
      <c r="C33">
        <v>-0.65440020744623972</v>
      </c>
      <c r="D33">
        <v>0.77228113848982649</v>
      </c>
      <c r="E33">
        <v>0.39682068573170942</v>
      </c>
    </row>
    <row r="34" spans="1:5" x14ac:dyDescent="0.25">
      <c r="A34" t="s">
        <v>5</v>
      </c>
      <c r="B34" t="s">
        <v>15</v>
      </c>
      <c r="C34">
        <v>2.7605317715795592</v>
      </c>
      <c r="D34">
        <v>8.6869801858758866E-2</v>
      </c>
      <c r="E34">
        <v>2.150348004535353E-208</v>
      </c>
    </row>
    <row r="35" spans="1:5" x14ac:dyDescent="0.25">
      <c r="A35" t="s">
        <v>6</v>
      </c>
      <c r="B35" t="s">
        <v>15</v>
      </c>
      <c r="C35">
        <v>-1.7023828691462722E-2</v>
      </c>
      <c r="D35">
        <v>1.4905489343369389E-2</v>
      </c>
      <c r="E35">
        <v>0.25344032654739801</v>
      </c>
    </row>
    <row r="36" spans="1:5" x14ac:dyDescent="0.25">
      <c r="A36" t="s">
        <v>30</v>
      </c>
      <c r="B36" t="s">
        <v>15</v>
      </c>
      <c r="C36">
        <v>5.8964366589343449</v>
      </c>
      <c r="D36">
        <v>5.2252121231616711</v>
      </c>
      <c r="E36">
        <v>0.25916122837507077</v>
      </c>
    </row>
    <row r="37" spans="1:5" x14ac:dyDescent="0.25">
      <c r="A37" t="s">
        <v>31</v>
      </c>
      <c r="B37" t="s">
        <v>15</v>
      </c>
      <c r="C37">
        <v>-0.59673760158761735</v>
      </c>
      <c r="D37">
        <v>0.58661367924042318</v>
      </c>
      <c r="E37">
        <v>0.30906243601720301</v>
      </c>
    </row>
    <row r="38" spans="1:5" x14ac:dyDescent="0.25">
      <c r="A38" t="s">
        <v>5</v>
      </c>
      <c r="B38" t="s">
        <v>16</v>
      </c>
      <c r="C38">
        <v>2.9789444301247192</v>
      </c>
      <c r="D38">
        <v>0.11430301916696441</v>
      </c>
      <c r="E38">
        <v>1.3726622927003819E-143</v>
      </c>
    </row>
    <row r="39" spans="1:5" x14ac:dyDescent="0.25">
      <c r="A39" t="s">
        <v>6</v>
      </c>
      <c r="B39" t="s">
        <v>16</v>
      </c>
      <c r="C39">
        <v>-1.4411742309808561E-2</v>
      </c>
      <c r="D39">
        <v>1.9612597216213772E-2</v>
      </c>
      <c r="E39">
        <v>0.46247099579863821</v>
      </c>
    </row>
    <row r="40" spans="1:5" x14ac:dyDescent="0.25">
      <c r="A40" t="s">
        <v>30</v>
      </c>
      <c r="B40" t="s">
        <v>16</v>
      </c>
      <c r="C40">
        <v>8.217558824815212</v>
      </c>
      <c r="D40">
        <v>6.8753181046306642</v>
      </c>
      <c r="E40">
        <v>0.23203542215435241</v>
      </c>
    </row>
    <row r="41" spans="1:5" x14ac:dyDescent="0.25">
      <c r="A41" t="s">
        <v>31</v>
      </c>
      <c r="B41" t="s">
        <v>16</v>
      </c>
      <c r="C41">
        <v>-0.83122877329887868</v>
      </c>
      <c r="D41">
        <v>0.77186448209978231</v>
      </c>
      <c r="E41">
        <v>0.28155397449454772</v>
      </c>
    </row>
    <row r="42" spans="1:5" x14ac:dyDescent="0.25">
      <c r="A42" t="s">
        <v>5</v>
      </c>
      <c r="B42" t="s">
        <v>17</v>
      </c>
      <c r="C42">
        <v>3.1413888861546639</v>
      </c>
      <c r="D42">
        <v>0.13831425129549141</v>
      </c>
      <c r="E42">
        <v>1.3380445148294499E-110</v>
      </c>
    </row>
    <row r="43" spans="1:5" x14ac:dyDescent="0.25">
      <c r="A43" t="s">
        <v>6</v>
      </c>
      <c r="B43" t="s">
        <v>17</v>
      </c>
      <c r="C43">
        <v>-1.516409006657986E-2</v>
      </c>
      <c r="D43">
        <v>2.3732546346463119E-2</v>
      </c>
      <c r="E43">
        <v>0.52286947112150239</v>
      </c>
    </row>
    <row r="44" spans="1:5" x14ac:dyDescent="0.25">
      <c r="A44" t="s">
        <v>30</v>
      </c>
      <c r="B44" t="s">
        <v>17</v>
      </c>
      <c r="C44">
        <v>7.8772817771283314</v>
      </c>
      <c r="D44">
        <v>8.319591931961579</v>
      </c>
      <c r="E44">
        <v>0.34375240610972191</v>
      </c>
    </row>
    <row r="45" spans="1:5" x14ac:dyDescent="0.25">
      <c r="A45" t="s">
        <v>31</v>
      </c>
      <c r="B45" t="s">
        <v>17</v>
      </c>
      <c r="C45">
        <v>-0.70406227261278065</v>
      </c>
      <c r="D45">
        <v>0.93400733175094508</v>
      </c>
      <c r="E45">
        <v>0.45098743492128068</v>
      </c>
    </row>
    <row r="46" spans="1:5" x14ac:dyDescent="0.25">
      <c r="A46" t="s">
        <v>5</v>
      </c>
      <c r="B46" t="s">
        <v>18</v>
      </c>
      <c r="C46">
        <v>3.0658137793373208</v>
      </c>
      <c r="D46">
        <v>9.3490327361342218E-2</v>
      </c>
      <c r="E46">
        <v>6.0242571839573242E-221</v>
      </c>
    </row>
    <row r="47" spans="1:5" x14ac:dyDescent="0.25">
      <c r="A47" t="s">
        <v>6</v>
      </c>
      <c r="B47" t="s">
        <v>18</v>
      </c>
      <c r="C47">
        <v>-8.4375166768724755E-3</v>
      </c>
      <c r="D47">
        <v>1.6041467211567E-2</v>
      </c>
      <c r="E47">
        <v>0.59891607860459506</v>
      </c>
    </row>
    <row r="48" spans="1:5" x14ac:dyDescent="0.25">
      <c r="A48" t="s">
        <v>30</v>
      </c>
      <c r="B48" t="s">
        <v>18</v>
      </c>
      <c r="C48">
        <v>7.4394265905246932</v>
      </c>
      <c r="D48">
        <v>5.6234362399156739</v>
      </c>
      <c r="E48">
        <v>0.1858969623274716</v>
      </c>
    </row>
    <row r="49" spans="1:5" x14ac:dyDescent="0.25">
      <c r="A49" t="s">
        <v>31</v>
      </c>
      <c r="B49" t="s">
        <v>18</v>
      </c>
      <c r="C49">
        <v>-0.50320391420065846</v>
      </c>
      <c r="D49">
        <v>0.63132070907675164</v>
      </c>
      <c r="E49">
        <v>0.4254375147998477</v>
      </c>
    </row>
    <row r="50" spans="1:5" x14ac:dyDescent="0.25">
      <c r="A50" t="s">
        <v>5</v>
      </c>
      <c r="B50" t="s">
        <v>19</v>
      </c>
      <c r="C50">
        <v>3.3802285665815579</v>
      </c>
      <c r="D50">
        <v>0.15750115037871729</v>
      </c>
      <c r="E50">
        <v>2.69518849667979E-99</v>
      </c>
    </row>
    <row r="51" spans="1:5" x14ac:dyDescent="0.25">
      <c r="A51" t="s">
        <v>6</v>
      </c>
      <c r="B51" t="s">
        <v>19</v>
      </c>
      <c r="C51">
        <v>-1.4394839119878071E-2</v>
      </c>
      <c r="D51">
        <v>2.702471593472024E-2</v>
      </c>
      <c r="E51">
        <v>0.59428801513579399</v>
      </c>
    </row>
    <row r="52" spans="1:5" x14ac:dyDescent="0.25">
      <c r="A52" t="s">
        <v>30</v>
      </c>
      <c r="B52" t="s">
        <v>19</v>
      </c>
      <c r="C52">
        <v>8.2120588431870694</v>
      </c>
      <c r="D52">
        <v>9.4736824852997419</v>
      </c>
      <c r="E52">
        <v>0.38606284302947907</v>
      </c>
    </row>
    <row r="53" spans="1:5" x14ac:dyDescent="0.25">
      <c r="A53" t="s">
        <v>31</v>
      </c>
      <c r="B53" t="s">
        <v>19</v>
      </c>
      <c r="C53">
        <v>-0.78910065129908491</v>
      </c>
      <c r="D53">
        <v>1.063572465129812</v>
      </c>
      <c r="E53">
        <v>0.458149824761658</v>
      </c>
    </row>
    <row r="54" spans="1:5" x14ac:dyDescent="0.25">
      <c r="A54" t="s">
        <v>5</v>
      </c>
      <c r="B54" t="s">
        <v>20</v>
      </c>
      <c r="C54">
        <v>3.8576622938812921</v>
      </c>
      <c r="D54">
        <v>0.32323746373363471</v>
      </c>
      <c r="E54">
        <v>1.5103640394173011E-32</v>
      </c>
    </row>
    <row r="55" spans="1:5" x14ac:dyDescent="0.25">
      <c r="A55" t="s">
        <v>6</v>
      </c>
      <c r="B55" t="s">
        <v>20</v>
      </c>
      <c r="C55">
        <v>-2.8034765733319519E-2</v>
      </c>
      <c r="D55">
        <v>5.5462456089090922E-2</v>
      </c>
      <c r="E55">
        <v>0.61324117703022241</v>
      </c>
    </row>
    <row r="56" spans="1:5" x14ac:dyDescent="0.25">
      <c r="A56" t="s">
        <v>30</v>
      </c>
      <c r="B56" t="s">
        <v>20</v>
      </c>
      <c r="C56">
        <v>9.2731278033404507</v>
      </c>
      <c r="D56">
        <v>19.4427094113456</v>
      </c>
      <c r="E56">
        <v>0.63341386445048697</v>
      </c>
    </row>
    <row r="57" spans="1:5" x14ac:dyDescent="0.25">
      <c r="A57" t="s">
        <v>31</v>
      </c>
      <c r="B57" t="s">
        <v>20</v>
      </c>
      <c r="C57">
        <v>-1.1713595215732271</v>
      </c>
      <c r="D57">
        <v>2.182755270668455</v>
      </c>
      <c r="E57">
        <v>0.59152993954342414</v>
      </c>
    </row>
    <row r="58" spans="1:5" x14ac:dyDescent="0.25">
      <c r="A58" t="s">
        <v>5</v>
      </c>
      <c r="B58" t="s">
        <v>21</v>
      </c>
      <c r="C58">
        <v>3.5578167498179449</v>
      </c>
      <c r="D58">
        <v>5.9074637576112747E-2</v>
      </c>
      <c r="E58">
        <v>0</v>
      </c>
    </row>
    <row r="59" spans="1:5" x14ac:dyDescent="0.25">
      <c r="A59" t="s">
        <v>6</v>
      </c>
      <c r="B59" t="s">
        <v>21</v>
      </c>
      <c r="C59">
        <v>-9.005235191994445E-3</v>
      </c>
      <c r="D59">
        <v>1.0204554851276811E-2</v>
      </c>
      <c r="E59">
        <v>0.37754987967336301</v>
      </c>
    </row>
    <row r="60" spans="1:5" x14ac:dyDescent="0.25">
      <c r="A60" t="s">
        <v>30</v>
      </c>
      <c r="B60" t="s">
        <v>21</v>
      </c>
      <c r="C60">
        <v>9.111552011527829</v>
      </c>
      <c r="D60">
        <v>3.5089386576160462</v>
      </c>
      <c r="E60">
        <v>9.4316638474474072E-3</v>
      </c>
    </row>
    <row r="61" spans="1:5" x14ac:dyDescent="0.25">
      <c r="A61" t="s">
        <v>31</v>
      </c>
      <c r="B61" t="s">
        <v>21</v>
      </c>
      <c r="C61">
        <v>-0.74815301878576801</v>
      </c>
      <c r="D61">
        <v>0.40251322726103728</v>
      </c>
      <c r="E61">
        <v>6.3108292790442694E-2</v>
      </c>
    </row>
    <row r="62" spans="1:5" x14ac:dyDescent="0.25">
      <c r="A62" t="s">
        <v>5</v>
      </c>
      <c r="B62" t="s">
        <v>22</v>
      </c>
      <c r="C62">
        <v>4.7027259112798667</v>
      </c>
      <c r="D62">
        <v>9.4455056243358176E-2</v>
      </c>
      <c r="E62">
        <v>0</v>
      </c>
    </row>
    <row r="63" spans="1:5" x14ac:dyDescent="0.25">
      <c r="A63" t="s">
        <v>6</v>
      </c>
      <c r="B63" t="s">
        <v>22</v>
      </c>
      <c r="C63">
        <v>5.4806963088906441E-3</v>
      </c>
      <c r="D63">
        <v>1.6316169543552701E-2</v>
      </c>
      <c r="E63">
        <v>0.73695130074986148</v>
      </c>
    </row>
    <row r="64" spans="1:5" x14ac:dyDescent="0.25">
      <c r="A64" t="s">
        <v>30</v>
      </c>
      <c r="B64" t="s">
        <v>22</v>
      </c>
      <c r="C64">
        <v>10.132858742693919</v>
      </c>
      <c r="D64">
        <v>5.6104787411109953</v>
      </c>
      <c r="E64">
        <v>7.0949180067824247E-2</v>
      </c>
    </row>
    <row r="65" spans="1:5" x14ac:dyDescent="0.25">
      <c r="A65" t="s">
        <v>31</v>
      </c>
      <c r="B65" t="s">
        <v>22</v>
      </c>
      <c r="C65">
        <v>-0.32372863191036189</v>
      </c>
      <c r="D65">
        <v>0.64358261141512796</v>
      </c>
      <c r="E65">
        <v>0.61497188211399068</v>
      </c>
    </row>
    <row r="66" spans="1:5" x14ac:dyDescent="0.25">
      <c r="A66" t="s">
        <v>5</v>
      </c>
      <c r="B66" t="s">
        <v>23</v>
      </c>
      <c r="C66">
        <v>4.3416283876285693</v>
      </c>
      <c r="D66">
        <v>9.8005754074257267E-2</v>
      </c>
      <c r="E66">
        <v>0</v>
      </c>
    </row>
    <row r="67" spans="1:5" x14ac:dyDescent="0.25">
      <c r="A67" t="s">
        <v>6</v>
      </c>
      <c r="B67" t="s">
        <v>23</v>
      </c>
      <c r="C67">
        <v>8.6596070078476467E-4</v>
      </c>
      <c r="D67">
        <v>1.418925483424192E-2</v>
      </c>
      <c r="E67">
        <v>0.95133964130703985</v>
      </c>
    </row>
    <row r="68" spans="1:5" x14ac:dyDescent="0.25">
      <c r="A68" t="s">
        <v>30</v>
      </c>
      <c r="B68" t="s">
        <v>23</v>
      </c>
      <c r="C68">
        <v>11.28498365499712</v>
      </c>
      <c r="D68">
        <v>6.8923961477217173</v>
      </c>
      <c r="E68">
        <v>0.10166365338035201</v>
      </c>
    </row>
    <row r="69" spans="1:5" x14ac:dyDescent="0.25">
      <c r="A69" t="s">
        <v>31</v>
      </c>
      <c r="B69" t="s">
        <v>23</v>
      </c>
      <c r="C69">
        <v>-0.8443874990309006</v>
      </c>
      <c r="D69">
        <v>0.69459708960833433</v>
      </c>
      <c r="E69">
        <v>0.2242071512303859</v>
      </c>
    </row>
    <row r="70" spans="1:5" x14ac:dyDescent="0.25">
      <c r="A70" t="s">
        <v>5</v>
      </c>
      <c r="B70" t="s">
        <v>24</v>
      </c>
      <c r="C70">
        <v>4.2971018576592783</v>
      </c>
      <c r="D70">
        <v>9.8790855518145704E-2</v>
      </c>
      <c r="E70">
        <v>0</v>
      </c>
    </row>
    <row r="71" spans="1:5" x14ac:dyDescent="0.25">
      <c r="A71" t="s">
        <v>6</v>
      </c>
      <c r="B71" t="s">
        <v>24</v>
      </c>
      <c r="C71">
        <v>1.029911439761901E-4</v>
      </c>
      <c r="D71">
        <v>1.4302921675166631E-2</v>
      </c>
      <c r="E71">
        <v>0.99425516328165009</v>
      </c>
    </row>
    <row r="72" spans="1:5" x14ac:dyDescent="0.25">
      <c r="A72" t="s">
        <v>30</v>
      </c>
      <c r="B72" t="s">
        <v>24</v>
      </c>
      <c r="C72">
        <v>8.2220756975002161</v>
      </c>
      <c r="D72">
        <v>6.9476095402264813</v>
      </c>
      <c r="E72">
        <v>0.23672241844752831</v>
      </c>
    </row>
    <row r="73" spans="1:5" x14ac:dyDescent="0.25">
      <c r="A73" t="s">
        <v>31</v>
      </c>
      <c r="B73" t="s">
        <v>24</v>
      </c>
      <c r="C73">
        <v>-0.71295479243430693</v>
      </c>
      <c r="D73">
        <v>0.70016134635145399</v>
      </c>
      <c r="E73">
        <v>0.30862519249934911</v>
      </c>
    </row>
    <row r="74" spans="1:5" x14ac:dyDescent="0.25">
      <c r="A74" t="s">
        <v>5</v>
      </c>
      <c r="B74" t="s">
        <v>25</v>
      </c>
      <c r="C74">
        <v>4.3839585633846276</v>
      </c>
      <c r="D74">
        <v>0.14945772080701389</v>
      </c>
      <c r="E74">
        <v>7.9033335060404504E-168</v>
      </c>
    </row>
    <row r="75" spans="1:5" x14ac:dyDescent="0.25">
      <c r="A75" t="s">
        <v>6</v>
      </c>
      <c r="B75" t="s">
        <v>25</v>
      </c>
      <c r="C75">
        <v>-2.9067506605231939E-3</v>
      </c>
      <c r="D75">
        <v>2.1648759310025249E-2</v>
      </c>
      <c r="E75">
        <v>0.8931984954921286</v>
      </c>
    </row>
    <row r="76" spans="1:5" x14ac:dyDescent="0.25">
      <c r="A76" t="s">
        <v>30</v>
      </c>
      <c r="B76" t="s">
        <v>25</v>
      </c>
      <c r="C76">
        <v>6.2327671047652569</v>
      </c>
      <c r="D76">
        <v>10.51594383534264</v>
      </c>
      <c r="E76">
        <v>0.55342563659508892</v>
      </c>
    </row>
    <row r="77" spans="1:5" x14ac:dyDescent="0.25">
      <c r="A77" t="s">
        <v>31</v>
      </c>
      <c r="B77" t="s">
        <v>25</v>
      </c>
      <c r="C77">
        <v>-0.83342744304519489</v>
      </c>
      <c r="D77">
        <v>1.0597581924782951</v>
      </c>
      <c r="E77">
        <v>0.43167246797809727</v>
      </c>
    </row>
    <row r="78" spans="1:5" x14ac:dyDescent="0.25">
      <c r="A78" t="s">
        <v>5</v>
      </c>
      <c r="B78" t="s">
        <v>26</v>
      </c>
      <c r="C78">
        <v>4.1292845962362517</v>
      </c>
      <c r="D78">
        <v>8.9649515203129346E-2</v>
      </c>
      <c r="E78">
        <v>0</v>
      </c>
    </row>
    <row r="79" spans="1:5" x14ac:dyDescent="0.25">
      <c r="A79" t="s">
        <v>6</v>
      </c>
      <c r="B79" t="s">
        <v>26</v>
      </c>
      <c r="C79">
        <v>-1.5049912164651459E-4</v>
      </c>
      <c r="D79">
        <v>1.297944012572599E-2</v>
      </c>
      <c r="E79">
        <v>0.99074930007984774</v>
      </c>
    </row>
    <row r="80" spans="1:5" x14ac:dyDescent="0.25">
      <c r="A80" t="s">
        <v>30</v>
      </c>
      <c r="B80" t="s">
        <v>26</v>
      </c>
      <c r="C80">
        <v>7.2574286247943736</v>
      </c>
      <c r="D80">
        <v>6.3047315850760768</v>
      </c>
      <c r="E80">
        <v>0.249773220472957</v>
      </c>
    </row>
    <row r="81" spans="1:5" x14ac:dyDescent="0.25">
      <c r="A81" t="s">
        <v>31</v>
      </c>
      <c r="B81" t="s">
        <v>26</v>
      </c>
      <c r="C81">
        <v>-0.64437697102642122</v>
      </c>
      <c r="D81">
        <v>0.6353738403738074</v>
      </c>
      <c r="E81">
        <v>0.31057797323622599</v>
      </c>
    </row>
    <row r="82" spans="1:5" x14ac:dyDescent="0.25">
      <c r="A82" t="s">
        <v>5</v>
      </c>
      <c r="B82" t="s">
        <v>27</v>
      </c>
      <c r="C82">
        <v>4.2958755158608994</v>
      </c>
      <c r="D82">
        <v>0.1627985825282717</v>
      </c>
      <c r="E82">
        <v>4.310298413380866E-139</v>
      </c>
    </row>
    <row r="83" spans="1:5" x14ac:dyDescent="0.25">
      <c r="A83" t="s">
        <v>6</v>
      </c>
      <c r="B83" t="s">
        <v>27</v>
      </c>
      <c r="C83">
        <v>-4.5206651516660323E-3</v>
      </c>
      <c r="D83">
        <v>2.3581166032356909E-2</v>
      </c>
      <c r="E83">
        <v>0.84798412003531842</v>
      </c>
    </row>
    <row r="84" spans="1:5" x14ac:dyDescent="0.25">
      <c r="A84" t="s">
        <v>30</v>
      </c>
      <c r="B84" t="s">
        <v>27</v>
      </c>
      <c r="C84">
        <v>8.3638710823812374</v>
      </c>
      <c r="D84">
        <v>11.45461566720452</v>
      </c>
      <c r="E84">
        <v>0.46533647823731122</v>
      </c>
    </row>
    <row r="85" spans="1:5" x14ac:dyDescent="0.25">
      <c r="A85" t="s">
        <v>31</v>
      </c>
      <c r="B85" t="s">
        <v>27</v>
      </c>
      <c r="C85">
        <v>-1.1203908083563321</v>
      </c>
      <c r="D85">
        <v>1.154354091756586</v>
      </c>
      <c r="E85">
        <v>0.33183128860375749</v>
      </c>
    </row>
    <row r="86" spans="1:5" x14ac:dyDescent="0.25">
      <c r="A86" t="s">
        <v>5</v>
      </c>
      <c r="B86" t="s">
        <v>28</v>
      </c>
      <c r="C86">
        <v>4.2987471957990406</v>
      </c>
      <c r="D86">
        <v>0.14922951907680601</v>
      </c>
      <c r="E86">
        <v>1.4654707112894211E-162</v>
      </c>
    </row>
    <row r="87" spans="1:5" x14ac:dyDescent="0.25">
      <c r="A87" t="s">
        <v>6</v>
      </c>
      <c r="B87" t="s">
        <v>28</v>
      </c>
      <c r="C87">
        <v>-3.6441701911359881E-3</v>
      </c>
      <c r="D87">
        <v>2.1615704581873861E-2</v>
      </c>
      <c r="E87">
        <v>0.86613051245059758</v>
      </c>
    </row>
    <row r="88" spans="1:5" x14ac:dyDescent="0.25">
      <c r="A88" t="s">
        <v>30</v>
      </c>
      <c r="B88" t="s">
        <v>28</v>
      </c>
      <c r="C88">
        <v>10.673864600527439</v>
      </c>
      <c r="D88">
        <v>10.49988741105733</v>
      </c>
      <c r="E88">
        <v>0.30943465222378869</v>
      </c>
    </row>
    <row r="89" spans="1:5" x14ac:dyDescent="0.25">
      <c r="A89" t="s">
        <v>31</v>
      </c>
      <c r="B89" t="s">
        <v>28</v>
      </c>
      <c r="C89">
        <v>-1.1359912704147621</v>
      </c>
      <c r="D89">
        <v>1.058140085017405</v>
      </c>
      <c r="E89">
        <v>0.28309425129930638</v>
      </c>
    </row>
    <row r="90" spans="1:5" x14ac:dyDescent="0.25">
      <c r="A90" t="s">
        <v>5</v>
      </c>
      <c r="B90" t="s">
        <v>29</v>
      </c>
      <c r="C90">
        <v>4.3093803204931307</v>
      </c>
      <c r="D90">
        <v>0.16312175946578469</v>
      </c>
      <c r="E90">
        <v>2.2206995920326989E-139</v>
      </c>
    </row>
    <row r="91" spans="1:5" x14ac:dyDescent="0.25">
      <c r="A91" t="s">
        <v>6</v>
      </c>
      <c r="B91" t="s">
        <v>29</v>
      </c>
      <c r="C91">
        <v>-6.7621051504215416E-3</v>
      </c>
      <c r="D91">
        <v>2.3627977797563749E-2</v>
      </c>
      <c r="E91">
        <v>0.77475054742594174</v>
      </c>
    </row>
    <row r="92" spans="1:5" x14ac:dyDescent="0.25">
      <c r="A92" t="s">
        <v>30</v>
      </c>
      <c r="B92" t="s">
        <v>29</v>
      </c>
      <c r="C92">
        <v>9.215610607209193</v>
      </c>
      <c r="D92">
        <v>11.4773546097323</v>
      </c>
      <c r="E92">
        <v>0.42206948882295808</v>
      </c>
    </row>
    <row r="93" spans="1:5" x14ac:dyDescent="0.25">
      <c r="A93" t="s">
        <v>31</v>
      </c>
      <c r="B93" t="s">
        <v>29</v>
      </c>
      <c r="C93">
        <v>-1.1547194184837219</v>
      </c>
      <c r="D93">
        <v>1.1566456388596731</v>
      </c>
      <c r="E93">
        <v>0.31819210290234251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I14" sqref="I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>
        <v>1.127084310126742</v>
      </c>
      <c r="D2">
        <v>2.615284391406298E-2</v>
      </c>
      <c r="E2">
        <v>0</v>
      </c>
    </row>
    <row r="3" spans="1:5" x14ac:dyDescent="0.25">
      <c r="A3" t="s">
        <v>6</v>
      </c>
      <c r="B3" t="s">
        <v>7</v>
      </c>
      <c r="C3">
        <v>1.818994147113713E-2</v>
      </c>
      <c r="D3">
        <v>1.358026838252213E-2</v>
      </c>
      <c r="E3">
        <v>0.18046717576036159</v>
      </c>
    </row>
    <row r="4" spans="1:5" x14ac:dyDescent="0.25">
      <c r="A4" t="s">
        <v>30</v>
      </c>
      <c r="B4" t="s">
        <v>7</v>
      </c>
      <c r="C4">
        <v>3.519736696007175</v>
      </c>
      <c r="D4">
        <v>1.49223193506611</v>
      </c>
      <c r="E4">
        <v>1.8363518387653571E-2</v>
      </c>
    </row>
    <row r="5" spans="1:5" x14ac:dyDescent="0.25">
      <c r="A5" t="s">
        <v>32</v>
      </c>
      <c r="B5" t="s">
        <v>7</v>
      </c>
      <c r="C5">
        <v>-0.95040183892398733</v>
      </c>
      <c r="D5">
        <v>0.50207850047015368</v>
      </c>
      <c r="E5">
        <v>5.8403872193126052E-2</v>
      </c>
    </row>
    <row r="6" spans="1:5" x14ac:dyDescent="0.25">
      <c r="A6" t="s">
        <v>5</v>
      </c>
      <c r="B6" t="s">
        <v>8</v>
      </c>
      <c r="C6">
        <v>1.364705356479518</v>
      </c>
      <c r="D6">
        <v>3.4980881332425863E-2</v>
      </c>
      <c r="E6">
        <v>4.6215023083187416E-304</v>
      </c>
    </row>
    <row r="7" spans="1:5" x14ac:dyDescent="0.25">
      <c r="A7" t="s">
        <v>6</v>
      </c>
      <c r="B7" t="s">
        <v>8</v>
      </c>
      <c r="C7">
        <v>2.7264364484342121E-2</v>
      </c>
      <c r="D7">
        <v>1.8164363245255201E-2</v>
      </c>
      <c r="E7">
        <v>0.13340131913931111</v>
      </c>
    </row>
    <row r="8" spans="1:5" x14ac:dyDescent="0.25">
      <c r="A8" t="s">
        <v>30</v>
      </c>
      <c r="B8" t="s">
        <v>8</v>
      </c>
      <c r="C8">
        <v>2.606016076981799</v>
      </c>
      <c r="D8">
        <v>1.9959430956162629</v>
      </c>
      <c r="E8">
        <v>0.19170825834505401</v>
      </c>
    </row>
    <row r="9" spans="1:5" x14ac:dyDescent="0.25">
      <c r="A9" t="s">
        <v>32</v>
      </c>
      <c r="B9" t="s">
        <v>8</v>
      </c>
      <c r="C9">
        <v>-1.166628616964215</v>
      </c>
      <c r="D9">
        <v>0.67155788113218007</v>
      </c>
      <c r="E9">
        <v>8.2392167119362147E-2</v>
      </c>
    </row>
    <row r="10" spans="1:5" x14ac:dyDescent="0.25">
      <c r="A10" t="s">
        <v>5</v>
      </c>
      <c r="B10" t="s">
        <v>9</v>
      </c>
      <c r="C10">
        <v>1.543274083041928</v>
      </c>
      <c r="D10">
        <v>3.7624471982942248E-2</v>
      </c>
      <c r="E10">
        <v>0</v>
      </c>
    </row>
    <row r="11" spans="1:5" x14ac:dyDescent="0.25">
      <c r="A11" t="s">
        <v>6</v>
      </c>
      <c r="B11" t="s">
        <v>9</v>
      </c>
      <c r="C11">
        <v>3.8169434225348478E-2</v>
      </c>
      <c r="D11">
        <v>1.9537088546010498E-2</v>
      </c>
      <c r="E11">
        <v>5.0773792529814087E-2</v>
      </c>
    </row>
    <row r="12" spans="1:5" x14ac:dyDescent="0.25">
      <c r="A12" t="s">
        <v>30</v>
      </c>
      <c r="B12" t="s">
        <v>9</v>
      </c>
      <c r="C12">
        <v>2.1528066923544911</v>
      </c>
      <c r="D12">
        <v>2.1467813908664972</v>
      </c>
      <c r="E12">
        <v>0.31598554482272112</v>
      </c>
    </row>
    <row r="13" spans="1:5" x14ac:dyDescent="0.25">
      <c r="A13" t="s">
        <v>32</v>
      </c>
      <c r="B13" t="s">
        <v>9</v>
      </c>
      <c r="C13">
        <v>-1.4239935447307921</v>
      </c>
      <c r="D13">
        <v>0.72230915063195589</v>
      </c>
      <c r="E13">
        <v>4.8708487421419783E-2</v>
      </c>
    </row>
    <row r="14" spans="1:5" x14ac:dyDescent="0.25">
      <c r="A14" t="s">
        <v>5</v>
      </c>
      <c r="B14" t="s">
        <v>10</v>
      </c>
      <c r="C14">
        <v>2.7026840940858081</v>
      </c>
      <c r="D14">
        <v>0.45640055179580169</v>
      </c>
      <c r="E14">
        <v>3.3218722496125442E-9</v>
      </c>
    </row>
    <row r="15" spans="1:5" x14ac:dyDescent="0.25">
      <c r="A15" t="s">
        <v>6</v>
      </c>
      <c r="B15" t="s">
        <v>10</v>
      </c>
      <c r="C15">
        <v>5.0059753268881832E-2</v>
      </c>
      <c r="D15">
        <v>0.2369930399800747</v>
      </c>
      <c r="E15">
        <v>0.83271431465329093</v>
      </c>
    </row>
    <row r="16" spans="1:5" x14ac:dyDescent="0.25">
      <c r="A16" t="s">
        <v>30</v>
      </c>
      <c r="B16" t="s">
        <v>10</v>
      </c>
      <c r="C16">
        <v>0.43696077455877302</v>
      </c>
      <c r="D16">
        <v>26.0413544626124</v>
      </c>
      <c r="E16">
        <v>0.98661296139103083</v>
      </c>
    </row>
    <row r="17" spans="1:5" x14ac:dyDescent="0.25">
      <c r="A17" t="s">
        <v>32</v>
      </c>
      <c r="B17" t="s">
        <v>10</v>
      </c>
      <c r="C17">
        <v>-2.5974370726035869</v>
      </c>
      <c r="D17">
        <v>8.7619115310120517</v>
      </c>
      <c r="E17">
        <v>0.76689716495395577</v>
      </c>
    </row>
    <row r="18" spans="1:5" x14ac:dyDescent="0.25">
      <c r="A18" t="s">
        <v>5</v>
      </c>
      <c r="B18" t="s">
        <v>11</v>
      </c>
      <c r="C18">
        <v>2.306957385222697</v>
      </c>
      <c r="D18">
        <v>0.1305880325552827</v>
      </c>
      <c r="E18">
        <v>1.683163315058416E-68</v>
      </c>
    </row>
    <row r="19" spans="1:5" x14ac:dyDescent="0.25">
      <c r="A19" t="s">
        <v>6</v>
      </c>
      <c r="B19" t="s">
        <v>11</v>
      </c>
      <c r="C19">
        <v>3.4462500148783333E-2</v>
      </c>
      <c r="D19">
        <v>6.780985408216611E-2</v>
      </c>
      <c r="E19">
        <v>0.61131174957765255</v>
      </c>
    </row>
    <row r="20" spans="1:5" x14ac:dyDescent="0.25">
      <c r="A20" t="s">
        <v>30</v>
      </c>
      <c r="B20" t="s">
        <v>11</v>
      </c>
      <c r="C20">
        <v>1.9619123023115761</v>
      </c>
      <c r="D20">
        <v>7.4511067766385768</v>
      </c>
      <c r="E20">
        <v>0.79232266646802785</v>
      </c>
    </row>
    <row r="21" spans="1:5" x14ac:dyDescent="0.25">
      <c r="A21" t="s">
        <v>32</v>
      </c>
      <c r="B21" t="s">
        <v>11</v>
      </c>
      <c r="C21">
        <v>-1.7449513598525039</v>
      </c>
      <c r="D21">
        <v>2.507010089615834</v>
      </c>
      <c r="E21">
        <v>0.48643168865597392</v>
      </c>
    </row>
    <row r="22" spans="1:5" x14ac:dyDescent="0.25">
      <c r="A22" t="s">
        <v>5</v>
      </c>
      <c r="B22" t="s">
        <v>12</v>
      </c>
      <c r="C22">
        <v>2.2983814413963031</v>
      </c>
      <c r="D22">
        <v>6.615084838434146E-2</v>
      </c>
      <c r="E22">
        <v>6.5684857473323428E-246</v>
      </c>
    </row>
    <row r="23" spans="1:5" x14ac:dyDescent="0.25">
      <c r="A23" t="s">
        <v>6</v>
      </c>
      <c r="B23" t="s">
        <v>12</v>
      </c>
      <c r="C23">
        <v>2.1729177819907099E-2</v>
      </c>
      <c r="D23">
        <v>3.4349850354432249E-2</v>
      </c>
      <c r="E23">
        <v>0.52702382172764373</v>
      </c>
    </row>
    <row r="24" spans="1:5" x14ac:dyDescent="0.25">
      <c r="A24" t="s">
        <v>30</v>
      </c>
      <c r="B24" t="s">
        <v>12</v>
      </c>
      <c r="C24">
        <v>3.0671964450109819</v>
      </c>
      <c r="D24">
        <v>3.7744426118702439</v>
      </c>
      <c r="E24">
        <v>0.4164596391689861</v>
      </c>
    </row>
    <row r="25" spans="1:5" x14ac:dyDescent="0.25">
      <c r="A25" t="s">
        <v>32</v>
      </c>
      <c r="B25" t="s">
        <v>12</v>
      </c>
      <c r="C25">
        <v>-1.294793045342099</v>
      </c>
      <c r="D25">
        <v>1.2699543831934581</v>
      </c>
      <c r="E25">
        <v>0.30796971050315869</v>
      </c>
    </row>
    <row r="26" spans="1:5" x14ac:dyDescent="0.25">
      <c r="A26" t="s">
        <v>5</v>
      </c>
      <c r="B26" t="s">
        <v>13</v>
      </c>
      <c r="C26">
        <v>2.4271958925970658</v>
      </c>
      <c r="D26">
        <v>7.4397809200271101E-2</v>
      </c>
      <c r="E26">
        <v>7.6154763201867643E-219</v>
      </c>
    </row>
    <row r="27" spans="1:5" x14ac:dyDescent="0.25">
      <c r="A27" t="s">
        <v>6</v>
      </c>
      <c r="B27" t="s">
        <v>13</v>
      </c>
      <c r="C27">
        <v>3.6034665696253639E-2</v>
      </c>
      <c r="D27">
        <v>3.863221221108086E-2</v>
      </c>
      <c r="E27">
        <v>0.35097191935572108</v>
      </c>
    </row>
    <row r="28" spans="1:5" x14ac:dyDescent="0.25">
      <c r="A28" t="s">
        <v>30</v>
      </c>
      <c r="B28" t="s">
        <v>13</v>
      </c>
      <c r="C28">
        <v>4.3831389715289886</v>
      </c>
      <c r="D28">
        <v>4.2449986377161224</v>
      </c>
      <c r="E28">
        <v>0.30185063559745201</v>
      </c>
    </row>
    <row r="29" spans="1:5" x14ac:dyDescent="0.25">
      <c r="A29" t="s">
        <v>32</v>
      </c>
      <c r="B29" t="s">
        <v>13</v>
      </c>
      <c r="C29">
        <v>-1.728855020400879</v>
      </c>
      <c r="D29">
        <v>1.428278339605386</v>
      </c>
      <c r="E29">
        <v>0.22614448779608901</v>
      </c>
    </row>
    <row r="30" spans="1:5" x14ac:dyDescent="0.25">
      <c r="A30" t="s">
        <v>5</v>
      </c>
      <c r="B30" t="s">
        <v>14</v>
      </c>
      <c r="C30">
        <v>2.7108881702896208</v>
      </c>
      <c r="D30">
        <v>0.1132604846353971</v>
      </c>
      <c r="E30">
        <v>3.4045949670476792E-122</v>
      </c>
    </row>
    <row r="31" spans="1:5" x14ac:dyDescent="0.25">
      <c r="A31" t="s">
        <v>6</v>
      </c>
      <c r="B31" t="s">
        <v>14</v>
      </c>
      <c r="C31">
        <v>1.127776902029359E-2</v>
      </c>
      <c r="D31">
        <v>5.8812257035501289E-2</v>
      </c>
      <c r="E31">
        <v>0.84793616637777924</v>
      </c>
    </row>
    <row r="32" spans="1:5" x14ac:dyDescent="0.25">
      <c r="A32" t="s">
        <v>30</v>
      </c>
      <c r="B32" t="s">
        <v>14</v>
      </c>
      <c r="C32">
        <v>4.67061159016313</v>
      </c>
      <c r="D32">
        <v>6.4624295816304338</v>
      </c>
      <c r="E32">
        <v>0.46986576044179912</v>
      </c>
    </row>
    <row r="33" spans="1:5" x14ac:dyDescent="0.25">
      <c r="A33" t="s">
        <v>32</v>
      </c>
      <c r="B33" t="s">
        <v>14</v>
      </c>
      <c r="C33">
        <v>-1.219697628557757</v>
      </c>
      <c r="D33">
        <v>2.1743583403442068</v>
      </c>
      <c r="E33">
        <v>0.57485060662653709</v>
      </c>
    </row>
    <row r="34" spans="1:5" x14ac:dyDescent="0.25">
      <c r="A34" t="s">
        <v>5</v>
      </c>
      <c r="B34" t="s">
        <v>15</v>
      </c>
      <c r="C34">
        <v>2.7506746668493212</v>
      </c>
      <c r="D34">
        <v>8.6031664458625826E-2</v>
      </c>
      <c r="E34">
        <v>8.7949951498508141E-211</v>
      </c>
    </row>
    <row r="35" spans="1:5" x14ac:dyDescent="0.25">
      <c r="A35" t="s">
        <v>6</v>
      </c>
      <c r="B35" t="s">
        <v>15</v>
      </c>
      <c r="C35">
        <v>1.365794552312549E-2</v>
      </c>
      <c r="D35">
        <v>4.4673271349850788E-2</v>
      </c>
      <c r="E35">
        <v>0.75981869732050344</v>
      </c>
    </row>
    <row r="36" spans="1:5" x14ac:dyDescent="0.25">
      <c r="A36" t="s">
        <v>30</v>
      </c>
      <c r="B36" t="s">
        <v>15</v>
      </c>
      <c r="C36">
        <v>4.0642750232397624</v>
      </c>
      <c r="D36">
        <v>4.9088044708981364</v>
      </c>
      <c r="E36">
        <v>0.40772087777830779</v>
      </c>
    </row>
    <row r="37" spans="1:5" x14ac:dyDescent="0.25">
      <c r="A37" t="s">
        <v>32</v>
      </c>
      <c r="B37" t="s">
        <v>15</v>
      </c>
      <c r="C37">
        <v>-1.190142577016686</v>
      </c>
      <c r="D37">
        <v>1.6516234037978379</v>
      </c>
      <c r="E37">
        <v>0.47118387344003082</v>
      </c>
    </row>
    <row r="38" spans="1:5" x14ac:dyDescent="0.25">
      <c r="A38" t="s">
        <v>5</v>
      </c>
      <c r="B38" t="s">
        <v>16</v>
      </c>
      <c r="C38">
        <v>2.9647541647370321</v>
      </c>
      <c r="D38">
        <v>0.1132014828872441</v>
      </c>
      <c r="E38">
        <v>6.2885777400227707E-145</v>
      </c>
    </row>
    <row r="39" spans="1:5" x14ac:dyDescent="0.25">
      <c r="A39" t="s">
        <v>6</v>
      </c>
      <c r="B39" t="s">
        <v>16</v>
      </c>
      <c r="C39">
        <v>2.4005881106809158E-2</v>
      </c>
      <c r="D39">
        <v>5.8781619465927998E-2</v>
      </c>
      <c r="E39">
        <v>0.68299799393241034</v>
      </c>
    </row>
    <row r="40" spans="1:5" x14ac:dyDescent="0.25">
      <c r="A40" t="s">
        <v>30</v>
      </c>
      <c r="B40" t="s">
        <v>16</v>
      </c>
      <c r="C40">
        <v>5.6668749682279396</v>
      </c>
      <c r="D40">
        <v>6.4590630531906186</v>
      </c>
      <c r="E40">
        <v>0.38032248690374681</v>
      </c>
    </row>
    <row r="41" spans="1:5" x14ac:dyDescent="0.25">
      <c r="A41" t="s">
        <v>32</v>
      </c>
      <c r="B41" t="s">
        <v>16</v>
      </c>
      <c r="C41">
        <v>-1.4883674273644809</v>
      </c>
      <c r="D41">
        <v>2.1732256333493138</v>
      </c>
      <c r="E41">
        <v>0.4934492865319513</v>
      </c>
    </row>
    <row r="42" spans="1:5" x14ac:dyDescent="0.25">
      <c r="A42" t="s">
        <v>5</v>
      </c>
      <c r="B42" t="s">
        <v>17</v>
      </c>
      <c r="C42">
        <v>3.1301255502032919</v>
      </c>
      <c r="D42">
        <v>0.13697719814203399</v>
      </c>
      <c r="E42">
        <v>6.7754620705541646E-112</v>
      </c>
    </row>
    <row r="43" spans="1:5" x14ac:dyDescent="0.25">
      <c r="A43" t="s">
        <v>6</v>
      </c>
      <c r="B43" t="s">
        <v>17</v>
      </c>
      <c r="C43">
        <v>2.448102482805949E-2</v>
      </c>
      <c r="D43">
        <v>7.1127527054695133E-2</v>
      </c>
      <c r="E43">
        <v>0.73071655820854564</v>
      </c>
    </row>
    <row r="44" spans="1:5" x14ac:dyDescent="0.25">
      <c r="A44" t="s">
        <v>30</v>
      </c>
      <c r="B44" t="s">
        <v>17</v>
      </c>
      <c r="C44">
        <v>5.7144570797700593</v>
      </c>
      <c r="D44">
        <v>7.8156605115327373</v>
      </c>
      <c r="E44">
        <v>0.4647068181934102</v>
      </c>
    </row>
    <row r="45" spans="1:5" x14ac:dyDescent="0.25">
      <c r="A45" t="s">
        <v>32</v>
      </c>
      <c r="B45" t="s">
        <v>17</v>
      </c>
      <c r="C45">
        <v>-1.539302968449878</v>
      </c>
      <c r="D45">
        <v>2.6296683629413842</v>
      </c>
      <c r="E45">
        <v>0.5583226926098741</v>
      </c>
    </row>
    <row r="46" spans="1:5" x14ac:dyDescent="0.25">
      <c r="A46" t="s">
        <v>5</v>
      </c>
      <c r="B46" t="s">
        <v>18</v>
      </c>
      <c r="C46">
        <v>3.059308502540615</v>
      </c>
      <c r="D46">
        <v>9.2583747085459439E-2</v>
      </c>
      <c r="E46">
        <v>4.2839703042722212E-224</v>
      </c>
    </row>
    <row r="47" spans="1:5" x14ac:dyDescent="0.25">
      <c r="A47" t="s">
        <v>6</v>
      </c>
      <c r="B47" t="s">
        <v>18</v>
      </c>
      <c r="C47">
        <v>3.441510995440842E-2</v>
      </c>
      <c r="D47">
        <v>4.8075541513250303E-2</v>
      </c>
      <c r="E47">
        <v>0.47410260067131638</v>
      </c>
    </row>
    <row r="48" spans="1:5" x14ac:dyDescent="0.25">
      <c r="A48" t="s">
        <v>30</v>
      </c>
      <c r="B48" t="s">
        <v>18</v>
      </c>
      <c r="C48">
        <v>5.8888005383278372</v>
      </c>
      <c r="D48">
        <v>5.2826539447481107</v>
      </c>
      <c r="E48">
        <v>0.26499530814846228</v>
      </c>
    </row>
    <row r="49" spans="1:5" x14ac:dyDescent="0.25">
      <c r="A49" t="s">
        <v>32</v>
      </c>
      <c r="B49" t="s">
        <v>18</v>
      </c>
      <c r="C49">
        <v>-1.669510522025873</v>
      </c>
      <c r="D49">
        <v>1.777409334805832</v>
      </c>
      <c r="E49">
        <v>0.34760899798860001</v>
      </c>
    </row>
    <row r="50" spans="1:5" x14ac:dyDescent="0.25">
      <c r="A50" t="s">
        <v>5</v>
      </c>
      <c r="B50" t="s">
        <v>19</v>
      </c>
      <c r="C50">
        <v>3.3688093455144039</v>
      </c>
      <c r="D50">
        <v>0.1559766050509003</v>
      </c>
      <c r="E50">
        <v>1.672556247600885E-100</v>
      </c>
    </row>
    <row r="51" spans="1:5" x14ac:dyDescent="0.25">
      <c r="A51" t="s">
        <v>6</v>
      </c>
      <c r="B51" t="s">
        <v>19</v>
      </c>
      <c r="C51">
        <v>4.1358590582627808E-2</v>
      </c>
      <c r="D51">
        <v>8.0993262719198073E-2</v>
      </c>
      <c r="E51">
        <v>0.60961609448474585</v>
      </c>
    </row>
    <row r="52" spans="1:5" x14ac:dyDescent="0.25">
      <c r="A52" t="s">
        <v>30</v>
      </c>
      <c r="B52" t="s">
        <v>19</v>
      </c>
      <c r="C52">
        <v>5.7842424667820698</v>
      </c>
      <c r="D52">
        <v>8.8997308264050989</v>
      </c>
      <c r="E52">
        <v>0.51575382157934013</v>
      </c>
    </row>
    <row r="53" spans="1:5" x14ac:dyDescent="0.25">
      <c r="A53" t="s">
        <v>32</v>
      </c>
      <c r="B53" t="s">
        <v>19</v>
      </c>
      <c r="C53">
        <v>-2.1691619093257639</v>
      </c>
      <c r="D53">
        <v>2.994416218355167</v>
      </c>
      <c r="E53">
        <v>0.46884073282849481</v>
      </c>
    </row>
    <row r="54" spans="1:5" x14ac:dyDescent="0.25">
      <c r="A54" t="s">
        <v>5</v>
      </c>
      <c r="B54" t="s">
        <v>20</v>
      </c>
      <c r="C54">
        <v>3.8369231133452568</v>
      </c>
      <c r="D54">
        <v>0.32011226761926742</v>
      </c>
      <c r="E54">
        <v>8.1933559569429812E-33</v>
      </c>
    </row>
    <row r="55" spans="1:5" x14ac:dyDescent="0.25">
      <c r="A55" t="s">
        <v>6</v>
      </c>
      <c r="B55" t="s">
        <v>20</v>
      </c>
      <c r="C55">
        <v>1.912610773740803E-2</v>
      </c>
      <c r="D55">
        <v>0.16622324214881301</v>
      </c>
      <c r="E55">
        <v>0.90839835302177585</v>
      </c>
    </row>
    <row r="56" spans="1:5" x14ac:dyDescent="0.25">
      <c r="A56" t="s">
        <v>30</v>
      </c>
      <c r="B56" t="s">
        <v>20</v>
      </c>
      <c r="C56">
        <v>5.6810465237840049</v>
      </c>
      <c r="D56">
        <v>18.265002082279828</v>
      </c>
      <c r="E56">
        <v>0.755782751700245</v>
      </c>
    </row>
    <row r="57" spans="1:5" x14ac:dyDescent="0.25">
      <c r="A57" t="s">
        <v>32</v>
      </c>
      <c r="B57" t="s">
        <v>20</v>
      </c>
      <c r="C57">
        <v>-1.8237771358923669</v>
      </c>
      <c r="D57">
        <v>6.1454688383605847</v>
      </c>
      <c r="E57">
        <v>0.76665178114834753</v>
      </c>
    </row>
    <row r="58" spans="1:5" x14ac:dyDescent="0.25">
      <c r="A58" t="s">
        <v>5</v>
      </c>
      <c r="B58" t="s">
        <v>21</v>
      </c>
      <c r="C58">
        <v>3.5468238567616179</v>
      </c>
      <c r="D58">
        <v>5.8515822657369827E-2</v>
      </c>
      <c r="E58">
        <v>0</v>
      </c>
    </row>
    <row r="59" spans="1:5" x14ac:dyDescent="0.25">
      <c r="A59" t="s">
        <v>6</v>
      </c>
      <c r="B59" t="s">
        <v>21</v>
      </c>
      <c r="C59">
        <v>4.0128683998167838E-2</v>
      </c>
      <c r="D59">
        <v>3.0580708803598242E-2</v>
      </c>
      <c r="E59">
        <v>0.18948541244035261</v>
      </c>
    </row>
    <row r="60" spans="1:5" x14ac:dyDescent="0.25">
      <c r="A60" t="s">
        <v>30</v>
      </c>
      <c r="B60" t="s">
        <v>21</v>
      </c>
      <c r="C60">
        <v>6.8102376741841546</v>
      </c>
      <c r="D60">
        <v>3.2866199954018098</v>
      </c>
      <c r="E60">
        <v>3.8289350462781459E-2</v>
      </c>
    </row>
    <row r="61" spans="1:5" x14ac:dyDescent="0.25">
      <c r="A61" t="s">
        <v>32</v>
      </c>
      <c r="B61" t="s">
        <v>21</v>
      </c>
      <c r="C61">
        <v>-1.909361357381159</v>
      </c>
      <c r="D61">
        <v>1.129769912211031</v>
      </c>
      <c r="E61">
        <v>9.1061083145723629E-2</v>
      </c>
    </row>
    <row r="62" spans="1:5" x14ac:dyDescent="0.25">
      <c r="A62" t="s">
        <v>5</v>
      </c>
      <c r="B62" t="s">
        <v>22</v>
      </c>
      <c r="C62">
        <v>4.6902512075008387</v>
      </c>
      <c r="D62">
        <v>9.3551349921350335E-2</v>
      </c>
      <c r="E62">
        <v>0</v>
      </c>
    </row>
    <row r="63" spans="1:5" x14ac:dyDescent="0.25">
      <c r="A63" t="s">
        <v>6</v>
      </c>
      <c r="B63" t="s">
        <v>22</v>
      </c>
      <c r="C63">
        <v>-4.6671992584768562E-2</v>
      </c>
      <c r="D63">
        <v>4.8890478851843042E-2</v>
      </c>
      <c r="E63">
        <v>0.3397990258696687</v>
      </c>
    </row>
    <row r="64" spans="1:5" x14ac:dyDescent="0.25">
      <c r="A64" t="s">
        <v>30</v>
      </c>
      <c r="B64" t="s">
        <v>22</v>
      </c>
      <c r="C64">
        <v>9.1611660230770333</v>
      </c>
      <c r="D64">
        <v>5.2544375740672811</v>
      </c>
      <c r="E64">
        <v>8.1285562904573463E-2</v>
      </c>
    </row>
    <row r="65" spans="1:5" x14ac:dyDescent="0.25">
      <c r="A65" t="s">
        <v>32</v>
      </c>
      <c r="B65" t="s">
        <v>22</v>
      </c>
      <c r="C65">
        <v>2.0508148044550381</v>
      </c>
      <c r="D65">
        <v>1.8062037853714761</v>
      </c>
      <c r="E65">
        <v>0.25623227421793338</v>
      </c>
    </row>
    <row r="66" spans="1:5" x14ac:dyDescent="0.25">
      <c r="A66" t="s">
        <v>5</v>
      </c>
      <c r="B66" t="s">
        <v>23</v>
      </c>
      <c r="C66">
        <v>4.3266832569276046</v>
      </c>
      <c r="D66">
        <v>9.7075468069526494E-2</v>
      </c>
      <c r="E66">
        <v>0</v>
      </c>
    </row>
    <row r="67" spans="1:5" x14ac:dyDescent="0.25">
      <c r="A67" t="s">
        <v>6</v>
      </c>
      <c r="B67" t="s">
        <v>23</v>
      </c>
      <c r="C67">
        <v>5.5683264186264833E-2</v>
      </c>
      <c r="D67">
        <v>7.796479935828135E-2</v>
      </c>
      <c r="E67">
        <v>0.47514893763486271</v>
      </c>
    </row>
    <row r="68" spans="1:5" x14ac:dyDescent="0.25">
      <c r="A68" t="s">
        <v>30</v>
      </c>
      <c r="B68" t="s">
        <v>23</v>
      </c>
      <c r="C68">
        <v>8.4271646067345429</v>
      </c>
      <c r="D68">
        <v>6.4819916552389936</v>
      </c>
      <c r="E68">
        <v>0.1936636526889669</v>
      </c>
    </row>
    <row r="69" spans="1:5" x14ac:dyDescent="0.25">
      <c r="A69" t="s">
        <v>32</v>
      </c>
      <c r="B69" t="s">
        <v>23</v>
      </c>
      <c r="C69">
        <v>-2.5492968872346671</v>
      </c>
      <c r="D69">
        <v>3.5887608825386108</v>
      </c>
      <c r="E69">
        <v>0.47753503784374052</v>
      </c>
    </row>
    <row r="70" spans="1:5" x14ac:dyDescent="0.25">
      <c r="A70" t="s">
        <v>5</v>
      </c>
      <c r="B70" t="s">
        <v>24</v>
      </c>
      <c r="C70">
        <v>4.2850479392235012</v>
      </c>
      <c r="D70">
        <v>9.784414971789257E-2</v>
      </c>
      <c r="E70">
        <v>0</v>
      </c>
    </row>
    <row r="71" spans="1:5" x14ac:dyDescent="0.25">
      <c r="A71" t="s">
        <v>6</v>
      </c>
      <c r="B71" t="s">
        <v>24</v>
      </c>
      <c r="C71">
        <v>6.2881117648853138E-2</v>
      </c>
      <c r="D71">
        <v>7.8582155232809134E-2</v>
      </c>
      <c r="E71">
        <v>0.42365637788703758</v>
      </c>
    </row>
    <row r="72" spans="1:5" x14ac:dyDescent="0.25">
      <c r="A72" t="s">
        <v>30</v>
      </c>
      <c r="B72" t="s">
        <v>24</v>
      </c>
      <c r="C72">
        <v>5.8071425506801813</v>
      </c>
      <c r="D72">
        <v>6.5333186086838717</v>
      </c>
      <c r="E72">
        <v>0.37414994585958389</v>
      </c>
    </row>
    <row r="73" spans="1:5" x14ac:dyDescent="0.25">
      <c r="A73" t="s">
        <v>32</v>
      </c>
      <c r="B73" t="s">
        <v>24</v>
      </c>
      <c r="C73">
        <v>-2.9245792166421589</v>
      </c>
      <c r="D73">
        <v>3.617178099428112</v>
      </c>
      <c r="E73">
        <v>0.41884814133142301</v>
      </c>
    </row>
    <row r="74" spans="1:5" x14ac:dyDescent="0.25">
      <c r="A74" t="s">
        <v>5</v>
      </c>
      <c r="B74" t="s">
        <v>25</v>
      </c>
      <c r="C74">
        <v>4.3695860462926728</v>
      </c>
      <c r="D74">
        <v>0.14802529104627099</v>
      </c>
      <c r="E74">
        <v>1.03440472975378E-169</v>
      </c>
    </row>
    <row r="75" spans="1:5" x14ac:dyDescent="0.25">
      <c r="A75" t="s">
        <v>6</v>
      </c>
      <c r="B75" t="s">
        <v>25</v>
      </c>
      <c r="C75">
        <v>6.1852552823679408E-2</v>
      </c>
      <c r="D75">
        <v>0.118941165627795</v>
      </c>
      <c r="E75">
        <v>0.60308087307058145</v>
      </c>
    </row>
    <row r="76" spans="1:5" x14ac:dyDescent="0.25">
      <c r="A76" t="s">
        <v>30</v>
      </c>
      <c r="B76" t="s">
        <v>25</v>
      </c>
      <c r="C76">
        <v>3.4107376807373342</v>
      </c>
      <c r="D76">
        <v>9.8887532647625775</v>
      </c>
      <c r="E76">
        <v>0.73018395970116734</v>
      </c>
    </row>
    <row r="77" spans="1:5" x14ac:dyDescent="0.25">
      <c r="A77" t="s">
        <v>32</v>
      </c>
      <c r="B77" t="s">
        <v>25</v>
      </c>
      <c r="C77">
        <v>-3.0149360495074382</v>
      </c>
      <c r="D77">
        <v>5.4749227485764864</v>
      </c>
      <c r="E77">
        <v>0.58189054671523865</v>
      </c>
    </row>
    <row r="78" spans="1:5" x14ac:dyDescent="0.25">
      <c r="A78" t="s">
        <v>5</v>
      </c>
      <c r="B78" t="s">
        <v>26</v>
      </c>
      <c r="C78">
        <v>4.1192613108987786</v>
      </c>
      <c r="D78">
        <v>8.8780492648135215E-2</v>
      </c>
      <c r="E78">
        <v>0</v>
      </c>
    </row>
    <row r="79" spans="1:5" x14ac:dyDescent="0.25">
      <c r="A79" t="s">
        <v>6</v>
      </c>
      <c r="B79" t="s">
        <v>26</v>
      </c>
      <c r="C79">
        <v>8.2023604411586695E-2</v>
      </c>
      <c r="D79">
        <v>7.1302806299978913E-2</v>
      </c>
      <c r="E79">
        <v>0.25008278890693397</v>
      </c>
    </row>
    <row r="80" spans="1:5" x14ac:dyDescent="0.25">
      <c r="A80" t="s">
        <v>30</v>
      </c>
      <c r="B80" t="s">
        <v>26</v>
      </c>
      <c r="C80">
        <v>5.0717818390537284</v>
      </c>
      <c r="D80">
        <v>5.9281137030527464</v>
      </c>
      <c r="E80">
        <v>0.39231190974625252</v>
      </c>
    </row>
    <row r="81" spans="1:5" x14ac:dyDescent="0.25">
      <c r="A81" t="s">
        <v>32</v>
      </c>
      <c r="B81" t="s">
        <v>26</v>
      </c>
      <c r="C81">
        <v>-3.8339142246847722</v>
      </c>
      <c r="D81">
        <v>3.2821058243050771</v>
      </c>
      <c r="E81">
        <v>0.24284234625683651</v>
      </c>
    </row>
    <row r="82" spans="1:5" x14ac:dyDescent="0.25">
      <c r="A82" t="s">
        <v>5</v>
      </c>
      <c r="B82" t="s">
        <v>27</v>
      </c>
      <c r="C82">
        <v>4.2776050281293987</v>
      </c>
      <c r="D82">
        <v>0.16123276407647369</v>
      </c>
      <c r="E82">
        <v>1.919771177645388E-140</v>
      </c>
    </row>
    <row r="83" spans="1:5" x14ac:dyDescent="0.25">
      <c r="A83" t="s">
        <v>6</v>
      </c>
      <c r="B83" t="s">
        <v>27</v>
      </c>
      <c r="C83">
        <v>0.1132419932491288</v>
      </c>
      <c r="D83">
        <v>0.12955362398613679</v>
      </c>
      <c r="E83">
        <v>0.38213244921218709</v>
      </c>
    </row>
    <row r="84" spans="1:5" x14ac:dyDescent="0.25">
      <c r="A84" t="s">
        <v>30</v>
      </c>
      <c r="B84" t="s">
        <v>27</v>
      </c>
      <c r="C84">
        <v>4.5665482471604166</v>
      </c>
      <c r="D84">
        <v>10.771071692401099</v>
      </c>
      <c r="E84">
        <v>0.67162027021152859</v>
      </c>
    </row>
    <row r="85" spans="1:5" x14ac:dyDescent="0.25">
      <c r="A85" t="s">
        <v>32</v>
      </c>
      <c r="B85" t="s">
        <v>27</v>
      </c>
      <c r="C85">
        <v>-5.490427270360799</v>
      </c>
      <c r="D85">
        <v>5.9634196401087838</v>
      </c>
      <c r="E85">
        <v>0.35728418568212122</v>
      </c>
    </row>
    <row r="86" spans="1:5" x14ac:dyDescent="0.25">
      <c r="A86" t="s">
        <v>5</v>
      </c>
      <c r="B86" t="s">
        <v>28</v>
      </c>
      <c r="C86">
        <v>4.2799576283876313</v>
      </c>
      <c r="D86">
        <v>0.14779768784872141</v>
      </c>
      <c r="E86">
        <v>4.4708223621222426E-164</v>
      </c>
    </row>
    <row r="87" spans="1:5" x14ac:dyDescent="0.25">
      <c r="A87" t="s">
        <v>6</v>
      </c>
      <c r="B87" t="s">
        <v>28</v>
      </c>
      <c r="C87">
        <v>0.10802350490767409</v>
      </c>
      <c r="D87">
        <v>0.1187582820852205</v>
      </c>
      <c r="E87">
        <v>0.36309724057360232</v>
      </c>
    </row>
    <row r="88" spans="1:5" x14ac:dyDescent="0.25">
      <c r="A88" t="s">
        <v>30</v>
      </c>
      <c r="B88" t="s">
        <v>28</v>
      </c>
      <c r="C88">
        <v>6.8245793101908259</v>
      </c>
      <c r="D88">
        <v>9.8735483504744117</v>
      </c>
      <c r="E88">
        <v>0.48949077652959749</v>
      </c>
    </row>
    <row r="89" spans="1:5" x14ac:dyDescent="0.25">
      <c r="A89" t="s">
        <v>32</v>
      </c>
      <c r="B89" t="s">
        <v>28</v>
      </c>
      <c r="C89">
        <v>-5.204797262418877</v>
      </c>
      <c r="D89">
        <v>5.4665045254802456</v>
      </c>
      <c r="E89">
        <v>0.34110487979400572</v>
      </c>
    </row>
    <row r="90" spans="1:5" x14ac:dyDescent="0.25">
      <c r="A90" t="s">
        <v>5</v>
      </c>
      <c r="B90" t="s">
        <v>29</v>
      </c>
      <c r="C90">
        <v>4.2899228915440979</v>
      </c>
      <c r="D90">
        <v>0.1615592725610798</v>
      </c>
      <c r="E90">
        <v>1.1720467731745019E-140</v>
      </c>
    </row>
    <row r="91" spans="1:5" x14ac:dyDescent="0.25">
      <c r="A91" t="s">
        <v>6</v>
      </c>
      <c r="B91" t="s">
        <v>29</v>
      </c>
      <c r="C91">
        <v>9.6281966450813231E-2</v>
      </c>
      <c r="D91">
        <v>0.1298159798273037</v>
      </c>
      <c r="E91">
        <v>0.45833507796673673</v>
      </c>
    </row>
    <row r="92" spans="1:5" x14ac:dyDescent="0.25">
      <c r="A92" t="s">
        <v>30</v>
      </c>
      <c r="B92" t="s">
        <v>29</v>
      </c>
      <c r="C92">
        <v>5.3040991359623186</v>
      </c>
      <c r="D92">
        <v>10.792883923407709</v>
      </c>
      <c r="E92">
        <v>0.62314586415172935</v>
      </c>
    </row>
    <row r="93" spans="1:5" x14ac:dyDescent="0.25">
      <c r="A93" t="s">
        <v>32</v>
      </c>
      <c r="B93" t="s">
        <v>29</v>
      </c>
      <c r="C93">
        <v>-4.8007347603485009</v>
      </c>
      <c r="D93">
        <v>5.975496013796942</v>
      </c>
      <c r="E93">
        <v>0.42180080088733518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"/>
  <sheetViews>
    <sheetView workbookViewId="0">
      <selection activeCell="A2" sqref="A2:E32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>
        <v>0.72377214387604671</v>
      </c>
      <c r="D2">
        <v>3.273460669023253E-2</v>
      </c>
      <c r="E2">
        <v>4.3613432895418976E-105</v>
      </c>
    </row>
    <row r="3" spans="1:5" x14ac:dyDescent="0.25">
      <c r="A3" t="s">
        <v>6</v>
      </c>
      <c r="B3" t="s">
        <v>7</v>
      </c>
      <c r="C3">
        <v>1.087805593802065E-2</v>
      </c>
      <c r="D3">
        <v>1.314609388690495E-2</v>
      </c>
      <c r="E3">
        <v>0.40799381229259751</v>
      </c>
    </row>
    <row r="4" spans="1:5" x14ac:dyDescent="0.25">
      <c r="A4" t="s">
        <v>30</v>
      </c>
      <c r="B4" t="s">
        <v>7</v>
      </c>
      <c r="C4">
        <v>3.4663762001685829</v>
      </c>
      <c r="D4">
        <v>1.5378019521802511</v>
      </c>
      <c r="E4">
        <v>2.421711241180614E-2</v>
      </c>
    </row>
    <row r="5" spans="1:5" x14ac:dyDescent="0.25">
      <c r="A5" t="s">
        <v>31</v>
      </c>
      <c r="B5" t="s">
        <v>7</v>
      </c>
      <c r="C5">
        <v>3.1713095378726262E-2</v>
      </c>
      <c r="D5">
        <v>0.17257662509065591</v>
      </c>
      <c r="E5">
        <v>0.85420467779981357</v>
      </c>
    </row>
    <row r="6" spans="1:5" x14ac:dyDescent="0.25">
      <c r="A6" t="s">
        <v>32</v>
      </c>
      <c r="B6" t="s">
        <v>7</v>
      </c>
      <c r="C6">
        <v>-0.78227530583066507</v>
      </c>
      <c r="D6">
        <v>0.4859201129447398</v>
      </c>
      <c r="E6">
        <v>0.1074639372408676</v>
      </c>
    </row>
    <row r="7" spans="1:5" x14ac:dyDescent="0.25">
      <c r="A7" t="s">
        <v>33</v>
      </c>
      <c r="B7" t="s">
        <v>7</v>
      </c>
      <c r="C7">
        <v>0.91861337620953376</v>
      </c>
      <c r="D7">
        <v>0.1514482383384573</v>
      </c>
      <c r="E7">
        <v>1.3771910509246411E-9</v>
      </c>
    </row>
    <row r="8" spans="1:5" x14ac:dyDescent="0.25">
      <c r="A8" t="s">
        <v>34</v>
      </c>
      <c r="B8" t="s">
        <v>7</v>
      </c>
      <c r="C8">
        <v>-0.14403388954251009</v>
      </c>
      <c r="D8">
        <v>0.18493387213818399</v>
      </c>
      <c r="E8">
        <v>0.43609786715748478</v>
      </c>
    </row>
    <row r="9" spans="1:5" x14ac:dyDescent="0.25">
      <c r="A9" t="s">
        <v>35</v>
      </c>
      <c r="B9" t="s">
        <v>7</v>
      </c>
      <c r="C9">
        <v>-0.60268464041678438</v>
      </c>
      <c r="D9">
        <v>0.19973170084240691</v>
      </c>
      <c r="E9">
        <v>2.557244591491396E-3</v>
      </c>
    </row>
    <row r="10" spans="1:5" x14ac:dyDescent="0.25">
      <c r="A10" t="s">
        <v>36</v>
      </c>
      <c r="B10" t="s">
        <v>7</v>
      </c>
      <c r="C10">
        <v>2.2044185436172619</v>
      </c>
      <c r="D10">
        <v>0.47810283296749029</v>
      </c>
      <c r="E10">
        <v>4.0764961034316664E-6</v>
      </c>
    </row>
    <row r="11" spans="1:5" x14ac:dyDescent="0.25">
      <c r="A11" t="s">
        <v>37</v>
      </c>
      <c r="B11" t="s">
        <v>7</v>
      </c>
      <c r="C11">
        <v>-0.60268464041676961</v>
      </c>
      <c r="D11">
        <v>0.19973170084240241</v>
      </c>
      <c r="E11">
        <v>2.5572445914914389E-3</v>
      </c>
    </row>
    <row r="12" spans="1:5" x14ac:dyDescent="0.25">
      <c r="A12" t="s">
        <v>38</v>
      </c>
      <c r="B12" t="s">
        <v>7</v>
      </c>
      <c r="C12">
        <v>-0.90842211391797223</v>
      </c>
      <c r="D12">
        <v>0.76320754450838857</v>
      </c>
      <c r="E12">
        <v>0.2339773668806342</v>
      </c>
    </row>
    <row r="13" spans="1:5" x14ac:dyDescent="0.25">
      <c r="A13" t="s">
        <v>39</v>
      </c>
      <c r="B13" t="s">
        <v>7</v>
      </c>
      <c r="C13">
        <v>1.107813126364965E-3</v>
      </c>
      <c r="D13">
        <v>5.1792710568018543E-5</v>
      </c>
      <c r="E13">
        <v>1.174169224531608E-98</v>
      </c>
    </row>
    <row r="14" spans="1:5" x14ac:dyDescent="0.25">
      <c r="A14" t="s">
        <v>40</v>
      </c>
      <c r="B14" t="s">
        <v>7</v>
      </c>
      <c r="C14">
        <v>0.41820065924255351</v>
      </c>
      <c r="D14">
        <v>0.118540782092402</v>
      </c>
      <c r="E14">
        <v>4.2129715548322759E-4</v>
      </c>
    </row>
    <row r="15" spans="1:5" x14ac:dyDescent="0.25">
      <c r="A15" t="s">
        <v>41</v>
      </c>
      <c r="B15" t="s">
        <v>7</v>
      </c>
      <c r="C15">
        <v>-0.59320362274209304</v>
      </c>
      <c r="D15">
        <v>0.1103302444260434</v>
      </c>
      <c r="E15">
        <v>7.8118407344045665E-8</v>
      </c>
    </row>
    <row r="16" spans="1:5" x14ac:dyDescent="0.25">
      <c r="A16" t="s">
        <v>5</v>
      </c>
      <c r="B16" t="s">
        <v>8</v>
      </c>
      <c r="C16">
        <v>0.83156214328854861</v>
      </c>
      <c r="D16">
        <v>4.3870039093340932E-2</v>
      </c>
      <c r="E16">
        <v>2.3642868327051379E-78</v>
      </c>
    </row>
    <row r="17" spans="1:5" x14ac:dyDescent="0.25">
      <c r="A17" t="s">
        <v>6</v>
      </c>
      <c r="B17" t="s">
        <v>8</v>
      </c>
      <c r="C17">
        <v>1.7246867433743929E-2</v>
      </c>
      <c r="D17">
        <v>1.761804130413866E-2</v>
      </c>
      <c r="E17">
        <v>0.32764417008326052</v>
      </c>
    </row>
    <row r="18" spans="1:5" x14ac:dyDescent="0.25">
      <c r="A18" t="s">
        <v>30</v>
      </c>
      <c r="B18" t="s">
        <v>8</v>
      </c>
      <c r="C18">
        <v>3.7094809662150738</v>
      </c>
      <c r="D18">
        <v>2.0609207985411229</v>
      </c>
      <c r="E18">
        <v>7.1913186740069052E-2</v>
      </c>
    </row>
    <row r="19" spans="1:5" x14ac:dyDescent="0.25">
      <c r="A19" t="s">
        <v>31</v>
      </c>
      <c r="B19" t="s">
        <v>8</v>
      </c>
      <c r="C19">
        <v>-0.32786565108189769</v>
      </c>
      <c r="D19">
        <v>0.23128254941223911</v>
      </c>
      <c r="E19">
        <v>0.15634855862700009</v>
      </c>
    </row>
    <row r="20" spans="1:5" x14ac:dyDescent="0.25">
      <c r="A20" t="s">
        <v>32</v>
      </c>
      <c r="B20" t="s">
        <v>8</v>
      </c>
      <c r="C20">
        <v>-0.93656011352772583</v>
      </c>
      <c r="D20">
        <v>0.65121706067380725</v>
      </c>
      <c r="E20">
        <v>0.1504266765069629</v>
      </c>
    </row>
    <row r="21" spans="1:5" x14ac:dyDescent="0.25">
      <c r="A21" t="s">
        <v>33</v>
      </c>
      <c r="B21" t="s">
        <v>8</v>
      </c>
      <c r="C21">
        <v>1.3067200629162239</v>
      </c>
      <c r="D21">
        <v>0.20296685399028211</v>
      </c>
      <c r="E21">
        <v>1.2821721379070041E-10</v>
      </c>
    </row>
    <row r="22" spans="1:5" x14ac:dyDescent="0.25">
      <c r="A22" t="s">
        <v>34</v>
      </c>
      <c r="B22" t="s">
        <v>8</v>
      </c>
      <c r="C22">
        <v>-0.18671379466601451</v>
      </c>
      <c r="D22">
        <v>0.2478433994078153</v>
      </c>
      <c r="E22">
        <v>0.45126024331068482</v>
      </c>
    </row>
    <row r="23" spans="1:5" x14ac:dyDescent="0.25">
      <c r="A23" t="s">
        <v>35</v>
      </c>
      <c r="B23" t="s">
        <v>8</v>
      </c>
      <c r="C23">
        <v>-0.62426444509127199</v>
      </c>
      <c r="D23">
        <v>0.2676750512707512</v>
      </c>
      <c r="E23">
        <v>1.9717185904724939E-2</v>
      </c>
    </row>
    <row r="24" spans="1:5" x14ac:dyDescent="0.25">
      <c r="A24" t="s">
        <v>36</v>
      </c>
      <c r="B24" t="s">
        <v>8</v>
      </c>
      <c r="C24">
        <v>2.021122948107164</v>
      </c>
      <c r="D24">
        <v>0.64074055238852967</v>
      </c>
      <c r="E24">
        <v>1.6147071448604411E-3</v>
      </c>
    </row>
    <row r="25" spans="1:5" x14ac:dyDescent="0.25">
      <c r="A25" t="s">
        <v>37</v>
      </c>
      <c r="B25" t="s">
        <v>8</v>
      </c>
      <c r="C25">
        <v>-0.62426444509125678</v>
      </c>
      <c r="D25">
        <v>0.26767505127074509</v>
      </c>
      <c r="E25">
        <v>1.971718590472513E-2</v>
      </c>
    </row>
    <row r="26" spans="1:5" x14ac:dyDescent="0.25">
      <c r="A26" t="s">
        <v>38</v>
      </c>
      <c r="B26" t="s">
        <v>8</v>
      </c>
      <c r="C26">
        <v>-0.61065048354714246</v>
      </c>
      <c r="D26">
        <v>1.0228302154583759</v>
      </c>
      <c r="E26">
        <v>0.55051128251461978</v>
      </c>
    </row>
    <row r="27" spans="1:5" x14ac:dyDescent="0.25">
      <c r="A27" t="s">
        <v>39</v>
      </c>
      <c r="B27" t="s">
        <v>8</v>
      </c>
      <c r="C27">
        <v>1.4506927905645469E-3</v>
      </c>
      <c r="D27">
        <v>6.9411197112291472E-5</v>
      </c>
      <c r="E27">
        <v>2.1239203155320011E-94</v>
      </c>
    </row>
    <row r="28" spans="1:5" x14ac:dyDescent="0.25">
      <c r="A28" t="s">
        <v>40</v>
      </c>
      <c r="B28" t="s">
        <v>8</v>
      </c>
      <c r="C28">
        <v>0.67762286981535358</v>
      </c>
      <c r="D28">
        <v>0.15886516657310551</v>
      </c>
      <c r="E28">
        <v>2.0192793688498671E-5</v>
      </c>
    </row>
    <row r="29" spans="1:5" x14ac:dyDescent="0.25">
      <c r="A29" t="s">
        <v>41</v>
      </c>
      <c r="B29" t="s">
        <v>8</v>
      </c>
      <c r="C29">
        <v>-0.61630804229855163</v>
      </c>
      <c r="D29">
        <v>0.1478616249143026</v>
      </c>
      <c r="E29">
        <v>3.1044827536721633E-5</v>
      </c>
    </row>
    <row r="30" spans="1:5" x14ac:dyDescent="0.25">
      <c r="A30" t="s">
        <v>5</v>
      </c>
      <c r="B30" t="s">
        <v>9</v>
      </c>
      <c r="C30">
        <v>0.78620867520341564</v>
      </c>
      <c r="D30">
        <v>4.619343389168476E-2</v>
      </c>
      <c r="E30">
        <v>8.4369966888750045E-64</v>
      </c>
    </row>
    <row r="31" spans="1:5" x14ac:dyDescent="0.25">
      <c r="A31" t="s">
        <v>6</v>
      </c>
      <c r="B31" t="s">
        <v>9</v>
      </c>
      <c r="C31">
        <v>2.220268069628533E-2</v>
      </c>
      <c r="D31">
        <v>1.8551107842692441E-2</v>
      </c>
      <c r="E31">
        <v>0.23140624752741629</v>
      </c>
    </row>
    <row r="32" spans="1:5" x14ac:dyDescent="0.25">
      <c r="A32" t="s">
        <v>30</v>
      </c>
      <c r="B32" t="s">
        <v>9</v>
      </c>
      <c r="C32">
        <v>3.4736007927746</v>
      </c>
      <c r="D32">
        <v>2.1700689270153442</v>
      </c>
      <c r="E32">
        <v>0.10948721255076339</v>
      </c>
    </row>
    <row r="33" spans="1:5" x14ac:dyDescent="0.25">
      <c r="A33" t="s">
        <v>31</v>
      </c>
      <c r="B33" t="s">
        <v>9</v>
      </c>
      <c r="C33">
        <v>-0.29650002750052529</v>
      </c>
      <c r="D33">
        <v>0.24353147107626519</v>
      </c>
      <c r="E33">
        <v>0.22345052883519481</v>
      </c>
    </row>
    <row r="34" spans="1:5" x14ac:dyDescent="0.25">
      <c r="A34" t="s">
        <v>32</v>
      </c>
      <c r="B34" t="s">
        <v>9</v>
      </c>
      <c r="C34">
        <v>-1.0225616893945479</v>
      </c>
      <c r="D34">
        <v>0.68570607328086342</v>
      </c>
      <c r="E34">
        <v>0.1359357689449443</v>
      </c>
    </row>
    <row r="35" spans="1:5" x14ac:dyDescent="0.25">
      <c r="A35" t="s">
        <v>33</v>
      </c>
      <c r="B35" t="s">
        <v>9</v>
      </c>
      <c r="C35">
        <v>2.395770535098265</v>
      </c>
      <c r="D35">
        <v>0.2137161522025286</v>
      </c>
      <c r="E35">
        <v>6.0848874875538539E-29</v>
      </c>
    </row>
    <row r="36" spans="1:5" x14ac:dyDescent="0.25">
      <c r="A36" t="s">
        <v>34</v>
      </c>
      <c r="B36" t="s">
        <v>9</v>
      </c>
      <c r="C36">
        <v>-0.2247806641341219</v>
      </c>
      <c r="D36">
        <v>0.26096939785433548</v>
      </c>
      <c r="E36">
        <v>0.38908329478947329</v>
      </c>
    </row>
    <row r="37" spans="1:5" x14ac:dyDescent="0.25">
      <c r="A37" t="s">
        <v>35</v>
      </c>
      <c r="B37" t="s">
        <v>9</v>
      </c>
      <c r="C37">
        <v>-0.72956289694758902</v>
      </c>
      <c r="D37">
        <v>0.28185135096461872</v>
      </c>
      <c r="E37">
        <v>9.6584946282979953E-3</v>
      </c>
    </row>
    <row r="38" spans="1:5" x14ac:dyDescent="0.25">
      <c r="A38" t="s">
        <v>36</v>
      </c>
      <c r="B38" t="s">
        <v>9</v>
      </c>
      <c r="C38">
        <v>2.1956440602737501</v>
      </c>
      <c r="D38">
        <v>0.67467472015482721</v>
      </c>
      <c r="E38">
        <v>1.141317775389941E-3</v>
      </c>
    </row>
    <row r="39" spans="1:5" x14ac:dyDescent="0.25">
      <c r="A39" t="s">
        <v>37</v>
      </c>
      <c r="B39" t="s">
        <v>9</v>
      </c>
      <c r="C39">
        <v>-0.72956289694757237</v>
      </c>
      <c r="D39">
        <v>0.28185135096461222</v>
      </c>
      <c r="E39">
        <v>9.6584946282979953E-3</v>
      </c>
    </row>
    <row r="40" spans="1:5" x14ac:dyDescent="0.25">
      <c r="A40" t="s">
        <v>38</v>
      </c>
      <c r="B40" t="s">
        <v>9</v>
      </c>
      <c r="C40">
        <v>-0.26521950715926679</v>
      </c>
      <c r="D40">
        <v>1.077000178633668</v>
      </c>
      <c r="E40">
        <v>0.80548935664313237</v>
      </c>
    </row>
    <row r="41" spans="1:5" x14ac:dyDescent="0.25">
      <c r="A41" t="s">
        <v>39</v>
      </c>
      <c r="B41" t="s">
        <v>9</v>
      </c>
      <c r="C41">
        <v>1.9818811165028E-3</v>
      </c>
      <c r="D41">
        <v>7.3087273488115713E-5</v>
      </c>
      <c r="E41">
        <v>9.3374384942913009E-155</v>
      </c>
    </row>
    <row r="42" spans="1:5" x14ac:dyDescent="0.25">
      <c r="A42" t="s">
        <v>40</v>
      </c>
      <c r="B42" t="s">
        <v>9</v>
      </c>
      <c r="C42">
        <v>0.64628692807955523</v>
      </c>
      <c r="D42">
        <v>0.16727880169361781</v>
      </c>
      <c r="E42">
        <v>1.12674142568916E-4</v>
      </c>
    </row>
    <row r="43" spans="1:5" x14ac:dyDescent="0.25">
      <c r="A43" t="s">
        <v>41</v>
      </c>
      <c r="B43" t="s">
        <v>9</v>
      </c>
      <c r="C43">
        <v>-0.4280534923854456</v>
      </c>
      <c r="D43">
        <v>0.15569250305575161</v>
      </c>
      <c r="E43">
        <v>5.9852138596518207E-3</v>
      </c>
    </row>
    <row r="44" spans="1:5" x14ac:dyDescent="0.25">
      <c r="A44" t="s">
        <v>5</v>
      </c>
      <c r="B44" t="s">
        <v>10</v>
      </c>
      <c r="C44">
        <v>2.0291885029733949</v>
      </c>
      <c r="D44">
        <v>0.59082769123705225</v>
      </c>
      <c r="E44">
        <v>5.9680466871196052E-4</v>
      </c>
    </row>
    <row r="45" spans="1:5" x14ac:dyDescent="0.25">
      <c r="A45" t="s">
        <v>6</v>
      </c>
      <c r="B45" t="s">
        <v>10</v>
      </c>
      <c r="C45">
        <v>3.6871138042391352E-2</v>
      </c>
      <c r="D45">
        <v>0.23727415983596181</v>
      </c>
      <c r="E45">
        <v>0.87651425424290963</v>
      </c>
    </row>
    <row r="46" spans="1:5" x14ac:dyDescent="0.25">
      <c r="A46" t="s">
        <v>30</v>
      </c>
      <c r="B46" t="s">
        <v>10</v>
      </c>
      <c r="C46">
        <v>4.6807883199314206</v>
      </c>
      <c r="D46">
        <v>27.755823846742409</v>
      </c>
      <c r="E46">
        <v>0.86608292471569681</v>
      </c>
    </row>
    <row r="47" spans="1:5" x14ac:dyDescent="0.25">
      <c r="A47" t="s">
        <v>31</v>
      </c>
      <c r="B47" t="s">
        <v>10</v>
      </c>
      <c r="C47">
        <v>-1.1489709678389131</v>
      </c>
      <c r="D47">
        <v>3.114839592504365</v>
      </c>
      <c r="E47">
        <v>0.71223472000675492</v>
      </c>
    </row>
    <row r="48" spans="1:5" x14ac:dyDescent="0.25">
      <c r="A48" t="s">
        <v>32</v>
      </c>
      <c r="B48" t="s">
        <v>10</v>
      </c>
      <c r="C48">
        <v>-2.324400363497046</v>
      </c>
      <c r="D48">
        <v>8.770383624082239</v>
      </c>
      <c r="E48">
        <v>0.79099469263728328</v>
      </c>
    </row>
    <row r="49" spans="1:5" x14ac:dyDescent="0.25">
      <c r="A49" t="s">
        <v>33</v>
      </c>
      <c r="B49" t="s">
        <v>10</v>
      </c>
      <c r="C49">
        <v>2.2173784163354711</v>
      </c>
      <c r="D49">
        <v>2.7334928397392009</v>
      </c>
      <c r="E49">
        <v>0.41728233992030428</v>
      </c>
    </row>
    <row r="50" spans="1:5" x14ac:dyDescent="0.25">
      <c r="A50" t="s">
        <v>34</v>
      </c>
      <c r="B50" t="s">
        <v>10</v>
      </c>
      <c r="C50">
        <v>-0.32966045756859808</v>
      </c>
      <c r="D50">
        <v>3.3378758370582191</v>
      </c>
      <c r="E50">
        <v>0.92132857630164566</v>
      </c>
    </row>
    <row r="51" spans="1:5" x14ac:dyDescent="0.25">
      <c r="A51" t="s">
        <v>35</v>
      </c>
      <c r="B51" t="s">
        <v>10</v>
      </c>
      <c r="C51">
        <v>-0.80107871953985577</v>
      </c>
      <c r="D51">
        <v>3.6049621977214792</v>
      </c>
      <c r="E51">
        <v>0.8241519543131508</v>
      </c>
    </row>
    <row r="52" spans="1:5" x14ac:dyDescent="0.25">
      <c r="A52" t="s">
        <v>36</v>
      </c>
      <c r="B52" t="s">
        <v>10</v>
      </c>
      <c r="C52">
        <v>1.002927152955132</v>
      </c>
      <c r="D52">
        <v>8.629289352676496</v>
      </c>
      <c r="E52">
        <v>0.90747834919157166</v>
      </c>
    </row>
    <row r="53" spans="1:5" x14ac:dyDescent="0.25">
      <c r="A53" t="s">
        <v>37</v>
      </c>
      <c r="B53" t="s">
        <v>10</v>
      </c>
      <c r="C53">
        <v>-0.80107871953983656</v>
      </c>
      <c r="D53">
        <v>3.604962197721397</v>
      </c>
      <c r="E53">
        <v>0.82415195431315103</v>
      </c>
    </row>
    <row r="54" spans="1:5" x14ac:dyDescent="0.25">
      <c r="A54" t="s">
        <v>38</v>
      </c>
      <c r="B54" t="s">
        <v>10</v>
      </c>
      <c r="C54">
        <v>-0.97434605249925932</v>
      </c>
      <c r="D54">
        <v>13.77515104194423</v>
      </c>
      <c r="E54">
        <v>0.94361276487091472</v>
      </c>
    </row>
    <row r="55" spans="1:5" x14ac:dyDescent="0.25">
      <c r="A55" t="s">
        <v>39</v>
      </c>
      <c r="B55" t="s">
        <v>10</v>
      </c>
      <c r="C55">
        <v>2.1375722135722102E-3</v>
      </c>
      <c r="D55">
        <v>9.3480785938210103E-4</v>
      </c>
      <c r="E55">
        <v>2.224359481547113E-2</v>
      </c>
    </row>
    <row r="56" spans="1:5" x14ac:dyDescent="0.25">
      <c r="A56" t="s">
        <v>40</v>
      </c>
      <c r="B56" t="s">
        <v>10</v>
      </c>
      <c r="C56">
        <v>-0.30711593406783377</v>
      </c>
      <c r="D56">
        <v>2.1395453827763982</v>
      </c>
      <c r="E56">
        <v>0.88586540611881071</v>
      </c>
    </row>
    <row r="57" spans="1:5" x14ac:dyDescent="0.25">
      <c r="A57" t="s">
        <v>41</v>
      </c>
      <c r="B57" t="s">
        <v>10</v>
      </c>
      <c r="C57">
        <v>-1.320116130654801</v>
      </c>
      <c r="D57">
        <v>1.991353194028427</v>
      </c>
      <c r="E57">
        <v>0.50739892351271454</v>
      </c>
    </row>
    <row r="58" spans="1:5" x14ac:dyDescent="0.25">
      <c r="A58" t="s">
        <v>5</v>
      </c>
      <c r="B58" t="s">
        <v>11</v>
      </c>
      <c r="C58">
        <v>1.399003180171666</v>
      </c>
      <c r="D58">
        <v>0.16796777088734341</v>
      </c>
      <c r="E58">
        <v>9.5614881016465936E-17</v>
      </c>
    </row>
    <row r="59" spans="1:5" x14ac:dyDescent="0.25">
      <c r="A59" t="s">
        <v>6</v>
      </c>
      <c r="B59" t="s">
        <v>11</v>
      </c>
      <c r="C59">
        <v>1.449006300947131E-2</v>
      </c>
      <c r="D59">
        <v>6.7455219699279992E-2</v>
      </c>
      <c r="E59">
        <v>0.82992104593611493</v>
      </c>
    </row>
    <row r="60" spans="1:5" x14ac:dyDescent="0.25">
      <c r="A60" t="s">
        <v>30</v>
      </c>
      <c r="B60" t="s">
        <v>11</v>
      </c>
      <c r="C60">
        <v>5.0496187594130486</v>
      </c>
      <c r="D60">
        <v>7.8907673587840792</v>
      </c>
      <c r="E60">
        <v>0.52223050786600789</v>
      </c>
    </row>
    <row r="61" spans="1:5" x14ac:dyDescent="0.25">
      <c r="A61" t="s">
        <v>31</v>
      </c>
      <c r="B61" t="s">
        <v>11</v>
      </c>
      <c r="C61">
        <v>-0.75293530596066816</v>
      </c>
      <c r="D61">
        <v>0.88552495217202609</v>
      </c>
      <c r="E61">
        <v>0.39520135756679081</v>
      </c>
    </row>
    <row r="62" spans="1:5" x14ac:dyDescent="0.25">
      <c r="A62" t="s">
        <v>32</v>
      </c>
      <c r="B62" t="s">
        <v>11</v>
      </c>
      <c r="C62">
        <v>-1.255598031204409</v>
      </c>
      <c r="D62">
        <v>2.4933526458103992</v>
      </c>
      <c r="E62">
        <v>0.61457218520086832</v>
      </c>
    </row>
    <row r="63" spans="1:5" x14ac:dyDescent="0.25">
      <c r="A63" t="s">
        <v>33</v>
      </c>
      <c r="B63" t="s">
        <v>11</v>
      </c>
      <c r="C63">
        <v>3.32780232903752</v>
      </c>
      <c r="D63">
        <v>0.77711100179847847</v>
      </c>
      <c r="E63">
        <v>1.872330152218947E-5</v>
      </c>
    </row>
    <row r="64" spans="1:5" x14ac:dyDescent="0.25">
      <c r="A64" t="s">
        <v>34</v>
      </c>
      <c r="B64" t="s">
        <v>11</v>
      </c>
      <c r="C64">
        <v>-0.21182481407254991</v>
      </c>
      <c r="D64">
        <v>0.94893244200439453</v>
      </c>
      <c r="E64">
        <v>0.82336681856049765</v>
      </c>
    </row>
    <row r="65" spans="1:5" x14ac:dyDescent="0.25">
      <c r="A65" t="s">
        <v>35</v>
      </c>
      <c r="B65" t="s">
        <v>11</v>
      </c>
      <c r="C65">
        <v>-0.80551620816014102</v>
      </c>
      <c r="D65">
        <v>1.024863041230526</v>
      </c>
      <c r="E65">
        <v>0.43190655405142592</v>
      </c>
    </row>
    <row r="66" spans="1:5" x14ac:dyDescent="0.25">
      <c r="A66" t="s">
        <v>36</v>
      </c>
      <c r="B66" t="s">
        <v>11</v>
      </c>
      <c r="C66">
        <v>1.914446026416472</v>
      </c>
      <c r="D66">
        <v>2.453240629050697</v>
      </c>
      <c r="E66">
        <v>0.43519449534380339</v>
      </c>
    </row>
    <row r="67" spans="1:5" x14ac:dyDescent="0.25">
      <c r="A67" t="s">
        <v>37</v>
      </c>
      <c r="B67" t="s">
        <v>11</v>
      </c>
      <c r="C67">
        <v>-0.80551620816012204</v>
      </c>
      <c r="D67">
        <v>1.024863041230502</v>
      </c>
      <c r="E67">
        <v>0.43190655405142619</v>
      </c>
    </row>
    <row r="68" spans="1:5" x14ac:dyDescent="0.25">
      <c r="A68" t="s">
        <v>38</v>
      </c>
      <c r="B68" t="s">
        <v>11</v>
      </c>
      <c r="C68">
        <v>-1.3483421927579331</v>
      </c>
      <c r="D68">
        <v>3.9161695507320089</v>
      </c>
      <c r="E68">
        <v>0.73062909894325889</v>
      </c>
    </row>
    <row r="69" spans="1:5" x14ac:dyDescent="0.25">
      <c r="A69" t="s">
        <v>39</v>
      </c>
      <c r="B69" t="s">
        <v>11</v>
      </c>
      <c r="C69">
        <v>2.5080900015899449E-3</v>
      </c>
      <c r="D69">
        <v>2.6575868849278757E-4</v>
      </c>
      <c r="E69">
        <v>4.955916542906983E-21</v>
      </c>
    </row>
    <row r="70" spans="1:5" x14ac:dyDescent="0.25">
      <c r="A70" t="s">
        <v>40</v>
      </c>
      <c r="B70" t="s">
        <v>11</v>
      </c>
      <c r="C70">
        <v>0.2433877931067002</v>
      </c>
      <c r="D70">
        <v>0.60825630549714849</v>
      </c>
      <c r="E70">
        <v>0.6890643360605293</v>
      </c>
    </row>
    <row r="71" spans="1:5" x14ac:dyDescent="0.25">
      <c r="A71" t="s">
        <v>41</v>
      </c>
      <c r="B71" t="s">
        <v>11</v>
      </c>
      <c r="C71">
        <v>-0.73671079591907429</v>
      </c>
      <c r="D71">
        <v>0.56612640539920922</v>
      </c>
      <c r="E71">
        <v>0.19318827265246</v>
      </c>
    </row>
    <row r="72" spans="1:5" x14ac:dyDescent="0.25">
      <c r="A72" t="s">
        <v>5</v>
      </c>
      <c r="B72" t="s">
        <v>12</v>
      </c>
      <c r="C72">
        <v>1.332730278204086</v>
      </c>
      <c r="D72">
        <v>8.316860956375223E-2</v>
      </c>
      <c r="E72">
        <v>7.0828541252408382E-57</v>
      </c>
    </row>
    <row r="73" spans="1:5" x14ac:dyDescent="0.25">
      <c r="A73" t="s">
        <v>6</v>
      </c>
      <c r="B73" t="s">
        <v>12</v>
      </c>
      <c r="C73">
        <v>-1.473724509901644E-3</v>
      </c>
      <c r="D73">
        <v>3.3400198148544218E-2</v>
      </c>
      <c r="E73">
        <v>0.9648073198534558</v>
      </c>
    </row>
    <row r="74" spans="1:5" x14ac:dyDescent="0.25">
      <c r="A74" t="s">
        <v>30</v>
      </c>
      <c r="B74" t="s">
        <v>12</v>
      </c>
      <c r="C74">
        <v>6.0780458278404996</v>
      </c>
      <c r="D74">
        <v>3.9070837587126901</v>
      </c>
      <c r="E74">
        <v>0.1198328827826798</v>
      </c>
    </row>
    <row r="75" spans="1:5" x14ac:dyDescent="0.25">
      <c r="A75" t="s">
        <v>31</v>
      </c>
      <c r="B75" t="s">
        <v>12</v>
      </c>
      <c r="C75">
        <v>-0.72489454714181967</v>
      </c>
      <c r="D75">
        <v>0.43846434716069138</v>
      </c>
      <c r="E75">
        <v>9.8319092923271734E-2</v>
      </c>
    </row>
    <row r="76" spans="1:5" x14ac:dyDescent="0.25">
      <c r="A76" t="s">
        <v>32</v>
      </c>
      <c r="B76" t="s">
        <v>12</v>
      </c>
      <c r="C76">
        <v>-0.69090790244876787</v>
      </c>
      <c r="D76">
        <v>1.234574178181103</v>
      </c>
      <c r="E76">
        <v>0.57574633006190479</v>
      </c>
    </row>
    <row r="77" spans="1:5" x14ac:dyDescent="0.25">
      <c r="A77" t="s">
        <v>33</v>
      </c>
      <c r="B77" t="s">
        <v>12</v>
      </c>
      <c r="C77">
        <v>4.0512053670246182</v>
      </c>
      <c r="D77">
        <v>0.3847835876777958</v>
      </c>
      <c r="E77">
        <v>9.5332593873527618E-26</v>
      </c>
    </row>
    <row r="78" spans="1:5" x14ac:dyDescent="0.25">
      <c r="A78" t="s">
        <v>34</v>
      </c>
      <c r="B78" t="s">
        <v>12</v>
      </c>
      <c r="C78">
        <v>-0.21807125506653979</v>
      </c>
      <c r="D78">
        <v>0.46986032710033587</v>
      </c>
      <c r="E78">
        <v>0.64257534793518345</v>
      </c>
    </row>
    <row r="79" spans="1:5" x14ac:dyDescent="0.25">
      <c r="A79" t="s">
        <v>35</v>
      </c>
      <c r="B79" t="s">
        <v>12</v>
      </c>
      <c r="C79">
        <v>-0.89474957575703362</v>
      </c>
      <c r="D79">
        <v>0.50745707752226865</v>
      </c>
      <c r="E79">
        <v>7.7905901658411519E-2</v>
      </c>
    </row>
    <row r="80" spans="1:5" x14ac:dyDescent="0.25">
      <c r="A80" t="s">
        <v>36</v>
      </c>
      <c r="B80" t="s">
        <v>12</v>
      </c>
      <c r="C80">
        <v>2.8017993880746981</v>
      </c>
      <c r="D80">
        <v>1.2147128640547169</v>
      </c>
      <c r="E80">
        <v>2.1106111715203549E-2</v>
      </c>
    </row>
    <row r="81" spans="1:5" x14ac:dyDescent="0.25">
      <c r="A81" t="s">
        <v>37</v>
      </c>
      <c r="B81" t="s">
        <v>12</v>
      </c>
      <c r="C81">
        <v>-0.89474957575701242</v>
      </c>
      <c r="D81">
        <v>0.50745707752225711</v>
      </c>
      <c r="E81">
        <v>7.7905901658411825E-2</v>
      </c>
    </row>
    <row r="82" spans="1:5" x14ac:dyDescent="0.25">
      <c r="A82" t="s">
        <v>38</v>
      </c>
      <c r="B82" t="s">
        <v>12</v>
      </c>
      <c r="C82">
        <v>-1.016325972584752</v>
      </c>
      <c r="D82">
        <v>1.939076613505428</v>
      </c>
      <c r="E82">
        <v>0.60020397894198463</v>
      </c>
    </row>
    <row r="83" spans="1:5" x14ac:dyDescent="0.25">
      <c r="A83" t="s">
        <v>39</v>
      </c>
      <c r="B83" t="s">
        <v>12</v>
      </c>
      <c r="C83">
        <v>2.52138598347822E-3</v>
      </c>
      <c r="D83">
        <v>1.3158941435411389E-4</v>
      </c>
      <c r="E83">
        <v>5.5177743239521693E-80</v>
      </c>
    </row>
    <row r="84" spans="1:5" x14ac:dyDescent="0.25">
      <c r="A84" t="s">
        <v>40</v>
      </c>
      <c r="B84" t="s">
        <v>12</v>
      </c>
      <c r="C84">
        <v>0.38430145389579212</v>
      </c>
      <c r="D84">
        <v>0.30117582033348639</v>
      </c>
      <c r="E84">
        <v>0.201992607989398</v>
      </c>
    </row>
    <row r="85" spans="1:5" x14ac:dyDescent="0.25">
      <c r="A85" t="s">
        <v>41</v>
      </c>
      <c r="B85" t="s">
        <v>12</v>
      </c>
      <c r="C85">
        <v>-0.47334802465301162</v>
      </c>
      <c r="D85">
        <v>0.28031535886700981</v>
      </c>
      <c r="E85">
        <v>9.1331359498883463E-2</v>
      </c>
    </row>
    <row r="86" spans="1:5" x14ac:dyDescent="0.25">
      <c r="A86" t="s">
        <v>5</v>
      </c>
      <c r="B86" t="s">
        <v>13</v>
      </c>
      <c r="C86">
        <v>1.536030675955254</v>
      </c>
      <c r="D86">
        <v>9.4366521450786389E-2</v>
      </c>
      <c r="E86">
        <v>1.3431861384940339E-58</v>
      </c>
    </row>
    <row r="87" spans="1:5" x14ac:dyDescent="0.25">
      <c r="A87" t="s">
        <v>6</v>
      </c>
      <c r="B87" t="s">
        <v>13</v>
      </c>
      <c r="C87">
        <v>1.280367877105038E-2</v>
      </c>
      <c r="D87">
        <v>3.7897237089542547E-2</v>
      </c>
      <c r="E87">
        <v>0.73548348132122932</v>
      </c>
    </row>
    <row r="88" spans="1:5" x14ac:dyDescent="0.25">
      <c r="A88" t="s">
        <v>30</v>
      </c>
      <c r="B88" t="s">
        <v>13</v>
      </c>
      <c r="C88">
        <v>7.8998546851829676</v>
      </c>
      <c r="D88">
        <v>4.4331377578695452</v>
      </c>
      <c r="E88">
        <v>7.4788408225230474E-2</v>
      </c>
    </row>
    <row r="89" spans="1:5" x14ac:dyDescent="0.25">
      <c r="A89" t="s">
        <v>31</v>
      </c>
      <c r="B89" t="s">
        <v>13</v>
      </c>
      <c r="C89">
        <v>-0.86685023112237214</v>
      </c>
      <c r="D89">
        <v>0.49749966289898978</v>
      </c>
      <c r="E89">
        <v>8.1475899872540711E-2</v>
      </c>
    </row>
    <row r="90" spans="1:5" x14ac:dyDescent="0.25">
      <c r="A90" t="s">
        <v>32</v>
      </c>
      <c r="B90" t="s">
        <v>13</v>
      </c>
      <c r="C90">
        <v>-1.1087576161896171</v>
      </c>
      <c r="D90">
        <v>1.400798585896881</v>
      </c>
      <c r="E90">
        <v>0.42866596059549311</v>
      </c>
    </row>
    <row r="91" spans="1:5" x14ac:dyDescent="0.25">
      <c r="A91" t="s">
        <v>33</v>
      </c>
      <c r="B91" t="s">
        <v>13</v>
      </c>
      <c r="C91">
        <v>4.3484445009659387</v>
      </c>
      <c r="D91">
        <v>0.43659126767862572</v>
      </c>
      <c r="E91">
        <v>3.1483777927735062E-23</v>
      </c>
    </row>
    <row r="92" spans="1:5" x14ac:dyDescent="0.25">
      <c r="A92" t="s">
        <v>34</v>
      </c>
      <c r="B92" t="s">
        <v>13</v>
      </c>
      <c r="C92">
        <v>-0.14729038106760131</v>
      </c>
      <c r="D92">
        <v>0.53312283166402574</v>
      </c>
      <c r="E92">
        <v>0.78234155666976335</v>
      </c>
    </row>
    <row r="93" spans="1:5" x14ac:dyDescent="0.25">
      <c r="A93" t="s">
        <v>35</v>
      </c>
      <c r="B93" t="s">
        <v>13</v>
      </c>
      <c r="C93">
        <v>-0.81639676095260594</v>
      </c>
      <c r="D93">
        <v>0.5757816493812028</v>
      </c>
      <c r="E93">
        <v>0.15626237217151501</v>
      </c>
    </row>
    <row r="94" spans="1:5" x14ac:dyDescent="0.25">
      <c r="A94" t="s">
        <v>36</v>
      </c>
      <c r="B94" t="s">
        <v>13</v>
      </c>
      <c r="C94">
        <v>2.5527409743470399</v>
      </c>
      <c r="D94">
        <v>1.3782631228732789</v>
      </c>
      <c r="E94">
        <v>6.4043379985978532E-2</v>
      </c>
    </row>
    <row r="95" spans="1:5" x14ac:dyDescent="0.25">
      <c r="A95" t="s">
        <v>37</v>
      </c>
      <c r="B95" t="s">
        <v>13</v>
      </c>
      <c r="C95">
        <v>-0.81639676095258706</v>
      </c>
      <c r="D95">
        <v>0.5757816493811897</v>
      </c>
      <c r="E95">
        <v>0.1562623721715152</v>
      </c>
    </row>
    <row r="96" spans="1:5" x14ac:dyDescent="0.25">
      <c r="A96" t="s">
        <v>38</v>
      </c>
      <c r="B96" t="s">
        <v>13</v>
      </c>
      <c r="C96">
        <v>-1.1568962719632321</v>
      </c>
      <c r="D96">
        <v>2.200155993984886</v>
      </c>
      <c r="E96">
        <v>0.59902514415050212</v>
      </c>
    </row>
    <row r="97" spans="1:5" x14ac:dyDescent="0.25">
      <c r="A97" t="s">
        <v>39</v>
      </c>
      <c r="B97" t="s">
        <v>13</v>
      </c>
      <c r="C97">
        <v>2.2925038143730772E-3</v>
      </c>
      <c r="D97">
        <v>1.4930675596813091E-4</v>
      </c>
      <c r="E97">
        <v>1.963106923022117E-52</v>
      </c>
    </row>
    <row r="98" spans="1:5" x14ac:dyDescent="0.25">
      <c r="A98" t="s">
        <v>40</v>
      </c>
      <c r="B98" t="s">
        <v>13</v>
      </c>
      <c r="C98">
        <v>0.18107510144147809</v>
      </c>
      <c r="D98">
        <v>0.34172645976691851</v>
      </c>
      <c r="E98">
        <v>0.59620817062576248</v>
      </c>
    </row>
    <row r="99" spans="1:5" x14ac:dyDescent="0.25">
      <c r="A99" t="s">
        <v>41</v>
      </c>
      <c r="B99" t="s">
        <v>13</v>
      </c>
      <c r="C99">
        <v>-0.30140774150765193</v>
      </c>
      <c r="D99">
        <v>0.31805732312059037</v>
      </c>
      <c r="E99">
        <v>0.34333617309294212</v>
      </c>
    </row>
    <row r="100" spans="1:5" x14ac:dyDescent="0.25">
      <c r="A100" t="s">
        <v>5</v>
      </c>
      <c r="B100" t="s">
        <v>14</v>
      </c>
      <c r="C100">
        <v>1.781037986546782</v>
      </c>
      <c r="D100">
        <v>0.14520285946847289</v>
      </c>
      <c r="E100">
        <v>2.8757960580663491E-34</v>
      </c>
    </row>
    <row r="101" spans="1:5" x14ac:dyDescent="0.25">
      <c r="A101" t="s">
        <v>6</v>
      </c>
      <c r="B101" t="s">
        <v>14</v>
      </c>
      <c r="C101">
        <v>-1.2869744255666759E-2</v>
      </c>
      <c r="D101">
        <v>5.8312917619052357E-2</v>
      </c>
      <c r="E101">
        <v>0.82533075492420727</v>
      </c>
    </row>
    <row r="102" spans="1:5" x14ac:dyDescent="0.25">
      <c r="A102" t="s">
        <v>30</v>
      </c>
      <c r="B102" t="s">
        <v>14</v>
      </c>
      <c r="C102">
        <v>8.5660470028038223</v>
      </c>
      <c r="D102">
        <v>6.8213204107138177</v>
      </c>
      <c r="E102">
        <v>0.20923538368214531</v>
      </c>
    </row>
    <row r="103" spans="1:5" x14ac:dyDescent="0.25">
      <c r="A103" t="s">
        <v>31</v>
      </c>
      <c r="B103" t="s">
        <v>14</v>
      </c>
      <c r="C103">
        <v>-0.92271612769391798</v>
      </c>
      <c r="D103">
        <v>0.76550849312812796</v>
      </c>
      <c r="E103">
        <v>0.22809988423202171</v>
      </c>
    </row>
    <row r="104" spans="1:5" x14ac:dyDescent="0.25">
      <c r="A104" t="s">
        <v>32</v>
      </c>
      <c r="B104" t="s">
        <v>14</v>
      </c>
      <c r="C104">
        <v>-0.58183516423413695</v>
      </c>
      <c r="D104">
        <v>2.155425007561572</v>
      </c>
      <c r="E104">
        <v>0.78721372227500852</v>
      </c>
    </row>
    <row r="105" spans="1:5" x14ac:dyDescent="0.25">
      <c r="A105" t="s">
        <v>33</v>
      </c>
      <c r="B105" t="s">
        <v>14</v>
      </c>
      <c r="C105">
        <v>4.6075125599489946</v>
      </c>
      <c r="D105">
        <v>0.67178803998792125</v>
      </c>
      <c r="E105">
        <v>7.4917996062797224E-12</v>
      </c>
    </row>
    <row r="106" spans="1:5" x14ac:dyDescent="0.25">
      <c r="A106" t="s">
        <v>34</v>
      </c>
      <c r="B106" t="s">
        <v>14</v>
      </c>
      <c r="C106">
        <v>-0.18143542019358971</v>
      </c>
      <c r="D106">
        <v>0.82032227547898828</v>
      </c>
      <c r="E106">
        <v>0.82496141543921786</v>
      </c>
    </row>
    <row r="107" spans="1:5" x14ac:dyDescent="0.25">
      <c r="A107" t="s">
        <v>35</v>
      </c>
      <c r="B107" t="s">
        <v>14</v>
      </c>
      <c r="C107">
        <v>-0.82020037339790897</v>
      </c>
      <c r="D107">
        <v>0.88596189235634482</v>
      </c>
      <c r="E107">
        <v>0.35459244538481599</v>
      </c>
    </row>
    <row r="108" spans="1:5" x14ac:dyDescent="0.25">
      <c r="A108" t="s">
        <v>36</v>
      </c>
      <c r="B108" t="s">
        <v>14</v>
      </c>
      <c r="C108">
        <v>2.1562306439673971</v>
      </c>
      <c r="D108">
        <v>2.1207494296111888</v>
      </c>
      <c r="E108">
        <v>0.30931351086235448</v>
      </c>
    </row>
    <row r="109" spans="1:5" x14ac:dyDescent="0.25">
      <c r="A109" t="s">
        <v>37</v>
      </c>
      <c r="B109" t="s">
        <v>14</v>
      </c>
      <c r="C109">
        <v>-0.82020037339789009</v>
      </c>
      <c r="D109">
        <v>0.88596189235632472</v>
      </c>
      <c r="E109">
        <v>0.35459244538481588</v>
      </c>
    </row>
    <row r="110" spans="1:5" x14ac:dyDescent="0.25">
      <c r="A110" t="s">
        <v>38</v>
      </c>
      <c r="B110" t="s">
        <v>14</v>
      </c>
      <c r="C110">
        <v>-1.359265466602473</v>
      </c>
      <c r="D110">
        <v>3.3854055091976001</v>
      </c>
      <c r="E110">
        <v>0.68805768225590813</v>
      </c>
    </row>
    <row r="111" spans="1:5" x14ac:dyDescent="0.25">
      <c r="A111" t="s">
        <v>39</v>
      </c>
      <c r="B111" t="s">
        <v>14</v>
      </c>
      <c r="C111">
        <v>2.4677495042410161E-3</v>
      </c>
      <c r="D111">
        <v>2.2974003461429291E-4</v>
      </c>
      <c r="E111">
        <v>1.003300584677013E-26</v>
      </c>
    </row>
    <row r="112" spans="1:5" x14ac:dyDescent="0.25">
      <c r="A112" t="s">
        <v>40</v>
      </c>
      <c r="B112" t="s">
        <v>14</v>
      </c>
      <c r="C112">
        <v>-0.1346974621243377</v>
      </c>
      <c r="D112">
        <v>0.52581846137109178</v>
      </c>
      <c r="E112">
        <v>0.79782853171471857</v>
      </c>
    </row>
    <row r="113" spans="1:5" x14ac:dyDescent="0.25">
      <c r="A113" t="s">
        <v>41</v>
      </c>
      <c r="B113" t="s">
        <v>14</v>
      </c>
      <c r="C113">
        <v>-0.42145389686842588</v>
      </c>
      <c r="D113">
        <v>0.48939848668770553</v>
      </c>
      <c r="E113">
        <v>0.38917273873280539</v>
      </c>
    </row>
    <row r="114" spans="1:5" x14ac:dyDescent="0.25">
      <c r="A114" t="s">
        <v>5</v>
      </c>
      <c r="B114" t="s">
        <v>15</v>
      </c>
      <c r="C114">
        <v>1.9116253510800041</v>
      </c>
      <c r="D114">
        <v>0.109730705661779</v>
      </c>
      <c r="E114">
        <v>1.065321399785076E-66</v>
      </c>
    </row>
    <row r="115" spans="1:5" x14ac:dyDescent="0.25">
      <c r="A115" t="s">
        <v>6</v>
      </c>
      <c r="B115" t="s">
        <v>15</v>
      </c>
      <c r="C115">
        <v>-1.053687427819776E-2</v>
      </c>
      <c r="D115">
        <v>4.4067435193486153E-2</v>
      </c>
      <c r="E115">
        <v>0.81102822122739493</v>
      </c>
    </row>
    <row r="116" spans="1:5" x14ac:dyDescent="0.25">
      <c r="A116" t="s">
        <v>30</v>
      </c>
      <c r="B116" t="s">
        <v>15</v>
      </c>
      <c r="C116">
        <v>7.6689477357037372</v>
      </c>
      <c r="D116">
        <v>5.1549143381383846</v>
      </c>
      <c r="E116">
        <v>0.1368718077813508</v>
      </c>
    </row>
    <row r="117" spans="1:5" x14ac:dyDescent="0.25">
      <c r="A117" t="s">
        <v>31</v>
      </c>
      <c r="B117" t="s">
        <v>15</v>
      </c>
      <c r="C117">
        <v>-0.83272923501539431</v>
      </c>
      <c r="D117">
        <v>0.57849953815319344</v>
      </c>
      <c r="E117">
        <v>0.15005965963865089</v>
      </c>
    </row>
    <row r="118" spans="1:5" x14ac:dyDescent="0.25">
      <c r="A118" t="s">
        <v>32</v>
      </c>
      <c r="B118" t="s">
        <v>15</v>
      </c>
      <c r="C118">
        <v>-0.52262849894170194</v>
      </c>
      <c r="D118">
        <v>1.6288681087036729</v>
      </c>
      <c r="E118">
        <v>0.74832988226808106</v>
      </c>
    </row>
    <row r="119" spans="1:5" x14ac:dyDescent="0.25">
      <c r="A119" t="s">
        <v>33</v>
      </c>
      <c r="B119" t="s">
        <v>15</v>
      </c>
      <c r="C119">
        <v>4.9615345498039716</v>
      </c>
      <c r="D119">
        <v>0.50767440774142303</v>
      </c>
      <c r="E119">
        <v>1.9817459220533929E-22</v>
      </c>
    </row>
    <row r="120" spans="1:5" x14ac:dyDescent="0.25">
      <c r="A120" t="s">
        <v>34</v>
      </c>
      <c r="B120" t="s">
        <v>15</v>
      </c>
      <c r="C120">
        <v>-0.1003761648668749</v>
      </c>
      <c r="D120">
        <v>0.61992265502133637</v>
      </c>
      <c r="E120">
        <v>0.87137526433404944</v>
      </c>
    </row>
    <row r="121" spans="1:5" x14ac:dyDescent="0.25">
      <c r="A121" t="s">
        <v>35</v>
      </c>
      <c r="B121" t="s">
        <v>15</v>
      </c>
      <c r="C121">
        <v>-0.68439022536568495</v>
      </c>
      <c r="D121">
        <v>0.66952692249710899</v>
      </c>
      <c r="E121">
        <v>0.30671841864868782</v>
      </c>
    </row>
    <row r="122" spans="1:5" x14ac:dyDescent="0.25">
      <c r="A122" t="s">
        <v>36</v>
      </c>
      <c r="B122" t="s">
        <v>15</v>
      </c>
      <c r="C122">
        <v>2.0523829504668729</v>
      </c>
      <c r="D122">
        <v>1.6026635583824611</v>
      </c>
      <c r="E122">
        <v>0.20037004159518529</v>
      </c>
    </row>
    <row r="123" spans="1:5" x14ac:dyDescent="0.25">
      <c r="A123" t="s">
        <v>37</v>
      </c>
      <c r="B123" t="s">
        <v>15</v>
      </c>
      <c r="C123">
        <v>-0.68439022536566962</v>
      </c>
      <c r="D123">
        <v>0.66952692249709378</v>
      </c>
      <c r="E123">
        <v>0.30671841864868749</v>
      </c>
    </row>
    <row r="124" spans="1:5" x14ac:dyDescent="0.25">
      <c r="A124" t="s">
        <v>38</v>
      </c>
      <c r="B124" t="s">
        <v>15</v>
      </c>
      <c r="C124">
        <v>-1.371102403611254</v>
      </c>
      <c r="D124">
        <v>2.5583720378191659</v>
      </c>
      <c r="E124">
        <v>0.59202396974495841</v>
      </c>
    </row>
    <row r="125" spans="1:5" x14ac:dyDescent="0.25">
      <c r="A125" t="s">
        <v>39</v>
      </c>
      <c r="B125" t="s">
        <v>15</v>
      </c>
      <c r="C125">
        <v>2.135973770990876E-3</v>
      </c>
      <c r="D125">
        <v>1.736159756720323E-4</v>
      </c>
      <c r="E125">
        <v>1.835945176766977E-34</v>
      </c>
    </row>
    <row r="126" spans="1:5" x14ac:dyDescent="0.25">
      <c r="A126" t="s">
        <v>40</v>
      </c>
      <c r="B126" t="s">
        <v>15</v>
      </c>
      <c r="C126">
        <v>-0.1876789724210598</v>
      </c>
      <c r="D126">
        <v>0.39736428764179088</v>
      </c>
      <c r="E126">
        <v>0.63671916109330451</v>
      </c>
    </row>
    <row r="127" spans="1:5" x14ac:dyDescent="0.25">
      <c r="A127" t="s">
        <v>41</v>
      </c>
      <c r="B127" t="s">
        <v>15</v>
      </c>
      <c r="C127">
        <v>-0.21697206580015249</v>
      </c>
      <c r="D127">
        <v>0.36984148584008247</v>
      </c>
      <c r="E127">
        <v>0.55744766956265623</v>
      </c>
    </row>
    <row r="128" spans="1:5" x14ac:dyDescent="0.25">
      <c r="A128" t="s">
        <v>5</v>
      </c>
      <c r="B128" t="s">
        <v>16</v>
      </c>
      <c r="C128">
        <v>2.0738759284785782</v>
      </c>
      <c r="D128">
        <v>0.14511388276794529</v>
      </c>
      <c r="E128">
        <v>9.464732789001286E-46</v>
      </c>
    </row>
    <row r="129" spans="1:5" x14ac:dyDescent="0.25">
      <c r="A129" t="s">
        <v>6</v>
      </c>
      <c r="B129" t="s">
        <v>16</v>
      </c>
      <c r="C129">
        <v>-2.4994870631546251E-3</v>
      </c>
      <c r="D129">
        <v>5.8277184913602377E-2</v>
      </c>
      <c r="E129">
        <v>0.96579062214471734</v>
      </c>
    </row>
    <row r="130" spans="1:5" x14ac:dyDescent="0.25">
      <c r="A130" t="s">
        <v>30</v>
      </c>
      <c r="B130" t="s">
        <v>16</v>
      </c>
      <c r="C130">
        <v>10.233460921675849</v>
      </c>
      <c r="D130">
        <v>6.8171404752386584</v>
      </c>
      <c r="E130">
        <v>0.13336106072578791</v>
      </c>
    </row>
    <row r="131" spans="1:5" x14ac:dyDescent="0.25">
      <c r="A131" t="s">
        <v>31</v>
      </c>
      <c r="B131" t="s">
        <v>16</v>
      </c>
      <c r="C131">
        <v>-1.083318098480796</v>
      </c>
      <c r="D131">
        <v>0.76503940856468511</v>
      </c>
      <c r="E131">
        <v>0.15680731558788</v>
      </c>
    </row>
    <row r="132" spans="1:5" x14ac:dyDescent="0.25">
      <c r="A132" t="s">
        <v>32</v>
      </c>
      <c r="B132" t="s">
        <v>16</v>
      </c>
      <c r="C132">
        <v>-0.75632572821643362</v>
      </c>
      <c r="D132">
        <v>2.1541042167306639</v>
      </c>
      <c r="E132">
        <v>0.72551603515939189</v>
      </c>
    </row>
    <row r="133" spans="1:5" x14ac:dyDescent="0.25">
      <c r="A133" t="s">
        <v>33</v>
      </c>
      <c r="B133" t="s">
        <v>16</v>
      </c>
      <c r="C133">
        <v>5.4734458782441946</v>
      </c>
      <c r="D133">
        <v>0.67137638498697405</v>
      </c>
      <c r="E133">
        <v>4.1246482757915531E-16</v>
      </c>
    </row>
    <row r="134" spans="1:5" x14ac:dyDescent="0.25">
      <c r="A134" t="s">
        <v>34</v>
      </c>
      <c r="B134" t="s">
        <v>16</v>
      </c>
      <c r="C134">
        <v>-0.25035032494553938</v>
      </c>
      <c r="D134">
        <v>0.81981960239315088</v>
      </c>
      <c r="E134">
        <v>0.76009073089213408</v>
      </c>
    </row>
    <row r="135" spans="1:5" x14ac:dyDescent="0.25">
      <c r="A135" t="s">
        <v>35</v>
      </c>
      <c r="B135" t="s">
        <v>16</v>
      </c>
      <c r="C135">
        <v>-0.5614920144866794</v>
      </c>
      <c r="D135">
        <v>0.88541899694599524</v>
      </c>
      <c r="E135">
        <v>0.52599910228969105</v>
      </c>
    </row>
    <row r="136" spans="1:5" x14ac:dyDescent="0.25">
      <c r="A136" t="s">
        <v>36</v>
      </c>
      <c r="B136" t="s">
        <v>16</v>
      </c>
      <c r="C136">
        <v>1.843082067990983</v>
      </c>
      <c r="D136">
        <v>2.119449887111934</v>
      </c>
      <c r="E136">
        <v>0.38454389503323932</v>
      </c>
    </row>
    <row r="137" spans="1:5" x14ac:dyDescent="0.25">
      <c r="A137" t="s">
        <v>37</v>
      </c>
      <c r="B137" t="s">
        <v>16</v>
      </c>
      <c r="C137">
        <v>-0.56149201448666652</v>
      </c>
      <c r="D137">
        <v>0.88541899694597503</v>
      </c>
      <c r="E137">
        <v>0.52599910228969093</v>
      </c>
    </row>
    <row r="138" spans="1:5" x14ac:dyDescent="0.25">
      <c r="A138" t="s">
        <v>38</v>
      </c>
      <c r="B138" t="s">
        <v>16</v>
      </c>
      <c r="C138">
        <v>-1.5438179856397769</v>
      </c>
      <c r="D138">
        <v>3.383331016909644</v>
      </c>
      <c r="E138">
        <v>0.64818624103478806</v>
      </c>
    </row>
    <row r="139" spans="1:5" x14ac:dyDescent="0.25">
      <c r="A139" t="s">
        <v>39</v>
      </c>
      <c r="B139" t="s">
        <v>16</v>
      </c>
      <c r="C139">
        <v>2.2708237149958181E-3</v>
      </c>
      <c r="D139">
        <v>2.2959925563560129E-4</v>
      </c>
      <c r="E139">
        <v>6.2705726922242618E-23</v>
      </c>
    </row>
    <row r="140" spans="1:5" x14ac:dyDescent="0.25">
      <c r="A140" t="s">
        <v>40</v>
      </c>
      <c r="B140" t="s">
        <v>16</v>
      </c>
      <c r="C140">
        <v>-0.34817329507914468</v>
      </c>
      <c r="D140">
        <v>0.52549625289709501</v>
      </c>
      <c r="E140">
        <v>0.50763156798399933</v>
      </c>
    </row>
    <row r="141" spans="1:5" x14ac:dyDescent="0.25">
      <c r="A141" t="s">
        <v>41</v>
      </c>
      <c r="B141" t="s">
        <v>16</v>
      </c>
      <c r="C141">
        <v>-9.5693575894988142E-2</v>
      </c>
      <c r="D141">
        <v>0.48909859546828949</v>
      </c>
      <c r="E141">
        <v>0.84488697370815014</v>
      </c>
    </row>
    <row r="142" spans="1:5" x14ac:dyDescent="0.25">
      <c r="A142" t="s">
        <v>5</v>
      </c>
      <c r="B142" t="s">
        <v>17</v>
      </c>
      <c r="C142">
        <v>2.2108491318888661</v>
      </c>
      <c r="D142">
        <v>0.17603462976451439</v>
      </c>
      <c r="E142">
        <v>7.9180337859299682E-36</v>
      </c>
    </row>
    <row r="143" spans="1:5" x14ac:dyDescent="0.25">
      <c r="A143" t="s">
        <v>6</v>
      </c>
      <c r="B143" t="s">
        <v>17</v>
      </c>
      <c r="C143">
        <v>-2.379793519752552E-3</v>
      </c>
      <c r="D143">
        <v>7.069483962736503E-2</v>
      </c>
      <c r="E143">
        <v>0.97314683168510863</v>
      </c>
    </row>
    <row r="144" spans="1:5" x14ac:dyDescent="0.25">
      <c r="A144" t="s">
        <v>30</v>
      </c>
      <c r="B144" t="s">
        <v>17</v>
      </c>
      <c r="C144">
        <v>10.031135580551711</v>
      </c>
      <c r="D144">
        <v>8.2697311705893295</v>
      </c>
      <c r="E144">
        <v>0.22516916915635249</v>
      </c>
    </row>
    <row r="145" spans="1:5" x14ac:dyDescent="0.25">
      <c r="A145" t="s">
        <v>31</v>
      </c>
      <c r="B145" t="s">
        <v>17</v>
      </c>
      <c r="C145">
        <v>-0.97189322348544893</v>
      </c>
      <c r="D145">
        <v>0.92805337761726492</v>
      </c>
      <c r="E145">
        <v>0.29502238019868349</v>
      </c>
    </row>
    <row r="146" spans="1:5" x14ac:dyDescent="0.25">
      <c r="A146" t="s">
        <v>32</v>
      </c>
      <c r="B146" t="s">
        <v>17</v>
      </c>
      <c r="C146">
        <v>-0.80500108337673326</v>
      </c>
      <c r="D146">
        <v>2.613098974635967</v>
      </c>
      <c r="E146">
        <v>0.75804213106825857</v>
      </c>
    </row>
    <row r="147" spans="1:5" x14ac:dyDescent="0.25">
      <c r="A147" t="s">
        <v>33</v>
      </c>
      <c r="B147" t="s">
        <v>17</v>
      </c>
      <c r="C147">
        <v>5.6505561133463793</v>
      </c>
      <c r="D147">
        <v>0.81443271387626648</v>
      </c>
      <c r="E147">
        <v>4.2978566845980999E-12</v>
      </c>
    </row>
    <row r="148" spans="1:5" x14ac:dyDescent="0.25">
      <c r="A148" t="s">
        <v>34</v>
      </c>
      <c r="B148" t="s">
        <v>17</v>
      </c>
      <c r="C148">
        <v>-0.32170942108556361</v>
      </c>
      <c r="D148">
        <v>0.99450609017022562</v>
      </c>
      <c r="E148">
        <v>0.74633549549923317</v>
      </c>
    </row>
    <row r="149" spans="1:5" x14ac:dyDescent="0.25">
      <c r="A149" t="s">
        <v>35</v>
      </c>
      <c r="B149" t="s">
        <v>17</v>
      </c>
      <c r="C149">
        <v>-0.57726542947591886</v>
      </c>
      <c r="D149">
        <v>1.07408334985497</v>
      </c>
      <c r="E149">
        <v>0.59097273314682419</v>
      </c>
    </row>
    <row r="150" spans="1:5" x14ac:dyDescent="0.25">
      <c r="A150" t="s">
        <v>36</v>
      </c>
      <c r="B150" t="s">
        <v>17</v>
      </c>
      <c r="C150">
        <v>1.6271721636021379</v>
      </c>
      <c r="D150">
        <v>2.5710605289145079</v>
      </c>
      <c r="E150">
        <v>0.52683091309340235</v>
      </c>
    </row>
    <row r="151" spans="1:5" x14ac:dyDescent="0.25">
      <c r="A151" t="s">
        <v>37</v>
      </c>
      <c r="B151" t="s">
        <v>17</v>
      </c>
      <c r="C151">
        <v>-0.57726542947590631</v>
      </c>
      <c r="D151">
        <v>1.0740833498549449</v>
      </c>
      <c r="E151">
        <v>0.59097273314682397</v>
      </c>
    </row>
    <row r="152" spans="1:5" x14ac:dyDescent="0.25">
      <c r="A152" t="s">
        <v>38</v>
      </c>
      <c r="B152" t="s">
        <v>17</v>
      </c>
      <c r="C152">
        <v>-1.837429553439321</v>
      </c>
      <c r="D152">
        <v>4.1042484121584524</v>
      </c>
      <c r="E152">
        <v>0.65438975068799587</v>
      </c>
    </row>
    <row r="153" spans="1:5" x14ac:dyDescent="0.25">
      <c r="A153" t="s">
        <v>39</v>
      </c>
      <c r="B153" t="s">
        <v>17</v>
      </c>
      <c r="C153">
        <v>2.425014875535357E-3</v>
      </c>
      <c r="D153">
        <v>2.7852207651733448E-4</v>
      </c>
      <c r="E153">
        <v>3.7813663297357697E-18</v>
      </c>
    </row>
    <row r="154" spans="1:5" x14ac:dyDescent="0.25">
      <c r="A154" t="s">
        <v>40</v>
      </c>
      <c r="B154" t="s">
        <v>17</v>
      </c>
      <c r="C154">
        <v>-0.52370299756820937</v>
      </c>
      <c r="D154">
        <v>0.63746856301341848</v>
      </c>
      <c r="E154">
        <v>0.41136673231237691</v>
      </c>
    </row>
    <row r="155" spans="1:5" x14ac:dyDescent="0.25">
      <c r="A155" t="s">
        <v>41</v>
      </c>
      <c r="B155" t="s">
        <v>17</v>
      </c>
      <c r="C155">
        <v>-0.43869458610961298</v>
      </c>
      <c r="D155">
        <v>0.59331532262344588</v>
      </c>
      <c r="E155">
        <v>0.4596894509345536</v>
      </c>
    </row>
    <row r="156" spans="1:5" x14ac:dyDescent="0.25">
      <c r="A156" t="s">
        <v>5</v>
      </c>
      <c r="B156" t="s">
        <v>18</v>
      </c>
      <c r="C156">
        <v>2.3036811410498248</v>
      </c>
      <c r="D156">
        <v>0.1183508298242438</v>
      </c>
      <c r="E156">
        <v>2.015017546091253E-82</v>
      </c>
    </row>
    <row r="157" spans="1:5" x14ac:dyDescent="0.25">
      <c r="A157" t="s">
        <v>6</v>
      </c>
      <c r="B157" t="s">
        <v>18</v>
      </c>
      <c r="C157">
        <v>8.9846666903827394E-3</v>
      </c>
      <c r="D157">
        <v>4.7529244361651679E-2</v>
      </c>
      <c r="E157">
        <v>0.85007075049965386</v>
      </c>
    </row>
    <row r="158" spans="1:5" x14ac:dyDescent="0.25">
      <c r="A158" t="s">
        <v>30</v>
      </c>
      <c r="B158" t="s">
        <v>18</v>
      </c>
      <c r="C158">
        <v>9.2464971959541398</v>
      </c>
      <c r="D158">
        <v>5.5598693721339458</v>
      </c>
      <c r="E158">
        <v>9.6337387603322736E-2</v>
      </c>
    </row>
    <row r="159" spans="1:5" x14ac:dyDescent="0.25">
      <c r="A159" t="s">
        <v>31</v>
      </c>
      <c r="B159" t="s">
        <v>18</v>
      </c>
      <c r="C159">
        <v>-0.71491782070334242</v>
      </c>
      <c r="D159">
        <v>0.62394477444083363</v>
      </c>
      <c r="E159">
        <v>0.25191217205598038</v>
      </c>
    </row>
    <row r="160" spans="1:5" x14ac:dyDescent="0.25">
      <c r="A160" t="s">
        <v>32</v>
      </c>
      <c r="B160" t="s">
        <v>18</v>
      </c>
      <c r="C160">
        <v>-0.93547360742496632</v>
      </c>
      <c r="D160">
        <v>1.756827236065738</v>
      </c>
      <c r="E160">
        <v>0.59440960837383283</v>
      </c>
    </row>
    <row r="161" spans="1:5" x14ac:dyDescent="0.25">
      <c r="A161" t="s">
        <v>33</v>
      </c>
      <c r="B161" t="s">
        <v>18</v>
      </c>
      <c r="C161">
        <v>5.8006293682466268</v>
      </c>
      <c r="D161">
        <v>0.54755582837427264</v>
      </c>
      <c r="E161">
        <v>4.8094651794801019E-26</v>
      </c>
    </row>
    <row r="162" spans="1:5" x14ac:dyDescent="0.25">
      <c r="A162" t="s">
        <v>34</v>
      </c>
      <c r="B162" t="s">
        <v>18</v>
      </c>
      <c r="C162">
        <v>-0.2100642351401458</v>
      </c>
      <c r="D162">
        <v>0.6686219705427352</v>
      </c>
      <c r="E162">
        <v>0.75339670082086185</v>
      </c>
    </row>
    <row r="163" spans="1:5" x14ac:dyDescent="0.25">
      <c r="A163" t="s">
        <v>35</v>
      </c>
      <c r="B163" t="s">
        <v>18</v>
      </c>
      <c r="C163">
        <v>-0.4394153729107077</v>
      </c>
      <c r="D163">
        <v>0.72212300458034195</v>
      </c>
      <c r="E163">
        <v>0.54287057255163373</v>
      </c>
    </row>
    <row r="164" spans="1:5" x14ac:dyDescent="0.25">
      <c r="A164" t="s">
        <v>36</v>
      </c>
      <c r="B164" t="s">
        <v>18</v>
      </c>
      <c r="C164">
        <v>1.7372107183612251</v>
      </c>
      <c r="D164">
        <v>1.7285641327075429</v>
      </c>
      <c r="E164">
        <v>0.31492729978291439</v>
      </c>
    </row>
    <row r="165" spans="1:5" x14ac:dyDescent="0.25">
      <c r="A165" t="s">
        <v>37</v>
      </c>
      <c r="B165" t="s">
        <v>18</v>
      </c>
      <c r="C165">
        <v>-0.43941537291069838</v>
      </c>
      <c r="D165">
        <v>0.72212300458032541</v>
      </c>
      <c r="E165">
        <v>0.54287057255163296</v>
      </c>
    </row>
    <row r="166" spans="1:5" x14ac:dyDescent="0.25">
      <c r="A166" t="s">
        <v>38</v>
      </c>
      <c r="B166" t="s">
        <v>18</v>
      </c>
      <c r="C166">
        <v>-1.5500258227163759</v>
      </c>
      <c r="D166">
        <v>2.7593502825755092</v>
      </c>
      <c r="E166">
        <v>0.57431234979146528</v>
      </c>
    </row>
    <row r="167" spans="1:5" x14ac:dyDescent="0.25">
      <c r="A167" t="s">
        <v>39</v>
      </c>
      <c r="B167" t="s">
        <v>18</v>
      </c>
      <c r="C167">
        <v>1.863727714535978E-3</v>
      </c>
      <c r="D167">
        <v>1.872547402990756E-4</v>
      </c>
      <c r="E167">
        <v>3.3779493311387547E-23</v>
      </c>
    </row>
    <row r="168" spans="1:5" x14ac:dyDescent="0.25">
      <c r="A168" t="s">
        <v>40</v>
      </c>
      <c r="B168" t="s">
        <v>18</v>
      </c>
      <c r="C168">
        <v>-0.46239826367921849</v>
      </c>
      <c r="D168">
        <v>0.42858006700403639</v>
      </c>
      <c r="E168">
        <v>0.28066265718224098</v>
      </c>
    </row>
    <row r="169" spans="1:5" x14ac:dyDescent="0.25">
      <c r="A169" t="s">
        <v>41</v>
      </c>
      <c r="B169" t="s">
        <v>18</v>
      </c>
      <c r="C169">
        <v>-0.26927052327706202</v>
      </c>
      <c r="D169">
        <v>0.39889515417425442</v>
      </c>
      <c r="E169">
        <v>0.49967002910189462</v>
      </c>
    </row>
    <row r="170" spans="1:5" x14ac:dyDescent="0.25">
      <c r="A170" t="s">
        <v>5</v>
      </c>
      <c r="B170" t="s">
        <v>19</v>
      </c>
      <c r="C170">
        <v>2.613433190835412</v>
      </c>
      <c r="D170">
        <v>0.20111980177797281</v>
      </c>
      <c r="E170">
        <v>3.3055161853052278E-38</v>
      </c>
    </row>
    <row r="171" spans="1:5" x14ac:dyDescent="0.25">
      <c r="A171" t="s">
        <v>6</v>
      </c>
      <c r="B171" t="s">
        <v>19</v>
      </c>
      <c r="C171">
        <v>1.8115065220067169E-2</v>
      </c>
      <c r="D171">
        <v>8.0768949561805858E-2</v>
      </c>
      <c r="E171">
        <v>0.82254339595500825</v>
      </c>
    </row>
    <row r="172" spans="1:5" x14ac:dyDescent="0.25">
      <c r="A172" t="s">
        <v>30</v>
      </c>
      <c r="B172" t="s">
        <v>19</v>
      </c>
      <c r="C172">
        <v>10.07966530465727</v>
      </c>
      <c r="D172">
        <v>9.4481790089311364</v>
      </c>
      <c r="E172">
        <v>0.28607888700704481</v>
      </c>
    </row>
    <row r="173" spans="1:5" x14ac:dyDescent="0.25">
      <c r="A173" t="s">
        <v>31</v>
      </c>
      <c r="B173" t="s">
        <v>19</v>
      </c>
      <c r="C173">
        <v>-1.017904013469827</v>
      </c>
      <c r="D173">
        <v>1.060302234824184</v>
      </c>
      <c r="E173">
        <v>0.33707869766916432</v>
      </c>
    </row>
    <row r="174" spans="1:5" x14ac:dyDescent="0.25">
      <c r="A174" t="s">
        <v>32</v>
      </c>
      <c r="B174" t="s">
        <v>19</v>
      </c>
      <c r="C174">
        <v>-1.5339527930530881</v>
      </c>
      <c r="D174">
        <v>2.985469100642554</v>
      </c>
      <c r="E174">
        <v>0.60740213732928994</v>
      </c>
    </row>
    <row r="175" spans="1:5" x14ac:dyDescent="0.25">
      <c r="A175" t="s">
        <v>33</v>
      </c>
      <c r="B175" t="s">
        <v>19</v>
      </c>
      <c r="C175">
        <v>5.0583276148400529</v>
      </c>
      <c r="D175">
        <v>0.93049047335406843</v>
      </c>
      <c r="E175">
        <v>5.6093352000271809E-8</v>
      </c>
    </row>
    <row r="176" spans="1:5" x14ac:dyDescent="0.25">
      <c r="A176" t="s">
        <v>34</v>
      </c>
      <c r="B176" t="s">
        <v>19</v>
      </c>
      <c r="C176">
        <v>-0.19854149040809821</v>
      </c>
      <c r="D176">
        <v>1.1362245484856419</v>
      </c>
      <c r="E176">
        <v>0.86129016898785915</v>
      </c>
    </row>
    <row r="177" spans="1:5" x14ac:dyDescent="0.25">
      <c r="A177" t="s">
        <v>35</v>
      </c>
      <c r="B177" t="s">
        <v>19</v>
      </c>
      <c r="C177">
        <v>-0.47940708859487691</v>
      </c>
      <c r="D177">
        <v>1.2271416749353621</v>
      </c>
      <c r="E177">
        <v>0.69605216695670413</v>
      </c>
    </row>
    <row r="178" spans="1:5" x14ac:dyDescent="0.25">
      <c r="A178" t="s">
        <v>36</v>
      </c>
      <c r="B178" t="s">
        <v>19</v>
      </c>
      <c r="C178">
        <v>1.787021886593454</v>
      </c>
      <c r="D178">
        <v>2.9374401197433739</v>
      </c>
      <c r="E178">
        <v>0.54296644858980736</v>
      </c>
    </row>
    <row r="179" spans="1:5" x14ac:dyDescent="0.25">
      <c r="A179" t="s">
        <v>37</v>
      </c>
      <c r="B179" t="s">
        <v>19</v>
      </c>
      <c r="C179">
        <v>-0.47940708859486569</v>
      </c>
      <c r="D179">
        <v>1.2271416749353341</v>
      </c>
      <c r="E179">
        <v>0.69605216695670413</v>
      </c>
    </row>
    <row r="180" spans="1:5" x14ac:dyDescent="0.25">
      <c r="A180" t="s">
        <v>38</v>
      </c>
      <c r="B180" t="s">
        <v>19</v>
      </c>
      <c r="C180">
        <v>-2.238472753735762</v>
      </c>
      <c r="D180">
        <v>4.6891093428894388</v>
      </c>
      <c r="E180">
        <v>0.63310723324720475</v>
      </c>
    </row>
    <row r="181" spans="1:5" x14ac:dyDescent="0.25">
      <c r="A181" t="s">
        <v>39</v>
      </c>
      <c r="B181" t="s">
        <v>19</v>
      </c>
      <c r="C181">
        <v>2.013210766228428E-3</v>
      </c>
      <c r="D181">
        <v>3.18211847832952E-4</v>
      </c>
      <c r="E181">
        <v>2.6453386988373221E-10</v>
      </c>
    </row>
    <row r="182" spans="1:5" x14ac:dyDescent="0.25">
      <c r="A182" t="s">
        <v>40</v>
      </c>
      <c r="B182" t="s">
        <v>19</v>
      </c>
      <c r="C182">
        <v>-0.64826737818675007</v>
      </c>
      <c r="D182">
        <v>0.7283086924683746</v>
      </c>
      <c r="E182">
        <v>0.37344006887941472</v>
      </c>
    </row>
    <row r="183" spans="1:5" x14ac:dyDescent="0.25">
      <c r="A183" t="s">
        <v>41</v>
      </c>
      <c r="B183" t="s">
        <v>19</v>
      </c>
      <c r="C183">
        <v>-0.4676387894884606</v>
      </c>
      <c r="D183">
        <v>0.67786355580994795</v>
      </c>
      <c r="E183">
        <v>0.49029569807160489</v>
      </c>
    </row>
    <row r="184" spans="1:5" x14ac:dyDescent="0.25">
      <c r="A184" t="s">
        <v>5</v>
      </c>
      <c r="B184" t="s">
        <v>20</v>
      </c>
      <c r="C184">
        <v>3.1533215193523478</v>
      </c>
      <c r="D184">
        <v>0.41415467407531009</v>
      </c>
      <c r="E184">
        <v>2.9752434944520438E-14</v>
      </c>
    </row>
    <row r="185" spans="1:5" x14ac:dyDescent="0.25">
      <c r="A185" t="s">
        <v>6</v>
      </c>
      <c r="B185" t="s">
        <v>20</v>
      </c>
      <c r="C185">
        <v>-1.832913522657127E-3</v>
      </c>
      <c r="D185">
        <v>0.16632294625122529</v>
      </c>
      <c r="E185">
        <v>0.99120760861991408</v>
      </c>
    </row>
    <row r="186" spans="1:5" x14ac:dyDescent="0.25">
      <c r="A186" t="s">
        <v>30</v>
      </c>
      <c r="B186" t="s">
        <v>20</v>
      </c>
      <c r="C186">
        <v>11.22466258200931</v>
      </c>
      <c r="D186">
        <v>19.456102598832331</v>
      </c>
      <c r="E186">
        <v>0.56400865892697849</v>
      </c>
    </row>
    <row r="187" spans="1:5" x14ac:dyDescent="0.25">
      <c r="A187" t="s">
        <v>31</v>
      </c>
      <c r="B187" t="s">
        <v>20</v>
      </c>
      <c r="C187">
        <v>-1.4000479341012679</v>
      </c>
      <c r="D187">
        <v>2.1834206408462529</v>
      </c>
      <c r="E187">
        <v>0.52140029445445601</v>
      </c>
    </row>
    <row r="188" spans="1:5" x14ac:dyDescent="0.25">
      <c r="A188" t="s">
        <v>32</v>
      </c>
      <c r="B188" t="s">
        <v>20</v>
      </c>
      <c r="C188">
        <v>-1.2708972811983721</v>
      </c>
      <c r="D188">
        <v>6.1478082784881929</v>
      </c>
      <c r="E188">
        <v>0.83623114898551076</v>
      </c>
    </row>
    <row r="189" spans="1:5" x14ac:dyDescent="0.25">
      <c r="A189" t="s">
        <v>33</v>
      </c>
      <c r="B189" t="s">
        <v>20</v>
      </c>
      <c r="C189">
        <v>4.7509400379665214</v>
      </c>
      <c r="D189">
        <v>1.9161065957471599</v>
      </c>
      <c r="E189">
        <v>1.3178744903551431E-2</v>
      </c>
    </row>
    <row r="190" spans="1:5" x14ac:dyDescent="0.25">
      <c r="A190" t="s">
        <v>34</v>
      </c>
      <c r="B190" t="s">
        <v>20</v>
      </c>
      <c r="C190">
        <v>-0.21205607694944359</v>
      </c>
      <c r="D190">
        <v>2.3397631829108918</v>
      </c>
      <c r="E190">
        <v>0.92778781054362458</v>
      </c>
    </row>
    <row r="191" spans="1:5" x14ac:dyDescent="0.25">
      <c r="A191" t="s">
        <v>35</v>
      </c>
      <c r="B191" t="s">
        <v>20</v>
      </c>
      <c r="C191">
        <v>-0.54235119874008564</v>
      </c>
      <c r="D191">
        <v>2.5269836979460831</v>
      </c>
      <c r="E191">
        <v>0.83006619585203323</v>
      </c>
    </row>
    <row r="192" spans="1:5" x14ac:dyDescent="0.25">
      <c r="A192" t="s">
        <v>36</v>
      </c>
      <c r="B192" t="s">
        <v>20</v>
      </c>
      <c r="C192">
        <v>1.3045329731125059</v>
      </c>
      <c r="D192">
        <v>6.0489049047048997</v>
      </c>
      <c r="E192">
        <v>0.82925511133462892</v>
      </c>
    </row>
    <row r="193" spans="1:5" x14ac:dyDescent="0.25">
      <c r="A193" t="s">
        <v>37</v>
      </c>
      <c r="B193" t="s">
        <v>20</v>
      </c>
      <c r="C193">
        <v>-0.5423511987400732</v>
      </c>
      <c r="D193">
        <v>2.526983697946025</v>
      </c>
      <c r="E193">
        <v>0.83006619585203323</v>
      </c>
    </row>
    <row r="194" spans="1:5" x14ac:dyDescent="0.25">
      <c r="A194" t="s">
        <v>38</v>
      </c>
      <c r="B194" t="s">
        <v>20</v>
      </c>
      <c r="C194">
        <v>-1.5338337333651451</v>
      </c>
      <c r="D194">
        <v>9.656018623923293</v>
      </c>
      <c r="E194">
        <v>0.87379323526860941</v>
      </c>
    </row>
    <row r="195" spans="1:5" x14ac:dyDescent="0.25">
      <c r="A195" t="s">
        <v>39</v>
      </c>
      <c r="B195" t="s">
        <v>20</v>
      </c>
      <c r="C195">
        <v>1.9778337981209769E-3</v>
      </c>
      <c r="D195">
        <v>6.5527572601551895E-4</v>
      </c>
      <c r="E195">
        <v>2.55007490023743E-3</v>
      </c>
    </row>
    <row r="196" spans="1:5" x14ac:dyDescent="0.25">
      <c r="A196" t="s">
        <v>40</v>
      </c>
      <c r="B196" t="s">
        <v>20</v>
      </c>
      <c r="C196">
        <v>-1.0457999652334189</v>
      </c>
      <c r="D196">
        <v>1.4997650479411451</v>
      </c>
      <c r="E196">
        <v>0.48563031013096197</v>
      </c>
    </row>
    <row r="197" spans="1:5" x14ac:dyDescent="0.25">
      <c r="A197" t="s">
        <v>41</v>
      </c>
      <c r="B197" t="s">
        <v>20</v>
      </c>
      <c r="C197">
        <v>-0.83940384819987079</v>
      </c>
      <c r="D197">
        <v>1.395886220760721</v>
      </c>
      <c r="E197">
        <v>0.54763043248412524</v>
      </c>
    </row>
    <row r="198" spans="1:5" x14ac:dyDescent="0.25">
      <c r="A198" t="s">
        <v>5</v>
      </c>
      <c r="B198" t="s">
        <v>21</v>
      </c>
      <c r="C198">
        <v>3.1441668448624398</v>
      </c>
      <c r="D198">
        <v>7.3370852962703181E-2</v>
      </c>
      <c r="E198">
        <v>0</v>
      </c>
    </row>
    <row r="199" spans="1:5" x14ac:dyDescent="0.25">
      <c r="A199" t="s">
        <v>6</v>
      </c>
      <c r="B199" t="s">
        <v>21</v>
      </c>
      <c r="C199">
        <v>2.0136217023714351E-2</v>
      </c>
      <c r="D199">
        <v>3.006534024999399E-2</v>
      </c>
      <c r="E199">
        <v>0.50303879707112675</v>
      </c>
    </row>
    <row r="200" spans="1:5" x14ac:dyDescent="0.25">
      <c r="A200" t="s">
        <v>30</v>
      </c>
      <c r="B200" t="s">
        <v>21</v>
      </c>
      <c r="C200">
        <v>10.15764189897404</v>
      </c>
      <c r="D200">
        <v>3.450202383811301</v>
      </c>
      <c r="E200">
        <v>3.2492205156092308E-3</v>
      </c>
    </row>
    <row r="201" spans="1:5" x14ac:dyDescent="0.25">
      <c r="A201" t="s">
        <v>31</v>
      </c>
      <c r="B201" t="s">
        <v>21</v>
      </c>
      <c r="C201">
        <v>-0.86278257668775871</v>
      </c>
      <c r="D201">
        <v>0.3956061472575097</v>
      </c>
      <c r="E201">
        <v>2.922090749727865E-2</v>
      </c>
    </row>
    <row r="202" spans="1:5" x14ac:dyDescent="0.25">
      <c r="A202" t="s">
        <v>32</v>
      </c>
      <c r="B202" t="s">
        <v>21</v>
      </c>
      <c r="C202">
        <v>-1.29634122122396</v>
      </c>
      <c r="D202">
        <v>1.1104671331453071</v>
      </c>
      <c r="E202">
        <v>0.24309267546478269</v>
      </c>
    </row>
    <row r="203" spans="1:5" x14ac:dyDescent="0.25">
      <c r="A203" t="s">
        <v>33</v>
      </c>
      <c r="B203" t="s">
        <v>21</v>
      </c>
      <c r="C203">
        <v>5.0851964023622109</v>
      </c>
      <c r="D203">
        <v>0.33917664011016241</v>
      </c>
      <c r="E203">
        <v>4.3528638156486978E-50</v>
      </c>
    </row>
    <row r="204" spans="1:5" x14ac:dyDescent="0.25">
      <c r="A204" t="s">
        <v>34</v>
      </c>
      <c r="B204" t="s">
        <v>21</v>
      </c>
      <c r="C204">
        <v>-1.314104749569045E-2</v>
      </c>
      <c r="D204">
        <v>0.415954450346331</v>
      </c>
      <c r="E204">
        <v>0.97479785514996276</v>
      </c>
    </row>
    <row r="205" spans="1:5" x14ac:dyDescent="0.25">
      <c r="A205" t="s">
        <v>35</v>
      </c>
      <c r="B205" t="s">
        <v>21</v>
      </c>
      <c r="C205">
        <v>-0.42600761883559779</v>
      </c>
      <c r="D205">
        <v>0.44700353447536872</v>
      </c>
      <c r="E205">
        <v>0.34060585513861941</v>
      </c>
    </row>
    <row r="206" spans="1:5" x14ac:dyDescent="0.25">
      <c r="A206" t="s">
        <v>36</v>
      </c>
      <c r="B206" t="s">
        <v>21</v>
      </c>
      <c r="C206">
        <v>1.3687926034115301</v>
      </c>
      <c r="D206">
        <v>1.0797054794865519</v>
      </c>
      <c r="E206">
        <v>0.20492804425944269</v>
      </c>
    </row>
    <row r="207" spans="1:5" x14ac:dyDescent="0.25">
      <c r="A207" t="s">
        <v>37</v>
      </c>
      <c r="B207" t="s">
        <v>21</v>
      </c>
      <c r="C207">
        <v>-0.42600761883562238</v>
      </c>
      <c r="D207">
        <v>0.44700353447539443</v>
      </c>
      <c r="E207">
        <v>0.34060585513861952</v>
      </c>
    </row>
    <row r="208" spans="1:5" x14ac:dyDescent="0.25">
      <c r="A208" t="s">
        <v>38</v>
      </c>
      <c r="B208" t="s">
        <v>21</v>
      </c>
      <c r="C208">
        <v>-1.7143193167389721</v>
      </c>
      <c r="D208">
        <v>1.71091169510593</v>
      </c>
      <c r="E208">
        <v>0.31638002285649769</v>
      </c>
    </row>
    <row r="209" spans="1:5" x14ac:dyDescent="0.25">
      <c r="A209" t="s">
        <v>39</v>
      </c>
      <c r="B209" t="s">
        <v>21</v>
      </c>
      <c r="C209">
        <v>9.324069114522316E-4</v>
      </c>
      <c r="D209">
        <v>1.185221369473632E-4</v>
      </c>
      <c r="E209">
        <v>4.1445957175213E-15</v>
      </c>
    </row>
    <row r="210" spans="1:5" x14ac:dyDescent="0.25">
      <c r="A210" t="s">
        <v>40</v>
      </c>
      <c r="B210" t="s">
        <v>21</v>
      </c>
      <c r="C210">
        <v>-0.33697398764043179</v>
      </c>
      <c r="D210">
        <v>0.27591897925845182</v>
      </c>
      <c r="E210">
        <v>0.22201899579413439</v>
      </c>
    </row>
    <row r="211" spans="1:5" x14ac:dyDescent="0.25">
      <c r="A211" t="s">
        <v>41</v>
      </c>
      <c r="B211" t="s">
        <v>21</v>
      </c>
      <c r="C211">
        <v>-0.3290192899761008</v>
      </c>
      <c r="D211">
        <v>0.24695052089616559</v>
      </c>
      <c r="E211">
        <v>0.1827927675713831</v>
      </c>
    </row>
    <row r="212" spans="1:5" x14ac:dyDescent="0.25">
      <c r="A212" t="s">
        <v>5</v>
      </c>
      <c r="B212" t="s">
        <v>22</v>
      </c>
      <c r="C212">
        <v>3.6153649869547508</v>
      </c>
      <c r="D212">
        <v>0.1169316175940006</v>
      </c>
      <c r="E212">
        <v>1.227487836909047E-197</v>
      </c>
    </row>
    <row r="213" spans="1:5" x14ac:dyDescent="0.25">
      <c r="A213" t="s">
        <v>6</v>
      </c>
      <c r="B213" t="s">
        <v>22</v>
      </c>
      <c r="C213">
        <v>-7.2350080596158051E-2</v>
      </c>
      <c r="D213">
        <v>4.7915333228208533E-2</v>
      </c>
      <c r="E213">
        <v>0.13109671192721339</v>
      </c>
    </row>
    <row r="214" spans="1:5" x14ac:dyDescent="0.25">
      <c r="A214" t="s">
        <v>30</v>
      </c>
      <c r="B214" t="s">
        <v>22</v>
      </c>
      <c r="C214">
        <v>12.3787151889704</v>
      </c>
      <c r="D214">
        <v>5.4986105445825073</v>
      </c>
      <c r="E214">
        <v>2.43989884621637E-2</v>
      </c>
    </row>
    <row r="215" spans="1:5" x14ac:dyDescent="0.25">
      <c r="A215" t="s">
        <v>31</v>
      </c>
      <c r="B215" t="s">
        <v>22</v>
      </c>
      <c r="C215">
        <v>-0.63456006302145396</v>
      </c>
      <c r="D215">
        <v>0.63048015473482266</v>
      </c>
      <c r="E215">
        <v>0.31422156590994788</v>
      </c>
    </row>
    <row r="216" spans="1:5" x14ac:dyDescent="0.25">
      <c r="A216" t="s">
        <v>32</v>
      </c>
      <c r="B216" t="s">
        <v>22</v>
      </c>
      <c r="C216">
        <v>2.662719031977554</v>
      </c>
      <c r="D216">
        <v>1.769758874544632</v>
      </c>
      <c r="E216">
        <v>0.13247792539799391</v>
      </c>
    </row>
    <row r="217" spans="1:5" x14ac:dyDescent="0.25">
      <c r="A217" t="s">
        <v>33</v>
      </c>
      <c r="B217" t="s">
        <v>22</v>
      </c>
      <c r="C217">
        <v>3.644884813998158</v>
      </c>
      <c r="D217">
        <v>0.54054807292945339</v>
      </c>
      <c r="E217">
        <v>1.6676999447997679E-11</v>
      </c>
    </row>
    <row r="218" spans="1:5" x14ac:dyDescent="0.25">
      <c r="A218" t="s">
        <v>34</v>
      </c>
      <c r="B218" t="s">
        <v>22</v>
      </c>
      <c r="C218">
        <v>6.3252566524989853E-2</v>
      </c>
      <c r="D218">
        <v>0.66290938104732555</v>
      </c>
      <c r="E218">
        <v>0.92398647926657629</v>
      </c>
    </row>
    <row r="219" spans="1:5" x14ac:dyDescent="0.25">
      <c r="A219" t="s">
        <v>35</v>
      </c>
      <c r="B219" t="s">
        <v>22</v>
      </c>
      <c r="C219">
        <v>0.73566337644624913</v>
      </c>
      <c r="D219">
        <v>0.71239251345504284</v>
      </c>
      <c r="E219">
        <v>0.30179372463137683</v>
      </c>
    </row>
    <row r="220" spans="1:5" x14ac:dyDescent="0.25">
      <c r="A220" t="s">
        <v>36</v>
      </c>
      <c r="B220" t="s">
        <v>22</v>
      </c>
      <c r="C220">
        <v>1.5077935516141461</v>
      </c>
      <c r="D220">
        <v>1.7207338219939541</v>
      </c>
      <c r="E220">
        <v>0.38092211566147383</v>
      </c>
    </row>
    <row r="221" spans="1:5" x14ac:dyDescent="0.25">
      <c r="A221" t="s">
        <v>37</v>
      </c>
      <c r="B221" t="s">
        <v>22</v>
      </c>
      <c r="C221">
        <v>0.73566337644629165</v>
      </c>
      <c r="D221">
        <v>0.71239251345508381</v>
      </c>
      <c r="E221">
        <v>0.30179372463137683</v>
      </c>
    </row>
    <row r="222" spans="1:5" x14ac:dyDescent="0.25">
      <c r="A222" t="s">
        <v>38</v>
      </c>
      <c r="B222" t="s">
        <v>22</v>
      </c>
      <c r="C222">
        <v>-5.1133694828968919</v>
      </c>
      <c r="D222">
        <v>2.7266913766278131</v>
      </c>
      <c r="E222">
        <v>6.0790139928982308E-2</v>
      </c>
    </row>
    <row r="223" spans="1:5" x14ac:dyDescent="0.25">
      <c r="A223" t="s">
        <v>39</v>
      </c>
      <c r="B223" t="s">
        <v>22</v>
      </c>
      <c r="C223">
        <v>3.2117969351218162E-3</v>
      </c>
      <c r="D223">
        <v>1.888895199432645E-4</v>
      </c>
      <c r="E223">
        <v>1.2007594607826411E-63</v>
      </c>
    </row>
    <row r="224" spans="1:5" x14ac:dyDescent="0.25">
      <c r="A224" t="s">
        <v>40</v>
      </c>
      <c r="B224" t="s">
        <v>22</v>
      </c>
      <c r="C224">
        <v>-0.56066537164007546</v>
      </c>
      <c r="D224">
        <v>0.43973391703619641</v>
      </c>
      <c r="E224">
        <v>0.20234512910912669</v>
      </c>
    </row>
    <row r="225" spans="1:5" x14ac:dyDescent="0.25">
      <c r="A225" t="s">
        <v>41</v>
      </c>
      <c r="B225" t="s">
        <v>22</v>
      </c>
      <c r="C225">
        <v>-0.59140351668130553</v>
      </c>
      <c r="D225">
        <v>0.39356669178629411</v>
      </c>
      <c r="E225">
        <v>0.13296464729037999</v>
      </c>
    </row>
    <row r="226" spans="1:5" x14ac:dyDescent="0.25">
      <c r="A226" t="s">
        <v>5</v>
      </c>
      <c r="B226" t="s">
        <v>23</v>
      </c>
      <c r="C226">
        <v>2.422755260552786</v>
      </c>
      <c r="D226">
        <v>0.29184335662878907</v>
      </c>
      <c r="E226">
        <v>1.495563184251247E-16</v>
      </c>
    </row>
    <row r="227" spans="1:5" x14ac:dyDescent="0.25">
      <c r="A227" t="s">
        <v>6</v>
      </c>
      <c r="B227" t="s">
        <v>23</v>
      </c>
      <c r="C227">
        <v>2.7161949476259221E-2</v>
      </c>
      <c r="D227">
        <v>7.710041887211494E-2</v>
      </c>
      <c r="E227">
        <v>0.72464155855833767</v>
      </c>
    </row>
    <row r="228" spans="1:5" x14ac:dyDescent="0.25">
      <c r="A228" t="s">
        <v>30</v>
      </c>
      <c r="B228" t="s">
        <v>23</v>
      </c>
      <c r="C228">
        <v>9.9261579327778762</v>
      </c>
      <c r="D228">
        <v>6.8170986363926476</v>
      </c>
      <c r="E228">
        <v>0.14547169902276699</v>
      </c>
    </row>
    <row r="229" spans="1:5" x14ac:dyDescent="0.25">
      <c r="A229" t="s">
        <v>31</v>
      </c>
      <c r="B229" t="s">
        <v>23</v>
      </c>
      <c r="C229">
        <v>-0.80812104255975248</v>
      </c>
      <c r="D229">
        <v>0.68587947532347748</v>
      </c>
      <c r="E229">
        <v>0.2387938762676404</v>
      </c>
    </row>
    <row r="230" spans="1:5" x14ac:dyDescent="0.25">
      <c r="A230" t="s">
        <v>32</v>
      </c>
      <c r="B230" t="s">
        <v>23</v>
      </c>
      <c r="C230">
        <v>-1.3052525078672841</v>
      </c>
      <c r="D230">
        <v>3.5509352739798379</v>
      </c>
      <c r="E230">
        <v>0.71321072943782848</v>
      </c>
    </row>
    <row r="231" spans="1:5" x14ac:dyDescent="0.25">
      <c r="A231" t="s">
        <v>33</v>
      </c>
      <c r="B231" t="s">
        <v>23</v>
      </c>
      <c r="C231">
        <v>2.9444805286659719</v>
      </c>
      <c r="D231">
        <v>0.38695381245012922</v>
      </c>
      <c r="E231">
        <v>3.5967709480391817E-14</v>
      </c>
    </row>
    <row r="232" spans="1:5" x14ac:dyDescent="0.25">
      <c r="A232" t="s">
        <v>34</v>
      </c>
      <c r="B232" t="s">
        <v>23</v>
      </c>
      <c r="C232">
        <v>0.44752990236321027</v>
      </c>
      <c r="D232">
        <v>0.52907058531000173</v>
      </c>
      <c r="E232">
        <v>0.39768310107637189</v>
      </c>
    </row>
    <row r="233" spans="1:5" x14ac:dyDescent="0.25">
      <c r="A233" t="s">
        <v>35</v>
      </c>
      <c r="B233" t="s">
        <v>23</v>
      </c>
      <c r="C233">
        <v>-2.472178991819159E-2</v>
      </c>
      <c r="D233">
        <v>0.77857325102945174</v>
      </c>
      <c r="E233">
        <v>0.9746712554538306</v>
      </c>
    </row>
    <row r="234" spans="1:5" x14ac:dyDescent="0.25">
      <c r="A234" t="s">
        <v>36</v>
      </c>
      <c r="B234" t="s">
        <v>23</v>
      </c>
      <c r="C234">
        <v>0.1234050194817904</v>
      </c>
      <c r="D234">
        <v>1.6380484764135961</v>
      </c>
      <c r="E234">
        <v>0.93995158950915747</v>
      </c>
    </row>
    <row r="235" spans="1:5" x14ac:dyDescent="0.25">
      <c r="A235" t="s">
        <v>37</v>
      </c>
      <c r="B235" t="s">
        <v>23</v>
      </c>
      <c r="C235">
        <v>-2.4721789918203788E-2</v>
      </c>
      <c r="D235">
        <v>0.77857325102944985</v>
      </c>
      <c r="E235">
        <v>0.97467125545381805</v>
      </c>
    </row>
    <row r="236" spans="1:5" x14ac:dyDescent="0.25">
      <c r="A236" t="s">
        <v>38</v>
      </c>
      <c r="B236" t="s">
        <v>23</v>
      </c>
      <c r="C236">
        <v>-3.4596476443447828</v>
      </c>
      <c r="D236">
        <v>4.0313265493510526</v>
      </c>
      <c r="E236">
        <v>0.3908511687150531</v>
      </c>
    </row>
    <row r="237" spans="1:5" x14ac:dyDescent="0.25">
      <c r="A237" t="s">
        <v>39</v>
      </c>
      <c r="B237" t="s">
        <v>23</v>
      </c>
      <c r="C237">
        <v>7.9078926417157688E-3</v>
      </c>
      <c r="D237">
        <v>1.1857013468092739E-3</v>
      </c>
      <c r="E237">
        <v>3.0132246849358121E-11</v>
      </c>
    </row>
    <row r="238" spans="1:5" x14ac:dyDescent="0.25">
      <c r="A238" t="s">
        <v>40</v>
      </c>
      <c r="B238" t="s">
        <v>23</v>
      </c>
      <c r="C238">
        <v>-0.1941140755532722</v>
      </c>
      <c r="D238">
        <v>0.42205880979371851</v>
      </c>
      <c r="E238">
        <v>0.64560346263672297</v>
      </c>
    </row>
    <row r="239" spans="1:5" x14ac:dyDescent="0.25">
      <c r="A239" t="s">
        <v>41</v>
      </c>
      <c r="B239" t="s">
        <v>23</v>
      </c>
      <c r="C239">
        <v>-0.86935792604669815</v>
      </c>
      <c r="D239">
        <v>0.38620384821651632</v>
      </c>
      <c r="E239">
        <v>2.4450805639038141E-2</v>
      </c>
    </row>
    <row r="240" spans="1:5" x14ac:dyDescent="0.25">
      <c r="A240" t="s">
        <v>5</v>
      </c>
      <c r="B240" t="s">
        <v>24</v>
      </c>
      <c r="C240">
        <v>2.5237223235518709</v>
      </c>
      <c r="D240">
        <v>0.29488134230261048</v>
      </c>
      <c r="E240">
        <v>1.7464147831518959E-17</v>
      </c>
    </row>
    <row r="241" spans="1:5" x14ac:dyDescent="0.25">
      <c r="A241" t="s">
        <v>6</v>
      </c>
      <c r="B241" t="s">
        <v>24</v>
      </c>
      <c r="C241">
        <v>3.8173360572328022E-2</v>
      </c>
      <c r="D241">
        <v>7.7903006844939837E-2</v>
      </c>
      <c r="E241">
        <v>0.6241593377405259</v>
      </c>
    </row>
    <row r="242" spans="1:5" x14ac:dyDescent="0.25">
      <c r="A242" t="s">
        <v>30</v>
      </c>
      <c r="B242" t="s">
        <v>24</v>
      </c>
      <c r="C242">
        <v>6.7706656436388428</v>
      </c>
      <c r="D242">
        <v>6.888062211625682</v>
      </c>
      <c r="E242">
        <v>0.32570294203636291</v>
      </c>
    </row>
    <row r="243" spans="1:5" x14ac:dyDescent="0.25">
      <c r="A243" t="s">
        <v>31</v>
      </c>
      <c r="B243" t="s">
        <v>24</v>
      </c>
      <c r="C243">
        <v>-0.67455616123828388</v>
      </c>
      <c r="D243">
        <v>0.69301923702328283</v>
      </c>
      <c r="E243">
        <v>0.33044852320210588</v>
      </c>
    </row>
    <row r="244" spans="1:5" x14ac:dyDescent="0.25">
      <c r="A244" t="s">
        <v>32</v>
      </c>
      <c r="B244" t="s">
        <v>24</v>
      </c>
      <c r="C244">
        <v>-1.8620668998505061</v>
      </c>
      <c r="D244">
        <v>3.5878992488176791</v>
      </c>
      <c r="E244">
        <v>0.60380679345195065</v>
      </c>
    </row>
    <row r="245" spans="1:5" x14ac:dyDescent="0.25">
      <c r="A245" t="s">
        <v>33</v>
      </c>
      <c r="B245" t="s">
        <v>24</v>
      </c>
      <c r="C245">
        <v>2.6324296188538092</v>
      </c>
      <c r="D245">
        <v>0.39098186418388609</v>
      </c>
      <c r="E245">
        <v>1.9629960399756289E-11</v>
      </c>
    </row>
    <row r="246" spans="1:5" x14ac:dyDescent="0.25">
      <c r="A246" t="s">
        <v>34</v>
      </c>
      <c r="B246" t="s">
        <v>24</v>
      </c>
      <c r="C246">
        <v>0.41375524116394202</v>
      </c>
      <c r="D246">
        <v>0.53457802216646744</v>
      </c>
      <c r="E246">
        <v>0.43899682056822398</v>
      </c>
    </row>
    <row r="247" spans="1:5" x14ac:dyDescent="0.25">
      <c r="A247" t="s">
        <v>35</v>
      </c>
      <c r="B247" t="s">
        <v>24</v>
      </c>
      <c r="C247">
        <v>0.1622350974986759</v>
      </c>
      <c r="D247">
        <v>0.78667792200764552</v>
      </c>
      <c r="E247">
        <v>0.83662581726628826</v>
      </c>
    </row>
    <row r="248" spans="1:5" x14ac:dyDescent="0.25">
      <c r="A248" t="s">
        <v>36</v>
      </c>
      <c r="B248" t="s">
        <v>24</v>
      </c>
      <c r="C248">
        <v>0.3753695878873215</v>
      </c>
      <c r="D248">
        <v>1.655099979184993</v>
      </c>
      <c r="E248">
        <v>0.82059703940701956</v>
      </c>
    </row>
    <row r="249" spans="1:5" x14ac:dyDescent="0.25">
      <c r="A249" t="s">
        <v>37</v>
      </c>
      <c r="B249" t="s">
        <v>24</v>
      </c>
      <c r="C249">
        <v>0.1622350974986663</v>
      </c>
      <c r="D249">
        <v>0.78667792200764364</v>
      </c>
      <c r="E249">
        <v>0.83662581726629737</v>
      </c>
    </row>
    <row r="250" spans="1:5" x14ac:dyDescent="0.25">
      <c r="A250" t="s">
        <v>38</v>
      </c>
      <c r="B250" t="s">
        <v>24</v>
      </c>
      <c r="C250">
        <v>-3.6921410043445682</v>
      </c>
      <c r="D250">
        <v>4.0732912267207757</v>
      </c>
      <c r="E250">
        <v>0.36477796017708691</v>
      </c>
    </row>
    <row r="251" spans="1:5" x14ac:dyDescent="0.25">
      <c r="A251" t="s">
        <v>39</v>
      </c>
      <c r="B251" t="s">
        <v>24</v>
      </c>
      <c r="C251">
        <v>7.3659523286423662E-3</v>
      </c>
      <c r="D251">
        <v>1.1980440766443719E-3</v>
      </c>
      <c r="E251">
        <v>8.7964275578580529E-10</v>
      </c>
    </row>
    <row r="252" spans="1:5" x14ac:dyDescent="0.25">
      <c r="A252" t="s">
        <v>40</v>
      </c>
      <c r="B252" t="s">
        <v>24</v>
      </c>
      <c r="C252">
        <v>-4.5295220573419573E-2</v>
      </c>
      <c r="D252">
        <v>0.42645229207981461</v>
      </c>
      <c r="E252">
        <v>0.91541917101090386</v>
      </c>
    </row>
    <row r="253" spans="1:5" x14ac:dyDescent="0.25">
      <c r="A253" t="s">
        <v>41</v>
      </c>
      <c r="B253" t="s">
        <v>24</v>
      </c>
      <c r="C253">
        <v>-1.072656079825457</v>
      </c>
      <c r="D253">
        <v>0.39022409308900391</v>
      </c>
      <c r="E253">
        <v>6.0144837993126379E-3</v>
      </c>
    </row>
    <row r="254" spans="1:5" x14ac:dyDescent="0.25">
      <c r="A254" t="s">
        <v>5</v>
      </c>
      <c r="B254" t="s">
        <v>25</v>
      </c>
      <c r="C254">
        <v>3.0002370120632529</v>
      </c>
      <c r="D254">
        <v>0.44998773970143952</v>
      </c>
      <c r="E254">
        <v>3.0536383635659348E-11</v>
      </c>
    </row>
    <row r="255" spans="1:5" x14ac:dyDescent="0.25">
      <c r="A255" t="s">
        <v>6</v>
      </c>
      <c r="B255" t="s">
        <v>25</v>
      </c>
      <c r="C255">
        <v>4.1364339259428583E-2</v>
      </c>
      <c r="D255">
        <v>0.1189252426924565</v>
      </c>
      <c r="E255">
        <v>0.72799966683347961</v>
      </c>
    </row>
    <row r="256" spans="1:5" x14ac:dyDescent="0.25">
      <c r="A256" t="s">
        <v>30</v>
      </c>
      <c r="B256" t="s">
        <v>25</v>
      </c>
      <c r="C256">
        <v>5.0234475552526137</v>
      </c>
      <c r="D256">
        <v>10.51518266910643</v>
      </c>
      <c r="E256">
        <v>0.63287291080571906</v>
      </c>
    </row>
    <row r="257" spans="1:5" x14ac:dyDescent="0.25">
      <c r="A257" t="s">
        <v>31</v>
      </c>
      <c r="B257" t="s">
        <v>25</v>
      </c>
      <c r="C257">
        <v>-0.80494113683552881</v>
      </c>
      <c r="D257">
        <v>1.057938968794065</v>
      </c>
      <c r="E257">
        <v>0.44679784571844788</v>
      </c>
    </row>
    <row r="258" spans="1:5" x14ac:dyDescent="0.25">
      <c r="A258" t="s">
        <v>32</v>
      </c>
      <c r="B258" t="s">
        <v>25</v>
      </c>
      <c r="C258">
        <v>-2.1346918340108498</v>
      </c>
      <c r="D258">
        <v>5.4772141479747827</v>
      </c>
      <c r="E258">
        <v>0.69675433199215209</v>
      </c>
    </row>
    <row r="259" spans="1:5" x14ac:dyDescent="0.25">
      <c r="A259" t="s">
        <v>33</v>
      </c>
      <c r="B259" t="s">
        <v>25</v>
      </c>
      <c r="C259">
        <v>2.1649126985037288</v>
      </c>
      <c r="D259">
        <v>0.59684756885718415</v>
      </c>
      <c r="E259">
        <v>2.9091605373560538E-4</v>
      </c>
    </row>
    <row r="260" spans="1:5" x14ac:dyDescent="0.25">
      <c r="A260" t="s">
        <v>34</v>
      </c>
      <c r="B260" t="s">
        <v>25</v>
      </c>
      <c r="C260">
        <v>0.36306819298571852</v>
      </c>
      <c r="D260">
        <v>0.81607673239106704</v>
      </c>
      <c r="E260">
        <v>0.65642584808319193</v>
      </c>
    </row>
    <row r="261" spans="1:5" x14ac:dyDescent="0.25">
      <c r="A261" t="s">
        <v>35</v>
      </c>
      <c r="B261" t="s">
        <v>25</v>
      </c>
      <c r="C261">
        <v>-5.7745547774546151E-2</v>
      </c>
      <c r="D261">
        <v>1.2009273545975561</v>
      </c>
      <c r="E261">
        <v>0.96165218295534394</v>
      </c>
    </row>
    <row r="262" spans="1:5" x14ac:dyDescent="0.25">
      <c r="A262" t="s">
        <v>36</v>
      </c>
      <c r="B262" t="s">
        <v>25</v>
      </c>
      <c r="C262">
        <v>0.57372683482679299</v>
      </c>
      <c r="D262">
        <v>2.5266354044628812</v>
      </c>
      <c r="E262">
        <v>0.82038261295920989</v>
      </c>
    </row>
    <row r="263" spans="1:5" x14ac:dyDescent="0.25">
      <c r="A263" t="s">
        <v>37</v>
      </c>
      <c r="B263" t="s">
        <v>25</v>
      </c>
      <c r="C263">
        <v>-5.7745547774551202E-2</v>
      </c>
      <c r="D263">
        <v>1.200927354597547</v>
      </c>
      <c r="E263">
        <v>0.96165218295534038</v>
      </c>
    </row>
    <row r="264" spans="1:5" x14ac:dyDescent="0.25">
      <c r="A264" t="s">
        <v>38</v>
      </c>
      <c r="B264" t="s">
        <v>25</v>
      </c>
      <c r="C264">
        <v>-4.1446845766141864</v>
      </c>
      <c r="D264">
        <v>6.2182062086728429</v>
      </c>
      <c r="E264">
        <v>0.50511373258699166</v>
      </c>
    </row>
    <row r="265" spans="1:5" x14ac:dyDescent="0.25">
      <c r="A265" t="s">
        <v>39</v>
      </c>
      <c r="B265" t="s">
        <v>25</v>
      </c>
      <c r="C265">
        <v>5.8173498333713774E-3</v>
      </c>
      <c r="D265">
        <v>1.8286633738474091E-3</v>
      </c>
      <c r="E265">
        <v>1.480625013069741E-3</v>
      </c>
    </row>
    <row r="266" spans="1:5" x14ac:dyDescent="0.25">
      <c r="A266" t="s">
        <v>40</v>
      </c>
      <c r="B266" t="s">
        <v>25</v>
      </c>
      <c r="C266">
        <v>-6.6940135421793778E-2</v>
      </c>
      <c r="D266">
        <v>0.65099268428991508</v>
      </c>
      <c r="E266">
        <v>0.91810607237621822</v>
      </c>
    </row>
    <row r="267" spans="1:5" x14ac:dyDescent="0.25">
      <c r="A267" t="s">
        <v>41</v>
      </c>
      <c r="B267" t="s">
        <v>25</v>
      </c>
      <c r="C267">
        <v>-1.0930602759619721</v>
      </c>
      <c r="D267">
        <v>0.59569802604828159</v>
      </c>
      <c r="E267">
        <v>6.6609459505014512E-2</v>
      </c>
    </row>
    <row r="268" spans="1:5" x14ac:dyDescent="0.25">
      <c r="A268" t="s">
        <v>5</v>
      </c>
      <c r="B268" t="s">
        <v>26</v>
      </c>
      <c r="C268">
        <v>2.4420488688993309</v>
      </c>
      <c r="D268">
        <v>0.26745627179693748</v>
      </c>
      <c r="E268">
        <v>1.1743336705602911E-19</v>
      </c>
    </row>
    <row r="269" spans="1:5" x14ac:dyDescent="0.25">
      <c r="A269" t="s">
        <v>6</v>
      </c>
      <c r="B269" t="s">
        <v>26</v>
      </c>
      <c r="C269">
        <v>5.8697807643456133E-2</v>
      </c>
      <c r="D269">
        <v>7.0657735107354278E-2</v>
      </c>
      <c r="E269">
        <v>0.40618551891308041</v>
      </c>
    </row>
    <row r="270" spans="1:5" x14ac:dyDescent="0.25">
      <c r="A270" t="s">
        <v>30</v>
      </c>
      <c r="B270" t="s">
        <v>26</v>
      </c>
      <c r="C270">
        <v>5.7817760358214647</v>
      </c>
      <c r="D270">
        <v>6.2474465988296739</v>
      </c>
      <c r="E270">
        <v>0.35479509687515159</v>
      </c>
    </row>
    <row r="271" spans="1:5" x14ac:dyDescent="0.25">
      <c r="A271" t="s">
        <v>31</v>
      </c>
      <c r="B271" t="s">
        <v>26</v>
      </c>
      <c r="C271">
        <v>-0.60833567434651303</v>
      </c>
      <c r="D271">
        <v>0.62856584947173355</v>
      </c>
      <c r="E271">
        <v>0.33320953285579441</v>
      </c>
    </row>
    <row r="272" spans="1:5" x14ac:dyDescent="0.25">
      <c r="A272" t="s">
        <v>32</v>
      </c>
      <c r="B272" t="s">
        <v>26</v>
      </c>
      <c r="C272">
        <v>-2.8278613607892629</v>
      </c>
      <c r="D272">
        <v>3.2542111656798238</v>
      </c>
      <c r="E272">
        <v>0.38492020963517859</v>
      </c>
    </row>
    <row r="273" spans="1:5" x14ac:dyDescent="0.25">
      <c r="A273" t="s">
        <v>33</v>
      </c>
      <c r="B273" t="s">
        <v>26</v>
      </c>
      <c r="C273">
        <v>2.3758755584791502</v>
      </c>
      <c r="D273">
        <v>0.35461908480980558</v>
      </c>
      <c r="E273">
        <v>2.4551284307229339E-11</v>
      </c>
    </row>
    <row r="274" spans="1:5" x14ac:dyDescent="0.25">
      <c r="A274" t="s">
        <v>34</v>
      </c>
      <c r="B274" t="s">
        <v>26</v>
      </c>
      <c r="C274">
        <v>0.32154091420986392</v>
      </c>
      <c r="D274">
        <v>0.48486026167942559</v>
      </c>
      <c r="E274">
        <v>0.50727442089762809</v>
      </c>
    </row>
    <row r="275" spans="1:5" x14ac:dyDescent="0.25">
      <c r="A275" t="s">
        <v>35</v>
      </c>
      <c r="B275" t="s">
        <v>26</v>
      </c>
      <c r="C275">
        <v>-2.5532278797333271E-2</v>
      </c>
      <c r="D275">
        <v>0.71351392557488447</v>
      </c>
      <c r="E275">
        <v>0.97145693238551645</v>
      </c>
    </row>
    <row r="276" spans="1:5" x14ac:dyDescent="0.25">
      <c r="A276" t="s">
        <v>36</v>
      </c>
      <c r="B276" t="s">
        <v>26</v>
      </c>
      <c r="C276">
        <v>0.64924901542804048</v>
      </c>
      <c r="D276">
        <v>1.5011694752451901</v>
      </c>
      <c r="E276">
        <v>0.66541039725873796</v>
      </c>
    </row>
    <row r="277" spans="1:5" x14ac:dyDescent="0.25">
      <c r="A277" t="s">
        <v>37</v>
      </c>
      <c r="B277" t="s">
        <v>26</v>
      </c>
      <c r="C277">
        <v>-2.5532278797338812E-2</v>
      </c>
      <c r="D277">
        <v>0.71351392557488269</v>
      </c>
      <c r="E277">
        <v>0.97145693238551012</v>
      </c>
    </row>
    <row r="278" spans="1:5" x14ac:dyDescent="0.25">
      <c r="A278" t="s">
        <v>38</v>
      </c>
      <c r="B278" t="s">
        <v>26</v>
      </c>
      <c r="C278">
        <v>-3.9534988338098471</v>
      </c>
      <c r="D278">
        <v>3.69445986963777</v>
      </c>
      <c r="E278">
        <v>0.28464779711731492</v>
      </c>
    </row>
    <row r="279" spans="1:5" x14ac:dyDescent="0.25">
      <c r="A279" t="s">
        <v>39</v>
      </c>
      <c r="B279" t="s">
        <v>26</v>
      </c>
      <c r="C279">
        <v>6.974069274515023E-3</v>
      </c>
      <c r="D279">
        <v>1.0866214853935559E-3</v>
      </c>
      <c r="E279">
        <v>1.582834951763638E-10</v>
      </c>
    </row>
    <row r="280" spans="1:5" x14ac:dyDescent="0.25">
      <c r="A280" t="s">
        <v>40</v>
      </c>
      <c r="B280" t="s">
        <v>26</v>
      </c>
      <c r="C280">
        <v>0.11546624329835239</v>
      </c>
      <c r="D280">
        <v>0.38679062991336688</v>
      </c>
      <c r="E280">
        <v>0.76532267392863107</v>
      </c>
    </row>
    <row r="281" spans="1:5" x14ac:dyDescent="0.25">
      <c r="A281" t="s">
        <v>41</v>
      </c>
      <c r="B281" t="s">
        <v>26</v>
      </c>
      <c r="C281">
        <v>-0.88410878750881561</v>
      </c>
      <c r="D281">
        <v>0.35393178926804603</v>
      </c>
      <c r="E281">
        <v>1.254057706828144E-2</v>
      </c>
    </row>
    <row r="282" spans="1:5" x14ac:dyDescent="0.25">
      <c r="A282" t="s">
        <v>5</v>
      </c>
      <c r="B282" t="s">
        <v>27</v>
      </c>
      <c r="C282">
        <v>2.755431969330818</v>
      </c>
      <c r="D282">
        <v>0.49052131598032611</v>
      </c>
      <c r="E282">
        <v>2.10436089107445E-8</v>
      </c>
    </row>
    <row r="283" spans="1:5" x14ac:dyDescent="0.25">
      <c r="A283" t="s">
        <v>6</v>
      </c>
      <c r="B283" t="s">
        <v>27</v>
      </c>
      <c r="C283">
        <v>9.3779783923690407E-2</v>
      </c>
      <c r="D283">
        <v>0.12963767987876321</v>
      </c>
      <c r="E283">
        <v>0.46948738545355451</v>
      </c>
    </row>
    <row r="284" spans="1:5" x14ac:dyDescent="0.25">
      <c r="A284" t="s">
        <v>30</v>
      </c>
      <c r="B284" t="s">
        <v>27</v>
      </c>
      <c r="C284">
        <v>7.0337130291484682</v>
      </c>
      <c r="D284">
        <v>11.462359494607149</v>
      </c>
      <c r="E284">
        <v>0.53949953767706416</v>
      </c>
    </row>
    <row r="285" spans="1:5" x14ac:dyDescent="0.25">
      <c r="A285" t="s">
        <v>31</v>
      </c>
      <c r="B285" t="s">
        <v>27</v>
      </c>
      <c r="C285">
        <v>-1.087163359648007</v>
      </c>
      <c r="D285">
        <v>1.1532350093450201</v>
      </c>
      <c r="E285">
        <v>0.34590140421597171</v>
      </c>
    </row>
    <row r="286" spans="1:5" x14ac:dyDescent="0.25">
      <c r="A286" t="s">
        <v>32</v>
      </c>
      <c r="B286" t="s">
        <v>27</v>
      </c>
      <c r="C286">
        <v>-4.6632725715426124</v>
      </c>
      <c r="D286">
        <v>5.9705855398487788</v>
      </c>
      <c r="E286">
        <v>0.43483589413870011</v>
      </c>
    </row>
    <row r="287" spans="1:5" x14ac:dyDescent="0.25">
      <c r="A287" t="s">
        <v>33</v>
      </c>
      <c r="B287" t="s">
        <v>27</v>
      </c>
      <c r="C287">
        <v>1.853587567603177</v>
      </c>
      <c r="D287">
        <v>0.65060984796992627</v>
      </c>
      <c r="E287">
        <v>4.4135968077368519E-3</v>
      </c>
    </row>
    <row r="288" spans="1:5" x14ac:dyDescent="0.25">
      <c r="A288" t="s">
        <v>34</v>
      </c>
      <c r="B288" t="s">
        <v>27</v>
      </c>
      <c r="C288">
        <v>0.28015167737796171</v>
      </c>
      <c r="D288">
        <v>0.88958653179970204</v>
      </c>
      <c r="E288">
        <v>0.75284021732058826</v>
      </c>
    </row>
    <row r="289" spans="1:5" x14ac:dyDescent="0.25">
      <c r="A289" t="s">
        <v>35</v>
      </c>
      <c r="B289" t="s">
        <v>27</v>
      </c>
      <c r="C289">
        <v>-3.437836220071688E-3</v>
      </c>
      <c r="D289">
        <v>1.309103369715831</v>
      </c>
      <c r="E289">
        <v>0.99790484092791631</v>
      </c>
    </row>
    <row r="290" spans="1:5" x14ac:dyDescent="0.25">
      <c r="A290" t="s">
        <v>36</v>
      </c>
      <c r="B290" t="s">
        <v>27</v>
      </c>
      <c r="C290">
        <v>0.27136384544467551</v>
      </c>
      <c r="D290">
        <v>2.754227313886195</v>
      </c>
      <c r="E290">
        <v>0.92152053164857617</v>
      </c>
    </row>
    <row r="291" spans="1:5" x14ac:dyDescent="0.25">
      <c r="A291" t="s">
        <v>37</v>
      </c>
      <c r="B291" t="s">
        <v>27</v>
      </c>
      <c r="C291">
        <v>-3.4378362200834772E-3</v>
      </c>
      <c r="D291">
        <v>1.309103369715821</v>
      </c>
      <c r="E291">
        <v>0.9979048409279091</v>
      </c>
    </row>
    <row r="292" spans="1:5" x14ac:dyDescent="0.25">
      <c r="A292" t="s">
        <v>38</v>
      </c>
      <c r="B292" t="s">
        <v>27</v>
      </c>
      <c r="C292">
        <v>-4.051544748700012</v>
      </c>
      <c r="D292">
        <v>6.7783239928691774</v>
      </c>
      <c r="E292">
        <v>0.55006842985969462</v>
      </c>
    </row>
    <row r="293" spans="1:5" x14ac:dyDescent="0.25">
      <c r="A293" t="s">
        <v>39</v>
      </c>
      <c r="B293" t="s">
        <v>27</v>
      </c>
      <c r="C293">
        <v>6.4875707662773148E-3</v>
      </c>
      <c r="D293">
        <v>1.9933840091283378E-3</v>
      </c>
      <c r="E293">
        <v>1.1474929413691291E-3</v>
      </c>
    </row>
    <row r="294" spans="1:5" x14ac:dyDescent="0.25">
      <c r="A294" t="s">
        <v>40</v>
      </c>
      <c r="B294" t="s">
        <v>27</v>
      </c>
      <c r="C294">
        <v>-4.156349288266524E-2</v>
      </c>
      <c r="D294">
        <v>0.70963219665345167</v>
      </c>
      <c r="E294">
        <v>0.95329787343831351</v>
      </c>
    </row>
    <row r="295" spans="1:5" x14ac:dyDescent="0.25">
      <c r="A295" t="s">
        <v>41</v>
      </c>
      <c r="B295" t="s">
        <v>27</v>
      </c>
      <c r="C295">
        <v>-0.64786880189125373</v>
      </c>
      <c r="D295">
        <v>0.64935675771512791</v>
      </c>
      <c r="E295">
        <v>0.3184958512126233</v>
      </c>
    </row>
    <row r="296" spans="1:5" x14ac:dyDescent="0.25">
      <c r="A296" t="s">
        <v>5</v>
      </c>
      <c r="B296" t="s">
        <v>28</v>
      </c>
      <c r="C296">
        <v>2.2733628237889758</v>
      </c>
      <c r="D296">
        <v>0.44882148864945898</v>
      </c>
      <c r="E296">
        <v>4.3102629161890019E-7</v>
      </c>
    </row>
    <row r="297" spans="1:5" x14ac:dyDescent="0.25">
      <c r="A297" t="s">
        <v>6</v>
      </c>
      <c r="B297" t="s">
        <v>28</v>
      </c>
      <c r="C297">
        <v>8.6801100470282347E-2</v>
      </c>
      <c r="D297">
        <v>0.11861701942955349</v>
      </c>
      <c r="E297">
        <v>0.46435862142286871</v>
      </c>
    </row>
    <row r="298" spans="1:5" x14ac:dyDescent="0.25">
      <c r="A298" t="s">
        <v>30</v>
      </c>
      <c r="B298" t="s">
        <v>28</v>
      </c>
      <c r="C298">
        <v>9.0163195401608451</v>
      </c>
      <c r="D298">
        <v>10.48793005360684</v>
      </c>
      <c r="E298">
        <v>0.39002668411845243</v>
      </c>
    </row>
    <row r="299" spans="1:5" x14ac:dyDescent="0.25">
      <c r="A299" t="s">
        <v>31</v>
      </c>
      <c r="B299" t="s">
        <v>28</v>
      </c>
      <c r="C299">
        <v>-1.0911561580548961</v>
      </c>
      <c r="D299">
        <v>1.055197066456669</v>
      </c>
      <c r="E299">
        <v>0.30117751076570798</v>
      </c>
    </row>
    <row r="300" spans="1:5" x14ac:dyDescent="0.25">
      <c r="A300" t="s">
        <v>32</v>
      </c>
      <c r="B300" t="s">
        <v>28</v>
      </c>
      <c r="C300">
        <v>-4.3088486676120468</v>
      </c>
      <c r="D300">
        <v>5.46301863507873</v>
      </c>
      <c r="E300">
        <v>0.43032782774973821</v>
      </c>
    </row>
    <row r="301" spans="1:5" x14ac:dyDescent="0.25">
      <c r="A301" t="s">
        <v>33</v>
      </c>
      <c r="B301" t="s">
        <v>28</v>
      </c>
      <c r="C301">
        <v>1.8024929463044099</v>
      </c>
      <c r="D301">
        <v>0.59530069536788988</v>
      </c>
      <c r="E301">
        <v>2.4824128063577911E-3</v>
      </c>
    </row>
    <row r="302" spans="1:5" x14ac:dyDescent="0.25">
      <c r="A302" t="s">
        <v>34</v>
      </c>
      <c r="B302" t="s">
        <v>28</v>
      </c>
      <c r="C302">
        <v>0.19678817726575679</v>
      </c>
      <c r="D302">
        <v>0.81396167399352215</v>
      </c>
      <c r="E302">
        <v>0.80897699580159044</v>
      </c>
    </row>
    <row r="303" spans="1:5" x14ac:dyDescent="0.25">
      <c r="A303" t="s">
        <v>35</v>
      </c>
      <c r="B303" t="s">
        <v>28</v>
      </c>
      <c r="C303">
        <v>9.8706104102534942E-2</v>
      </c>
      <c r="D303">
        <v>1.1978148635959549</v>
      </c>
      <c r="E303">
        <v>0.93432968171417863</v>
      </c>
    </row>
    <row r="304" spans="1:5" x14ac:dyDescent="0.25">
      <c r="A304" t="s">
        <v>36</v>
      </c>
      <c r="B304" t="s">
        <v>28</v>
      </c>
      <c r="C304">
        <v>6.1908199206003718E-2</v>
      </c>
      <c r="D304">
        <v>2.5200870233883639</v>
      </c>
      <c r="E304">
        <v>0.98040274702217101</v>
      </c>
    </row>
    <row r="305" spans="1:5" x14ac:dyDescent="0.25">
      <c r="A305" t="s">
        <v>37</v>
      </c>
      <c r="B305" t="s">
        <v>28</v>
      </c>
      <c r="C305">
        <v>9.8706104102522133E-2</v>
      </c>
      <c r="D305">
        <v>1.197814863595946</v>
      </c>
      <c r="E305">
        <v>0.93432968171418662</v>
      </c>
    </row>
    <row r="306" spans="1:5" x14ac:dyDescent="0.25">
      <c r="A306" t="s">
        <v>38</v>
      </c>
      <c r="B306" t="s">
        <v>28</v>
      </c>
      <c r="C306">
        <v>-4.4015417765616682</v>
      </c>
      <c r="D306">
        <v>6.2020902372974733</v>
      </c>
      <c r="E306">
        <v>0.47794987338400019</v>
      </c>
    </row>
    <row r="307" spans="1:5" x14ac:dyDescent="0.25">
      <c r="A307" t="s">
        <v>39</v>
      </c>
      <c r="B307" t="s">
        <v>28</v>
      </c>
      <c r="C307">
        <v>8.4571172917680317E-3</v>
      </c>
      <c r="D307">
        <v>1.823923954535935E-3</v>
      </c>
      <c r="E307">
        <v>3.6800461573803381E-6</v>
      </c>
    </row>
    <row r="308" spans="1:5" x14ac:dyDescent="0.25">
      <c r="A308" t="s">
        <v>40</v>
      </c>
      <c r="B308" t="s">
        <v>28</v>
      </c>
      <c r="C308">
        <v>-7.410571614215389E-3</v>
      </c>
      <c r="D308">
        <v>0.64930548075990691</v>
      </c>
      <c r="E308">
        <v>0.99089459080757103</v>
      </c>
    </row>
    <row r="309" spans="1:5" x14ac:dyDescent="0.25">
      <c r="A309" t="s">
        <v>41</v>
      </c>
      <c r="B309" t="s">
        <v>28</v>
      </c>
      <c r="C309">
        <v>-1.634141227126211E-2</v>
      </c>
      <c r="D309">
        <v>0.59415413187462607</v>
      </c>
      <c r="E309">
        <v>0.97805973059019125</v>
      </c>
    </row>
    <row r="310" spans="1:5" x14ac:dyDescent="0.25">
      <c r="A310" t="s">
        <v>5</v>
      </c>
      <c r="B310" t="s">
        <v>29</v>
      </c>
      <c r="C310">
        <v>1.981084441167893</v>
      </c>
      <c r="D310">
        <v>0.49055512330805451</v>
      </c>
      <c r="E310">
        <v>5.5062672333983337E-5</v>
      </c>
    </row>
    <row r="311" spans="1:5" x14ac:dyDescent="0.25">
      <c r="A311" t="s">
        <v>6</v>
      </c>
      <c r="B311" t="s">
        <v>29</v>
      </c>
      <c r="C311">
        <v>7.5200277776491853E-2</v>
      </c>
      <c r="D311">
        <v>0.12964661466586991</v>
      </c>
      <c r="E311">
        <v>0.56192804043978473</v>
      </c>
    </row>
    <row r="312" spans="1:5" x14ac:dyDescent="0.25">
      <c r="A312" t="s">
        <v>30</v>
      </c>
      <c r="B312" t="s">
        <v>29</v>
      </c>
      <c r="C312">
        <v>7.2400107333650379</v>
      </c>
      <c r="D312">
        <v>11.46314949441215</v>
      </c>
      <c r="E312">
        <v>0.52769975961432292</v>
      </c>
    </row>
    <row r="313" spans="1:5" x14ac:dyDescent="0.25">
      <c r="A313" t="s">
        <v>31</v>
      </c>
      <c r="B313" t="s">
        <v>29</v>
      </c>
      <c r="C313">
        <v>-1.099130454441666</v>
      </c>
      <c r="D313">
        <v>1.153314491709269</v>
      </c>
      <c r="E313">
        <v>0.34065222916827692</v>
      </c>
    </row>
    <row r="314" spans="1:5" x14ac:dyDescent="0.25">
      <c r="A314" t="s">
        <v>32</v>
      </c>
      <c r="B314" t="s">
        <v>29</v>
      </c>
      <c r="C314">
        <v>-3.924104562814283</v>
      </c>
      <c r="D314">
        <v>5.9709970398906727</v>
      </c>
      <c r="E314">
        <v>0.51110314794168688</v>
      </c>
    </row>
    <row r="315" spans="1:5" x14ac:dyDescent="0.25">
      <c r="A315" t="s">
        <v>33</v>
      </c>
      <c r="B315" t="s">
        <v>29</v>
      </c>
      <c r="C315">
        <v>1.63271013706545</v>
      </c>
      <c r="D315">
        <v>0.65065468879465094</v>
      </c>
      <c r="E315">
        <v>1.2144737998432169E-2</v>
      </c>
    </row>
    <row r="316" spans="1:5" x14ac:dyDescent="0.25">
      <c r="A316" t="s">
        <v>34</v>
      </c>
      <c r="B316" t="s">
        <v>29</v>
      </c>
      <c r="C316">
        <v>0.23426127118819609</v>
      </c>
      <c r="D316">
        <v>0.88964784318912293</v>
      </c>
      <c r="E316">
        <v>0.79232152768493147</v>
      </c>
    </row>
    <row r="317" spans="1:5" x14ac:dyDescent="0.25">
      <c r="A317" t="s">
        <v>35</v>
      </c>
      <c r="B317" t="s">
        <v>29</v>
      </c>
      <c r="C317">
        <v>0.29159322754811923</v>
      </c>
      <c r="D317">
        <v>1.3091935947176989</v>
      </c>
      <c r="E317">
        <v>0.82376187097162479</v>
      </c>
    </row>
    <row r="318" spans="1:5" x14ac:dyDescent="0.25">
      <c r="A318" t="s">
        <v>36</v>
      </c>
      <c r="B318" t="s">
        <v>29</v>
      </c>
      <c r="C318">
        <v>-7.9257620198225756E-2</v>
      </c>
      <c r="D318">
        <v>2.75441713859392</v>
      </c>
      <c r="E318">
        <v>0.97704603959877279</v>
      </c>
    </row>
    <row r="319" spans="1:5" x14ac:dyDescent="0.25">
      <c r="A319" t="s">
        <v>37</v>
      </c>
      <c r="B319" t="s">
        <v>29</v>
      </c>
      <c r="C319">
        <v>0.29159322754810718</v>
      </c>
      <c r="D319">
        <v>1.309193594717688</v>
      </c>
      <c r="E319">
        <v>0.82376187097163045</v>
      </c>
    </row>
    <row r="320" spans="1:5" x14ac:dyDescent="0.25">
      <c r="A320" t="s">
        <v>38</v>
      </c>
      <c r="B320" t="s">
        <v>29</v>
      </c>
      <c r="C320">
        <v>-4.5826319145429837</v>
      </c>
      <c r="D320">
        <v>6.7787911632310163</v>
      </c>
      <c r="E320">
        <v>0.49907347885308428</v>
      </c>
    </row>
    <row r="321" spans="1:5" x14ac:dyDescent="0.25">
      <c r="A321" t="s">
        <v>39</v>
      </c>
      <c r="B321" t="s">
        <v>29</v>
      </c>
      <c r="C321">
        <v>9.6834816344812513E-3</v>
      </c>
      <c r="D321">
        <v>1.993521395586968E-3</v>
      </c>
      <c r="E321">
        <v>1.245784823021213E-6</v>
      </c>
    </row>
    <row r="322" spans="1:5" x14ac:dyDescent="0.25">
      <c r="A322" t="s">
        <v>40</v>
      </c>
      <c r="B322" t="s">
        <v>29</v>
      </c>
      <c r="C322">
        <v>0.14488802683204219</v>
      </c>
      <c r="D322">
        <v>0.70968110537047835</v>
      </c>
      <c r="E322">
        <v>0.83824191749286137</v>
      </c>
    </row>
    <row r="323" spans="1:5" x14ac:dyDescent="0.25">
      <c r="A323" t="s">
        <v>41</v>
      </c>
      <c r="B323" t="s">
        <v>29</v>
      </c>
      <c r="C323">
        <v>0.39181034691632338</v>
      </c>
      <c r="D323">
        <v>0.64940151217534292</v>
      </c>
      <c r="E323">
        <v>0.54632467992002876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8"/>
  <sheetViews>
    <sheetView showGridLines="0" tabSelected="1" topLeftCell="D6" zoomScale="80" zoomScaleNormal="80" workbookViewId="0">
      <selection activeCell="AD6" sqref="AD6"/>
    </sheetView>
  </sheetViews>
  <sheetFormatPr defaultRowHeight="15" outlineLevelCol="1" x14ac:dyDescent="0.25"/>
  <cols>
    <col min="1" max="1" width="15.7109375" bestFit="1" customWidth="1"/>
    <col min="3" max="3" width="32.7109375" bestFit="1" customWidth="1"/>
    <col min="21" max="21" width="16.140625" customWidth="1"/>
    <col min="22" max="22" width="8.85546875" bestFit="1" customWidth="1"/>
    <col min="23" max="23" width="7.140625" hidden="1" customWidth="1" outlineLevel="1"/>
    <col min="24" max="24" width="9.5703125" bestFit="1" customWidth="1" collapsed="1"/>
    <col min="25" max="25" width="7.140625" hidden="1" customWidth="1" outlineLevel="1"/>
    <col min="26" max="26" width="8.85546875" bestFit="1" customWidth="1" collapsed="1"/>
    <col min="27" max="27" width="7.140625" hidden="1" customWidth="1" outlineLevel="1"/>
    <col min="28" max="28" width="9.5703125" bestFit="1" customWidth="1" collapsed="1"/>
    <col min="29" max="29" width="7.140625" hidden="1" customWidth="1" outlineLevel="1"/>
    <col min="30" max="30" width="8.85546875" bestFit="1" customWidth="1" collapsed="1"/>
    <col min="31" max="31" width="7.140625" hidden="1" customWidth="1" outlineLevel="1"/>
    <col min="32" max="32" width="9.5703125" bestFit="1" customWidth="1" collapsed="1"/>
    <col min="33" max="33" width="7.140625" hidden="1" customWidth="1" outlineLevel="1"/>
    <col min="34" max="34" width="8.85546875" bestFit="1" customWidth="1" collapsed="1"/>
    <col min="35" max="35" width="7.140625" hidden="1" customWidth="1" outlineLevel="1"/>
    <col min="36" max="36" width="9.5703125" bestFit="1" customWidth="1" collapsed="1"/>
    <col min="37" max="37" width="7.140625" hidden="1" customWidth="1" outlineLevel="1"/>
    <col min="38" max="38" width="8.85546875" bestFit="1" customWidth="1" collapsed="1"/>
    <col min="39" max="39" width="7.140625" hidden="1" customWidth="1" outlineLevel="1"/>
    <col min="40" max="40" width="9.5703125" bestFit="1" customWidth="1" collapsed="1"/>
    <col min="41" max="41" width="7.140625" hidden="1" customWidth="1" outlineLevel="1"/>
    <col min="42" max="42" width="9.140625" collapsed="1"/>
  </cols>
  <sheetData>
    <row r="1" spans="1:41" x14ac:dyDescent="0.25">
      <c r="A1" s="11" t="s">
        <v>6</v>
      </c>
      <c r="B1" s="2"/>
      <c r="C1" s="16" t="s">
        <v>74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U1" s="16" t="s">
        <v>78</v>
      </c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41" x14ac:dyDescent="0.25">
      <c r="A3" s="2"/>
      <c r="B3" s="2"/>
      <c r="C3" s="3" t="s">
        <v>42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U3" s="3" t="s">
        <v>42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x14ac:dyDescent="0.25">
      <c r="A4" s="2"/>
      <c r="B4" s="2"/>
      <c r="C4" s="2"/>
      <c r="D4" s="5" t="s">
        <v>43</v>
      </c>
      <c r="E4" s="5"/>
      <c r="F4" s="5"/>
      <c r="G4" s="5" t="s">
        <v>44</v>
      </c>
      <c r="H4" s="5"/>
      <c r="I4" s="5"/>
      <c r="J4" s="5" t="s">
        <v>45</v>
      </c>
      <c r="K4" s="5"/>
      <c r="L4" s="5"/>
      <c r="M4" s="5" t="s">
        <v>46</v>
      </c>
      <c r="N4" s="5"/>
      <c r="O4" s="5"/>
      <c r="P4" s="5" t="s">
        <v>47</v>
      </c>
      <c r="Q4" s="5"/>
      <c r="R4" s="5"/>
      <c r="U4" s="2"/>
      <c r="V4" s="15" t="s">
        <v>43</v>
      </c>
      <c r="W4" s="15"/>
      <c r="X4" s="15"/>
      <c r="Y4" s="15"/>
      <c r="Z4" s="14" t="s">
        <v>44</v>
      </c>
      <c r="AA4" s="15"/>
      <c r="AB4" s="15"/>
      <c r="AC4" s="15"/>
      <c r="AD4" s="14" t="s">
        <v>45</v>
      </c>
      <c r="AE4" s="15"/>
      <c r="AF4" s="15"/>
      <c r="AG4" s="15"/>
      <c r="AH4" s="14" t="s">
        <v>46</v>
      </c>
      <c r="AI4" s="15"/>
      <c r="AJ4" s="15"/>
      <c r="AK4" s="15"/>
      <c r="AL4" s="14" t="s">
        <v>47</v>
      </c>
      <c r="AM4" s="15"/>
      <c r="AN4" s="15"/>
      <c r="AO4" s="15"/>
    </row>
    <row r="5" spans="1:41" x14ac:dyDescent="0.25">
      <c r="A5" s="2"/>
      <c r="B5" s="6" t="s">
        <v>48</v>
      </c>
      <c r="C5" s="8" t="s">
        <v>50</v>
      </c>
      <c r="D5" s="7" t="s">
        <v>2</v>
      </c>
      <c r="E5" s="7" t="s">
        <v>49</v>
      </c>
      <c r="F5" s="7" t="s">
        <v>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U5" s="8" t="s">
        <v>50</v>
      </c>
      <c r="V5" s="13" t="s">
        <v>76</v>
      </c>
      <c r="W5" s="13"/>
      <c r="X5" s="13" t="s">
        <v>77</v>
      </c>
      <c r="Y5" s="13"/>
      <c r="Z5" s="13" t="s">
        <v>76</v>
      </c>
      <c r="AA5" s="13"/>
      <c r="AB5" s="13" t="s">
        <v>77</v>
      </c>
      <c r="AC5" s="13"/>
      <c r="AD5" s="13" t="s">
        <v>76</v>
      </c>
      <c r="AE5" s="13"/>
      <c r="AF5" s="13" t="s">
        <v>77</v>
      </c>
      <c r="AG5" s="13"/>
      <c r="AH5" s="13" t="s">
        <v>76</v>
      </c>
      <c r="AI5" s="13"/>
      <c r="AJ5" s="13" t="s">
        <v>77</v>
      </c>
      <c r="AK5" s="13"/>
      <c r="AL5" s="13" t="s">
        <v>76</v>
      </c>
      <c r="AM5" s="13"/>
      <c r="AN5" s="13" t="s">
        <v>77</v>
      </c>
      <c r="AO5" s="13"/>
    </row>
    <row r="6" spans="1:41" x14ac:dyDescent="0.25">
      <c r="A6" t="s">
        <v>7</v>
      </c>
      <c r="B6" s="2"/>
      <c r="C6" s="10" t="s">
        <v>51</v>
      </c>
      <c r="D6" s="9">
        <f t="array" ref="D6">INDEX(df_values_r310!C:C,MATCH(1,($A6=df_values_r310!$B:$B)*($A$1=df_values_r310!$A:$A),0))</f>
        <v>-6.13040344523357E-3</v>
      </c>
      <c r="E6" s="9">
        <f t="array" ref="E6">INDEX(df_values_r310!D:D,MATCH(1,($A6=df_values_r310!$B:$B)*($A$1=df_values_r310!$A:$A),0))</f>
        <v>4.5321348836794822E-3</v>
      </c>
      <c r="F6" s="9">
        <f t="array" ref="F6">INDEX(df_values_r310!E:E,MATCH(1,($A6=df_values_r310!$B:$B)*($A$1=df_values_r310!$A:$A),0))</f>
        <v>0.17620624034692409</v>
      </c>
      <c r="G6" s="9">
        <f t="array" ref="G6">INDEX(df_values_r311!C:C,MATCH(1,($A6=df_values_r311!$B:$B)*($A$1=df_values_r311!$A:$A),0))</f>
        <v>1.818994147113703E-2</v>
      </c>
      <c r="H6" s="9">
        <f t="array" ref="H6">INDEX(df_values_r311!D:D,MATCH(1,($A6=df_values_r311!$B:$B)*($A$1=df_values_r311!$A:$A),0))</f>
        <v>1.358057171566069E-2</v>
      </c>
      <c r="I6" s="9">
        <f t="array" ref="I6">INDEX(df_values_r311!E:E,MATCH(1,($A6=df_values_r311!$B:$B)*($A$1=df_values_r311!$A:$A),0))</f>
        <v>0.18047691440244151</v>
      </c>
      <c r="J6" s="9">
        <f t="array" ref="J6">INDEX(df_values_r312!C:C,MATCH(1,($A6=df_values_r312!$B:$B)*($A$1=df_values_r312!$A:$A),0))</f>
        <v>-5.9617584342202268E-3</v>
      </c>
      <c r="K6" s="9">
        <f t="array" ref="K6">INDEX(df_values_r312!D:D,MATCH(1,($A6=df_values_r312!$B:$B)*($A$1=df_values_r312!$A:$A),0))</f>
        <v>4.5321356547040606E-3</v>
      </c>
      <c r="L6" s="9">
        <f t="array" ref="L6">INDEX(df_values_r312!E:E,MATCH(1,($A6=df_values_r312!$B:$B)*($A$1=df_values_r312!$A:$A),0))</f>
        <v>0.1884006519955746</v>
      </c>
      <c r="M6" s="9">
        <f t="array" ref="M6">INDEX(df_values_r312!C:C,MATCH(1,($A6=df_values_r312!$B:$B)*($A$1=df_values_r312!$A:$A),0))</f>
        <v>-5.9617584342202268E-3</v>
      </c>
      <c r="N6" s="9">
        <f t="array" ref="N6">INDEX(df_values_r312!D:D,MATCH(1,($A6=df_values_r312!$B:$B)*($A$1=df_values_r312!$A:$A),0))</f>
        <v>4.5321356547040606E-3</v>
      </c>
      <c r="O6" s="9">
        <f t="array" ref="O6">INDEX(df_values_r312!E:E,MATCH(1,($A6=df_values_r312!$B:$B)*($A$1=df_values_r312!$A:$A),0))</f>
        <v>0.1884006519955746</v>
      </c>
      <c r="P6" s="9">
        <f t="array" ref="P6">INDEX(df_values_r321!C:C,MATCH(1,($A6=df_values_r321!$B:$B)*($A$1=df_values_r321!$A:$A),0))</f>
        <v>1.087805593802065E-2</v>
      </c>
      <c r="Q6" s="9">
        <f t="array" ref="Q6">INDEX(df_values_r321!D:D,MATCH(1,($A6=df_values_r321!$B:$B)*($A$1=df_values_r321!$A:$A),0))</f>
        <v>1.314609388690495E-2</v>
      </c>
      <c r="R6" s="9">
        <f t="array" ref="R6">INDEX(df_values_r321!E:E,MATCH(1,($A6=df_values_r321!$B:$B)*($A$1=df_values_r321!$A:$A),0))</f>
        <v>0.40799381229259751</v>
      </c>
      <c r="U6" s="10" t="s">
        <v>51</v>
      </c>
      <c r="V6" t="str">
        <f>IF(W6&lt;=0.01,ROUND(D36,2)&amp;"***",IF(AND(W6&lt;=0.05,W6&gt;0.01),ROUND(D36,2)&amp;"**",IF(AND(W6&gt;0.05,W6&lt;=0.1),ROUND(D36,2)&amp;"*", ROUND(D36,2)&amp;"")))</f>
        <v>-0,01</v>
      </c>
      <c r="W6" s="12">
        <f>F36</f>
        <v>0.1052027248561675</v>
      </c>
      <c r="X6" t="str">
        <f>IF(Y6&lt;=0.01,ROUND(D6,2)&amp;"***",IF(AND(Y6&lt;=0.05,Y6&gt;0.01),ROUND(D6,2)&amp;"**",IF(AND(Y6&gt;0.05,Y6&lt;=0.1),ROUND(D6,2)&amp;"*", ROUND(D6,2)&amp;"")))</f>
        <v>-0,01</v>
      </c>
      <c r="Y6" s="12">
        <f>F6</f>
        <v>0.17620624034692409</v>
      </c>
      <c r="Z6" t="str">
        <f>IF(AA6&lt;=0.01,ROUND(G36,2)&amp;"***",IF(AND(AA6&lt;=0.05,AA6&gt;0.01),ROUND(G36,2)&amp;"**",IF(AND(AA6&gt;0.05,AA6&lt;=0.1),ROUND(G36,2)&amp;"*", ROUND(G36,2)&amp;"")))</f>
        <v>0,04*</v>
      </c>
      <c r="AA6" s="12">
        <f>I36</f>
        <v>6.03569559441436E-2</v>
      </c>
      <c r="AB6" t="str">
        <f>IF(AC6&lt;=0.01,ROUND(G6,2)&amp;"***",IF(AND(AC6&lt;=0.05,AC6&gt;0.01),ROUND(G6,2)&amp;"**",IF(AND(AC6&gt;0.05,AC6&lt;=0.1),ROUND(G6,2)&amp;"*", ROUND(G6,2)&amp;"")))</f>
        <v>0,02</v>
      </c>
      <c r="AC6" s="12">
        <f>I6</f>
        <v>0.18047691440244151</v>
      </c>
      <c r="AD6" t="str">
        <f>IF(AE6&lt;=0.01,ROUND(J36,2)&amp;"***",IF(AND(AE6&lt;=0.05,AE6&gt;0.01),ROUND(J36,2)&amp;"**",IF(AND(AE6&gt;0.05,AE6&lt;=0.1),ROUND(J36,2)&amp;"*", ROUND(J36,2)&amp;"")))</f>
        <v>-0,01</v>
      </c>
      <c r="AE6" s="12">
        <f>L36</f>
        <v>0.1138247062605884</v>
      </c>
      <c r="AF6" t="str">
        <f>IF(AG6&lt;=0.01,ROUND(J6,2)&amp;"***",IF(AND(AG6&lt;=0.05,AG6&gt;0.01),ROUND(J6,2)&amp;"**",IF(AND(AG6&gt;0.05,AG6&lt;=0.1),ROUND(J6,2)&amp;"*", ROUND(J6,2)&amp;"")))</f>
        <v>-0,01</v>
      </c>
      <c r="AG6" s="12">
        <f>L6</f>
        <v>0.1884006519955746</v>
      </c>
      <c r="AH6" t="str">
        <f>IF(AI6&lt;=0.01,ROUND(M36,2)&amp;"***",IF(AND(AI6&lt;=0.05,AI6&gt;0.01),ROUND(M36,2)&amp;"**",IF(AND(AI6&gt;0.05,AI6&lt;=0.1),ROUND(M36,2)&amp;"*", ROUND(M36,2)&amp;"")))</f>
        <v>0,04*</v>
      </c>
      <c r="AI6" s="12">
        <f>O36</f>
        <v>6.0351217977413087E-2</v>
      </c>
      <c r="AJ6" t="str">
        <f>IF(AK6&lt;=0.01,ROUND(M6,2)&amp;"***",IF(AND(AK6&lt;=0.05,AK6&gt;0.01),ROUND(M6,2)&amp;"**",IF(AND(AK6&gt;0.05,AK6&lt;=0.1),ROUND(M6,2)&amp;"*", ROUND(M6,2)&amp;"")))</f>
        <v>-0,01</v>
      </c>
      <c r="AK6" s="12">
        <f>O6</f>
        <v>0.1884006519955746</v>
      </c>
      <c r="AL6" t="str">
        <f>IF(AM6&lt;=0.01,ROUND(P36,2)&amp;"***",IF(AND(AM6&lt;=0.05,AM6&gt;0.01),ROUND(P36,2)&amp;"**",IF(AND(AM6&gt;0.05,AM6&lt;=0.1),ROUND(P36,2)&amp;"*", ROUND(P36,2)&amp;"")))</f>
        <v>0,04*</v>
      </c>
      <c r="AM6" s="12">
        <f>R36</f>
        <v>7.3777405737071186E-2</v>
      </c>
      <c r="AN6" t="str">
        <f>IF(AO6&lt;=0.01,ROUND(P6,2)&amp;"***",IF(AND(AO6&lt;=0.05,AO6&gt;0.01),ROUND(P6,2)&amp;"**",IF(AND(AO6&gt;0.05,AO6&lt;=0.1),ROUND(P6,2)&amp;"*", ROUND(P6,2)&amp;"")))</f>
        <v>0,01</v>
      </c>
      <c r="AO6" s="12">
        <f>R6</f>
        <v>0.40799381229259751</v>
      </c>
    </row>
    <row r="7" spans="1:41" x14ac:dyDescent="0.25">
      <c r="A7" t="s">
        <v>8</v>
      </c>
      <c r="B7" s="2"/>
      <c r="C7" s="10" t="s">
        <v>52</v>
      </c>
      <c r="D7" s="9">
        <f t="array" ref="D7">INDEX(df_values_r310!C:C,MATCH(1,($A7=df_values_r310!$B:$B)*($A$1=df_values_r310!$A:$A),0))</f>
        <v>-2.547202245501189E-3</v>
      </c>
      <c r="E7" s="9">
        <f t="array" ref="E7">INDEX(df_values_r310!D:D,MATCH(1,($A7=df_values_r310!$B:$B)*($A$1=df_values_r310!$A:$A),0))</f>
        <v>6.0602440738105811E-3</v>
      </c>
      <c r="F7" s="9">
        <f t="array" ref="F7">INDEX(df_values_r310!E:E,MATCH(1,($A7=df_values_r310!$B:$B)*($A$1=df_values_r310!$A:$A),0))</f>
        <v>0.67426814893714226</v>
      </c>
      <c r="G7" s="9">
        <f t="array" ref="G7">INDEX(df_values_r311!C:C,MATCH(1,($A7=df_values_r311!$B:$B)*($A$1=df_values_r311!$A:$A),0))</f>
        <v>2.726436448434208E-2</v>
      </c>
      <c r="H7" s="9">
        <f t="array" ref="H7">INDEX(df_values_r311!D:D,MATCH(1,($A7=df_values_r311!$B:$B)*($A$1=df_values_r311!$A:$A),0))</f>
        <v>1.8164832475047389E-2</v>
      </c>
      <c r="I7" s="9">
        <f t="array" ref="I7">INDEX(df_values_r311!E:E,MATCH(1,($A7=df_values_r311!$B:$B)*($A$1=df_values_r311!$A:$A),0))</f>
        <v>0.13341135337464771</v>
      </c>
      <c r="J7" s="9">
        <f t="array" ref="J7">INDEX(df_values_r312!C:C,MATCH(1,($A7=df_values_r312!$B:$B)*($A$1=df_values_r312!$A:$A),0))</f>
        <v>-2.5850822325386639E-3</v>
      </c>
      <c r="K7" s="9">
        <f t="array" ref="K7">INDEX(df_values_r312!D:D,MATCH(1,($A7=df_values_r312!$B:$B)*($A$1=df_values_r312!$A:$A),0))</f>
        <v>6.0618003590658951E-3</v>
      </c>
      <c r="L7" s="9">
        <f t="array" ref="L7">INDEX(df_values_r312!E:E,MATCH(1,($A7=df_values_r312!$B:$B)*($A$1=df_values_r312!$A:$A),0))</f>
        <v>0.66978854967223767</v>
      </c>
      <c r="M7" s="9">
        <f t="array" ref="M7">INDEX(df_values_r312!C:C,MATCH(1,($A7=df_values_r312!$B:$B)*($A$1=df_values_r312!$A:$A),0))</f>
        <v>-2.5850822325386639E-3</v>
      </c>
      <c r="N7" s="9">
        <f t="array" ref="N7">INDEX(df_values_r312!D:D,MATCH(1,($A7=df_values_r312!$B:$B)*($A$1=df_values_r312!$A:$A),0))</f>
        <v>6.0618003590658951E-3</v>
      </c>
      <c r="O7" s="9">
        <f t="array" ref="O7">INDEX(df_values_r312!E:E,MATCH(1,($A7=df_values_r312!$B:$B)*($A$1=df_values_r312!$A:$A),0))</f>
        <v>0.66978854967223767</v>
      </c>
      <c r="P7" s="9">
        <f t="array" ref="P7">INDEX(df_values_r321!C:C,MATCH(1,($A7=df_values_r321!$B:$B)*($A$1=df_values_r321!$A:$A),0))</f>
        <v>1.7246867433743929E-2</v>
      </c>
      <c r="Q7" s="9">
        <f t="array" ref="Q7">INDEX(df_values_r321!D:D,MATCH(1,($A7=df_values_r321!$B:$B)*($A$1=df_values_r321!$A:$A),0))</f>
        <v>1.761804130413866E-2</v>
      </c>
      <c r="R7" s="9">
        <f t="array" ref="R7">INDEX(df_values_r321!E:E,MATCH(1,($A7=df_values_r321!$B:$B)*($A$1=df_values_r321!$A:$A),0))</f>
        <v>0.32764417008326052</v>
      </c>
      <c r="U7" s="10" t="s">
        <v>52</v>
      </c>
      <c r="V7" t="str">
        <f t="shared" ref="V7:V28" si="0">IF(W7&lt;=0.01,ROUND(D37,2)&amp;"***",IF(AND(W7&lt;=0.05,W7&gt;0.01),ROUND(D37,2)&amp;"**",IF(AND(W7&gt;0.05,W7&lt;=0.1),ROUND(D37,2)&amp;"*", ROUND(D37,2)&amp;"")))</f>
        <v>0</v>
      </c>
      <c r="W7" s="12">
        <f t="shared" ref="W7:W28" si="1">F37</f>
        <v>0.40871351836493408</v>
      </c>
      <c r="X7" t="str">
        <f t="shared" ref="X7:X28" si="2">IF(Y7&lt;=0.01,ROUND(D7,2)&amp;"***",IF(AND(Y7&lt;=0.05,Y7&gt;0.01),ROUND(D7,2)&amp;"**",IF(AND(Y7&gt;0.05,Y7&lt;=0.1),ROUND(D7,2)&amp;"*", ROUND(D7,2)&amp;"")))</f>
        <v>0</v>
      </c>
      <c r="Y7" s="12">
        <f t="shared" ref="Y7:Y28" si="3">F7</f>
        <v>0.67426814893714226</v>
      </c>
      <c r="Z7" t="str">
        <f t="shared" ref="Z7:Z28" si="4">IF(AA7&lt;=0.01,ROUND(G37,2)&amp;"***",IF(AND(AA7&lt;=0.05,AA7&gt;0.01),ROUND(G37,2)&amp;"**",IF(AND(AA7&gt;0.05,AA7&lt;=0.1),ROUND(G37,2)&amp;"*", ROUND(G37,2)&amp;"")))</f>
        <v>0,03</v>
      </c>
      <c r="AA7" s="12">
        <f t="shared" ref="AA7:AA28" si="5">I37</f>
        <v>0.32575414548297832</v>
      </c>
      <c r="AB7" t="str">
        <f t="shared" ref="AB7:AB28" si="6">IF(AC7&lt;=0.01,ROUND(G7,2)&amp;"***",IF(AND(AC7&lt;=0.05,AC7&gt;0.01),ROUND(G7,2)&amp;"**",IF(AND(AC7&gt;0.05,AC7&lt;=0.1),ROUND(G7,2)&amp;"*", ROUND(G7,2)&amp;"")))</f>
        <v>0,03</v>
      </c>
      <c r="AC7" s="12">
        <f t="shared" ref="AC7:AC28" si="7">I7</f>
        <v>0.13341135337464771</v>
      </c>
      <c r="AD7" t="str">
        <f t="shared" ref="AD7:AD28" si="8">IF(AE7&lt;=0.01,ROUND(J37,2)&amp;"***",IF(AND(AE7&lt;=0.05,AE7&gt;0.01),ROUND(J37,2)&amp;"**",IF(AND(AE7&gt;0.05,AE7&lt;=0.1),ROUND(J37,2)&amp;"*", ROUND(J37,2)&amp;"")))</f>
        <v>0</v>
      </c>
      <c r="AE7" s="12">
        <f t="shared" ref="AE7:AE28" si="9">L37</f>
        <v>0.40498925236610439</v>
      </c>
      <c r="AF7" t="str">
        <f t="shared" ref="AF7:AF28" si="10">IF(AG7&lt;=0.01,ROUND(J7,2)&amp;"***",IF(AND(AG7&lt;=0.05,AG7&gt;0.01),ROUND(J7,2)&amp;"**",IF(AND(AG7&gt;0.05,AG7&lt;=0.1),ROUND(J7,2)&amp;"*", ROUND(J7,2)&amp;"")))</f>
        <v>0</v>
      </c>
      <c r="AG7" s="12">
        <f t="shared" ref="AG7:AG28" si="11">L7</f>
        <v>0.66978854967223767</v>
      </c>
      <c r="AH7" t="str">
        <f t="shared" ref="AH7:AH28" si="12">IF(AI7&lt;=0.01,ROUND(M37,2)&amp;"***",IF(AND(AI7&lt;=0.05,AI7&gt;0.01),ROUND(M37,2)&amp;"**",IF(AND(AI7&gt;0.05,AI7&lt;=0.1),ROUND(M37,2)&amp;"*", ROUND(M37,2)&amp;"")))</f>
        <v>0,03</v>
      </c>
      <c r="AI7" s="12">
        <f t="shared" ref="AI7:AI28" si="13">O37</f>
        <v>0.32574164168359582</v>
      </c>
      <c r="AJ7" t="str">
        <f t="shared" ref="AJ7:AJ28" si="14">IF(AK7&lt;=0.01,ROUND(M7,2)&amp;"***",IF(AND(AK7&lt;=0.05,AK7&gt;0.01),ROUND(M7,2)&amp;"**",IF(AND(AK7&gt;0.05,AK7&lt;=0.1),ROUND(M7,2)&amp;"*", ROUND(M7,2)&amp;"")))</f>
        <v>0</v>
      </c>
      <c r="AK7" s="12">
        <f t="shared" ref="AK7:AK28" si="15">O7</f>
        <v>0.66978854967223767</v>
      </c>
      <c r="AL7" t="str">
        <f t="shared" ref="AL7:AL28" si="16">IF(AM7&lt;=0.01,ROUND(P37,2)&amp;"***",IF(AND(AM7&lt;=0.05,AM7&gt;0.01),ROUND(P37,2)&amp;"**",IF(AND(AM7&gt;0.05,AM7&lt;=0.1),ROUND(P37,2)&amp;"*", ROUND(P37,2)&amp;"")))</f>
        <v>0,02</v>
      </c>
      <c r="AM7" s="12">
        <f t="shared" ref="AM7:AM28" si="17">R37</f>
        <v>0.39619257957223408</v>
      </c>
      <c r="AN7" t="str">
        <f t="shared" ref="AN7:AN28" si="18">IF(AO7&lt;=0.01,ROUND(P7,2)&amp;"***",IF(AND(AO7&lt;=0.05,AO7&gt;0.01),ROUND(P7,2)&amp;"**",IF(AND(AO7&gt;0.05,AO7&lt;=0.1),ROUND(P7,2)&amp;"*", ROUND(P7,2)&amp;"")))</f>
        <v>0,02</v>
      </c>
      <c r="AO7" s="12">
        <f t="shared" ref="AO7:AO28" si="19">R7</f>
        <v>0.32764417008326052</v>
      </c>
    </row>
    <row r="8" spans="1:41" x14ac:dyDescent="0.25">
      <c r="A8" t="s">
        <v>9</v>
      </c>
      <c r="B8" s="2"/>
      <c r="C8" s="10" t="s">
        <v>53</v>
      </c>
      <c r="D8" s="9">
        <f t="array" ref="D8">INDEX(df_values_r310!C:C,MATCH(1,($A8=df_values_r310!$B:$B)*($A$1=df_values_r310!$A:$A),0))</f>
        <v>1.806404493192788E-3</v>
      </c>
      <c r="E8" s="9">
        <f t="array" ref="E8">INDEX(df_values_r310!D:D,MATCH(1,($A8=df_values_r310!$B:$B)*($A$1=df_values_r310!$A:$A),0))</f>
        <v>6.5183023060841642E-3</v>
      </c>
      <c r="F8" s="9">
        <f t="array" ref="F8">INDEX(df_values_r310!E:E,MATCH(1,($A8=df_values_r310!$B:$B)*($A$1=df_values_r310!$A:$A),0))</f>
        <v>0.78168918336913062</v>
      </c>
      <c r="G8" s="9">
        <f t="array" ref="G8">INDEX(df_values_r311!C:C,MATCH(1,($A8=df_values_r311!$B:$B)*($A$1=df_values_r311!$A:$A),0))</f>
        <v>3.8169434225348589E-2</v>
      </c>
      <c r="H8" s="9">
        <f t="array" ref="H8">INDEX(df_values_r311!D:D,MATCH(1,($A8=df_values_r311!$B:$B)*($A$1=df_values_r311!$A:$A),0))</f>
        <v>1.9538178121836221E-2</v>
      </c>
      <c r="I8" s="9">
        <f t="array" ref="I8">INDEX(df_values_r311!E:E,MATCH(1,($A8=df_values_r311!$B:$B)*($A$1=df_values_r311!$A:$A),0))</f>
        <v>5.0786693568215018E-2</v>
      </c>
      <c r="J8" s="9">
        <f t="array" ref="J8">INDEX(df_values_r312!C:C,MATCH(1,($A8=df_values_r312!$B:$B)*($A$1=df_values_r312!$A:$A),0))</f>
        <v>1.808116704222006E-3</v>
      </c>
      <c r="K8" s="9">
        <f t="array" ref="K8">INDEX(df_values_r312!D:D,MATCH(1,($A8=df_values_r312!$B:$B)*($A$1=df_values_r312!$A:$A),0))</f>
        <v>6.5204627309071606E-3</v>
      </c>
      <c r="L8" s="9">
        <f t="array" ref="L8">INDEX(df_values_r312!E:E,MATCH(1,($A8=df_values_r312!$B:$B)*($A$1=df_values_r312!$A:$A),0))</f>
        <v>0.78155807182898895</v>
      </c>
      <c r="M8" s="9">
        <f t="array" ref="M8">INDEX(df_values_r312!C:C,MATCH(1,($A8=df_values_r312!$B:$B)*($A$1=df_values_r312!$A:$A),0))</f>
        <v>1.808116704222006E-3</v>
      </c>
      <c r="N8" s="9">
        <f t="array" ref="N8">INDEX(df_values_r312!D:D,MATCH(1,($A8=df_values_r312!$B:$B)*($A$1=df_values_r312!$A:$A),0))</f>
        <v>6.5204627309071606E-3</v>
      </c>
      <c r="O8" s="9">
        <f t="array" ref="O8">INDEX(df_values_r312!E:E,MATCH(1,($A8=df_values_r312!$B:$B)*($A$1=df_values_r312!$A:$A),0))</f>
        <v>0.78155807182898895</v>
      </c>
      <c r="P8" s="9">
        <f t="array" ref="P8">INDEX(df_values_r321!C:C,MATCH(1,($A8=df_values_r321!$B:$B)*($A$1=df_values_r321!$A:$A),0))</f>
        <v>2.220268069628533E-2</v>
      </c>
      <c r="Q8" s="9">
        <f t="array" ref="Q8">INDEX(df_values_r321!D:D,MATCH(1,($A8=df_values_r321!$B:$B)*($A$1=df_values_r321!$A:$A),0))</f>
        <v>1.8551107842692441E-2</v>
      </c>
      <c r="R8" s="9">
        <f t="array" ref="R8">INDEX(df_values_r321!E:E,MATCH(1,($A8=df_values_r321!$B:$B)*($A$1=df_values_r321!$A:$A),0))</f>
        <v>0.23140624752741629</v>
      </c>
      <c r="U8" s="10" t="s">
        <v>53</v>
      </c>
      <c r="V8" t="str">
        <f t="shared" si="0"/>
        <v>0</v>
      </c>
      <c r="W8" s="12">
        <f t="shared" si="1"/>
        <v>0.87605613939915106</v>
      </c>
      <c r="X8" t="str">
        <f t="shared" si="2"/>
        <v>0</v>
      </c>
      <c r="Y8" s="12">
        <f t="shared" si="3"/>
        <v>0.78168918336913062</v>
      </c>
      <c r="Z8" t="str">
        <f t="shared" si="4"/>
        <v>0,05*</v>
      </c>
      <c r="AA8" s="12">
        <f t="shared" si="5"/>
        <v>9.7531593688051907E-2</v>
      </c>
      <c r="AB8" t="str">
        <f t="shared" si="6"/>
        <v>0,04*</v>
      </c>
      <c r="AC8" s="12">
        <f t="shared" si="7"/>
        <v>5.0786693568215018E-2</v>
      </c>
      <c r="AD8" t="str">
        <f t="shared" si="8"/>
        <v>0</v>
      </c>
      <c r="AE8" s="12">
        <f t="shared" si="9"/>
        <v>0.87611628752717763</v>
      </c>
      <c r="AF8" t="str">
        <f t="shared" si="10"/>
        <v>0</v>
      </c>
      <c r="AG8" s="12">
        <f t="shared" si="11"/>
        <v>0.78155807182898895</v>
      </c>
      <c r="AH8" t="str">
        <f t="shared" si="12"/>
        <v>0,05*</v>
      </c>
      <c r="AI8" s="12">
        <f t="shared" si="13"/>
        <v>9.7512908442391633E-2</v>
      </c>
      <c r="AJ8" t="str">
        <f t="shared" si="14"/>
        <v>0</v>
      </c>
      <c r="AK8" s="12">
        <f t="shared" si="15"/>
        <v>0.78155807182898895</v>
      </c>
      <c r="AL8" t="str">
        <f t="shared" si="16"/>
        <v>0,05</v>
      </c>
      <c r="AM8" s="12">
        <f t="shared" si="17"/>
        <v>0.13236823118946611</v>
      </c>
      <c r="AN8" t="str">
        <f t="shared" si="18"/>
        <v>0,02</v>
      </c>
      <c r="AO8" s="12">
        <f t="shared" si="19"/>
        <v>0.23140624752741629</v>
      </c>
    </row>
    <row r="9" spans="1:41" x14ac:dyDescent="0.25">
      <c r="A9" t="s">
        <v>10</v>
      </c>
      <c r="B9" s="2"/>
      <c r="C9" s="10" t="s">
        <v>54</v>
      </c>
      <c r="D9" s="9">
        <f t="array" ref="D9">INDEX(df_values_r310!C:C,MATCH(1,($A9=df_values_r310!$B:$B)*($A$1=df_values_r310!$A:$A),0))</f>
        <v>-1.6182941305231891E-2</v>
      </c>
      <c r="E9" s="9">
        <f t="array" ref="E9">INDEX(df_values_r310!D:D,MATCH(1,($A9=df_values_r310!$B:$B)*($A$1=df_values_r310!$A:$A),0))</f>
        <v>7.904510877849541E-2</v>
      </c>
      <c r="F9" s="9">
        <f t="array" ref="F9">INDEX(df_values_r310!E:E,MATCH(1,($A9=df_values_r310!$B:$B)*($A$1=df_values_r310!$A:$A),0))</f>
        <v>0.83778811206313852</v>
      </c>
      <c r="G9" s="9">
        <f t="array" ref="G9">INDEX(df_values_r311!C:C,MATCH(1,($A9=df_values_r311!$B:$B)*($A$1=df_values_r311!$A:$A),0))</f>
        <v>5.0059753268881853E-2</v>
      </c>
      <c r="H9" s="9">
        <f t="array" ref="H9">INDEX(df_values_r311!D:D,MATCH(1,($A9=df_values_r311!$B:$B)*($A$1=df_values_r311!$A:$A),0))</f>
        <v>0.23700701612932781</v>
      </c>
      <c r="I9" s="9">
        <f t="array" ref="I9">INDEX(df_values_r311!E:E,MATCH(1,($A9=df_values_r311!$B:$B)*($A$1=df_values_r311!$A:$A),0))</f>
        <v>0.83272403425364649</v>
      </c>
      <c r="J9" s="9">
        <f t="array" ref="J9">INDEX(df_values_r312!C:C,MATCH(1,($A9=df_values_r312!$B:$B)*($A$1=df_values_r312!$A:$A),0))</f>
        <v>-1.6686740414651891E-2</v>
      </c>
      <c r="K9" s="9">
        <f t="array" ref="K9">INDEX(df_values_r312!D:D,MATCH(1,($A9=df_values_r312!$B:$B)*($A$1=df_values_r312!$A:$A),0))</f>
        <v>7.9076707593688719E-2</v>
      </c>
      <c r="L9" s="9">
        <f t="array" ref="L9">INDEX(df_values_r312!E:E,MATCH(1,($A9=df_values_r312!$B:$B)*($A$1=df_values_r312!$A:$A),0))</f>
        <v>0.83287748891106916</v>
      </c>
      <c r="M9" s="9">
        <f t="array" ref="M9">INDEX(df_values_r312!C:C,MATCH(1,($A9=df_values_r312!$B:$B)*($A$1=df_values_r312!$A:$A),0))</f>
        <v>-1.6686740414651891E-2</v>
      </c>
      <c r="N9" s="9">
        <f t="array" ref="N9">INDEX(df_values_r312!D:D,MATCH(1,($A9=df_values_r312!$B:$B)*($A$1=df_values_r312!$A:$A),0))</f>
        <v>7.9076707593688719E-2</v>
      </c>
      <c r="O9" s="9">
        <f t="array" ref="O9">INDEX(df_values_r312!E:E,MATCH(1,($A9=df_values_r312!$B:$B)*($A$1=df_values_r312!$A:$A),0))</f>
        <v>0.83287748891106916</v>
      </c>
      <c r="P9" s="9">
        <f t="array" ref="P9">INDEX(df_values_r321!C:C,MATCH(1,($A9=df_values_r321!$B:$B)*($A$1=df_values_r321!$A:$A),0))</f>
        <v>3.6871138042391352E-2</v>
      </c>
      <c r="Q9" s="9">
        <f t="array" ref="Q9">INDEX(df_values_r321!D:D,MATCH(1,($A9=df_values_r321!$B:$B)*($A$1=df_values_r321!$A:$A),0))</f>
        <v>0.23727415983596181</v>
      </c>
      <c r="R9" s="9">
        <f t="array" ref="R9">INDEX(df_values_r321!E:E,MATCH(1,($A9=df_values_r321!$B:$B)*($A$1=df_values_r321!$A:$A),0))</f>
        <v>0.87651425424290963</v>
      </c>
      <c r="U9" s="10" t="s">
        <v>54</v>
      </c>
      <c r="V9" t="str">
        <f t="shared" si="0"/>
        <v>-0,01</v>
      </c>
      <c r="W9" s="12">
        <f t="shared" si="1"/>
        <v>0.79023422091544815</v>
      </c>
      <c r="X9" t="str">
        <f t="shared" si="2"/>
        <v>-0,02</v>
      </c>
      <c r="Y9" s="12">
        <f t="shared" si="3"/>
        <v>0.83778811206313852</v>
      </c>
      <c r="Z9" t="str">
        <f t="shared" si="4"/>
        <v>0,06</v>
      </c>
      <c r="AA9" s="12">
        <f t="shared" si="5"/>
        <v>0.87289488383842295</v>
      </c>
      <c r="AB9" t="str">
        <f t="shared" si="6"/>
        <v>0,05</v>
      </c>
      <c r="AC9" s="12">
        <f t="shared" si="7"/>
        <v>0.83272403425364649</v>
      </c>
      <c r="AD9" t="str">
        <f t="shared" si="8"/>
        <v>-0,02</v>
      </c>
      <c r="AE9" s="12">
        <f t="shared" si="9"/>
        <v>0.78514198616509334</v>
      </c>
      <c r="AF9" t="str">
        <f t="shared" si="10"/>
        <v>-0,02</v>
      </c>
      <c r="AG9" s="12">
        <f t="shared" si="11"/>
        <v>0.83287748891106916</v>
      </c>
      <c r="AH9" t="str">
        <f t="shared" si="12"/>
        <v>0,06</v>
      </c>
      <c r="AI9" s="12">
        <f t="shared" si="13"/>
        <v>0.87288745129742207</v>
      </c>
      <c r="AJ9" t="str">
        <f t="shared" si="14"/>
        <v>-0,02</v>
      </c>
      <c r="AK9" s="12">
        <f t="shared" si="15"/>
        <v>0.83287748891106916</v>
      </c>
      <c r="AL9" t="str">
        <f t="shared" si="16"/>
        <v>0,06</v>
      </c>
      <c r="AM9" s="12">
        <f t="shared" si="17"/>
        <v>0.88465599627402669</v>
      </c>
      <c r="AN9" t="str">
        <f t="shared" si="18"/>
        <v>0,04</v>
      </c>
      <c r="AO9" s="12">
        <f t="shared" si="19"/>
        <v>0.87651425424290963</v>
      </c>
    </row>
    <row r="10" spans="1:41" x14ac:dyDescent="0.25">
      <c r="A10" t="s">
        <v>11</v>
      </c>
      <c r="B10" s="2"/>
      <c r="C10" s="10" t="s">
        <v>55</v>
      </c>
      <c r="D10" s="9">
        <f t="array" ref="D10">INDEX(df_values_r310!C:C,MATCH(1,($A10=df_values_r310!$B:$B)*($A$1=df_values_r310!$A:$A),0))</f>
        <v>-1.0079960645835349E-2</v>
      </c>
      <c r="E10" s="9">
        <f t="array" ref="E10">INDEX(df_values_r310!D:D,MATCH(1,($A10=df_values_r310!$B:$B)*($A$1=df_values_r310!$A:$A),0))</f>
        <v>2.261753803525866E-2</v>
      </c>
      <c r="F10" s="9">
        <f t="array" ref="F10">INDEX(df_values_r310!E:E,MATCH(1,($A10=df_values_r310!$B:$B)*($A$1=df_values_r310!$A:$A),0))</f>
        <v>0.65584803878561426</v>
      </c>
      <c r="G10" s="9">
        <f t="array" ref="G10">INDEX(df_values_r311!C:C,MATCH(1,($A10=df_values_r311!$B:$B)*($A$1=df_values_r311!$A:$A),0))</f>
        <v>3.4462500148783097E-2</v>
      </c>
      <c r="H10" s="9">
        <f t="array" ref="H10">INDEX(df_values_r311!D:D,MATCH(1,($A10=df_values_r311!$B:$B)*($A$1=df_values_r311!$A:$A),0))</f>
        <v>6.7812888005717137E-2</v>
      </c>
      <c r="I10" s="9">
        <f t="array" ref="I10">INDEX(df_values_r311!E:E,MATCH(1,($A10=df_values_r311!$B:$B)*($A$1=df_values_r311!$A:$A),0))</f>
        <v>0.61132769487711736</v>
      </c>
      <c r="J10" s="9">
        <f t="array" ref="J10">INDEX(df_values_r312!C:C,MATCH(1,($A10=df_values_r312!$B:$B)*($A$1=df_values_r312!$A:$A),0))</f>
        <v>-1.030620040911668E-2</v>
      </c>
      <c r="K10" s="9">
        <f t="array" ref="K10">INDEX(df_values_r312!D:D,MATCH(1,($A10=df_values_r312!$B:$B)*($A$1=df_values_r312!$A:$A),0))</f>
        <v>2.262616184426175E-2</v>
      </c>
      <c r="L10" s="9">
        <f t="array" ref="L10">INDEX(df_values_r312!E:E,MATCH(1,($A10=df_values_r312!$B:$B)*($A$1=df_values_r312!$A:$A),0))</f>
        <v>0.64876288172741259</v>
      </c>
      <c r="M10" s="9">
        <f t="array" ref="M10">INDEX(df_values_r312!C:C,MATCH(1,($A10=df_values_r312!$B:$B)*($A$1=df_values_r312!$A:$A),0))</f>
        <v>-1.030620040911668E-2</v>
      </c>
      <c r="N10" s="9">
        <f t="array" ref="N10">INDEX(df_values_r312!D:D,MATCH(1,($A10=df_values_r312!$B:$B)*($A$1=df_values_r312!$A:$A),0))</f>
        <v>2.262616184426175E-2</v>
      </c>
      <c r="O10" s="9">
        <f t="array" ref="O10">INDEX(df_values_r312!E:E,MATCH(1,($A10=df_values_r312!$B:$B)*($A$1=df_values_r312!$A:$A),0))</f>
        <v>0.64876288172741259</v>
      </c>
      <c r="P10" s="9">
        <f t="array" ref="P10">INDEX(df_values_r321!C:C,MATCH(1,($A10=df_values_r321!$B:$B)*($A$1=df_values_r321!$A:$A),0))</f>
        <v>1.449006300947131E-2</v>
      </c>
      <c r="Q10" s="9">
        <f t="array" ref="Q10">INDEX(df_values_r321!D:D,MATCH(1,($A10=df_values_r321!$B:$B)*($A$1=df_values_r321!$A:$A),0))</f>
        <v>6.7455219699279992E-2</v>
      </c>
      <c r="R10" s="9">
        <f t="array" ref="R10">INDEX(df_values_r321!E:E,MATCH(1,($A10=df_values_r321!$B:$B)*($A$1=df_values_r321!$A:$A),0))</f>
        <v>0.82992104593611493</v>
      </c>
      <c r="U10" s="10" t="s">
        <v>55</v>
      </c>
      <c r="V10" t="str">
        <f t="shared" si="0"/>
        <v>-0,01</v>
      </c>
      <c r="W10" s="12">
        <f t="shared" si="1"/>
        <v>0.54682476884183773</v>
      </c>
      <c r="X10" t="str">
        <f t="shared" si="2"/>
        <v>-0,01</v>
      </c>
      <c r="Y10" s="12">
        <f t="shared" si="3"/>
        <v>0.65584803878561426</v>
      </c>
      <c r="Z10" t="str">
        <f t="shared" si="4"/>
        <v>0,03</v>
      </c>
      <c r="AA10" s="12">
        <f t="shared" si="5"/>
        <v>0.76209192591161479</v>
      </c>
      <c r="AB10" t="str">
        <f t="shared" si="6"/>
        <v>0,03</v>
      </c>
      <c r="AC10" s="12">
        <f t="shared" si="7"/>
        <v>0.61132769487711736</v>
      </c>
      <c r="AD10" t="str">
        <f t="shared" si="8"/>
        <v>-0,01</v>
      </c>
      <c r="AE10" s="12">
        <f t="shared" si="9"/>
        <v>0.53995317992821357</v>
      </c>
      <c r="AF10" t="str">
        <f t="shared" si="10"/>
        <v>-0,01</v>
      </c>
      <c r="AG10" s="12">
        <f t="shared" si="11"/>
        <v>0.64876288172741259</v>
      </c>
      <c r="AH10" t="str">
        <f t="shared" si="12"/>
        <v>0,03</v>
      </c>
      <c r="AI10" s="12">
        <f t="shared" si="13"/>
        <v>0.76208160166932926</v>
      </c>
      <c r="AJ10" t="str">
        <f t="shared" si="14"/>
        <v>-0,01</v>
      </c>
      <c r="AK10" s="12">
        <f t="shared" si="15"/>
        <v>0.64876288172741259</v>
      </c>
      <c r="AL10" t="str">
        <f t="shared" si="16"/>
        <v>0,03</v>
      </c>
      <c r="AM10" s="12">
        <f t="shared" si="17"/>
        <v>0.81808198349470496</v>
      </c>
      <c r="AN10" t="str">
        <f t="shared" si="18"/>
        <v>0,01</v>
      </c>
      <c r="AO10" s="12">
        <f t="shared" si="19"/>
        <v>0.82992104593611493</v>
      </c>
    </row>
    <row r="11" spans="1:41" x14ac:dyDescent="0.25">
      <c r="A11" t="s">
        <v>12</v>
      </c>
      <c r="B11" s="2"/>
      <c r="C11" s="10" t="s">
        <v>56</v>
      </c>
      <c r="D11" s="9">
        <f t="array" ref="D11">INDEX(df_values_r310!C:C,MATCH(1,($A11=df_values_r310!$B:$B)*($A$1=df_values_r310!$A:$A),0))</f>
        <v>-1.1361728279361881E-2</v>
      </c>
      <c r="E11" s="9">
        <f t="array" ref="E11">INDEX(df_values_r310!D:D,MATCH(1,($A11=df_values_r310!$B:$B)*($A$1=df_values_r310!$A:$A),0))</f>
        <v>1.1458022394271581E-2</v>
      </c>
      <c r="F11" s="9">
        <f t="array" ref="F11">INDEX(df_values_r310!E:E,MATCH(1,($A11=df_values_r310!$B:$B)*($A$1=df_values_r310!$A:$A),0))</f>
        <v>0.32142571305763751</v>
      </c>
      <c r="G11" s="9">
        <f t="array" ref="G11">INDEX(df_values_r311!C:C,MATCH(1,($A11=df_values_r311!$B:$B)*($A$1=df_values_r311!$A:$A),0))</f>
        <v>2.1729177819906551E-2</v>
      </c>
      <c r="H11" s="9">
        <f t="array" ref="H11">INDEX(df_values_r311!D:D,MATCH(1,($A11=df_values_r311!$B:$B)*($A$1=df_values_r311!$A:$A),0))</f>
        <v>3.4349750321166522E-2</v>
      </c>
      <c r="I11" s="9">
        <f t="array" ref="I11">INDEX(df_values_r311!E:E,MATCH(1,($A11=df_values_r311!$B:$B)*($A$1=df_values_r311!$A:$A),0))</f>
        <v>0.52702262088268959</v>
      </c>
      <c r="J11" s="9">
        <f t="array" ref="J11">INDEX(df_values_r312!C:C,MATCH(1,($A11=df_values_r312!$B:$B)*($A$1=df_values_r312!$A:$A),0))</f>
        <v>-1.154298662092954E-2</v>
      </c>
      <c r="K11" s="9">
        <f t="array" ref="K11">INDEX(df_values_r312!D:D,MATCH(1,($A11=df_values_r312!$B:$B)*($A$1=df_values_r312!$A:$A),0))</f>
        <v>1.14614118201167E-2</v>
      </c>
      <c r="L11" s="9">
        <f t="array" ref="L11">INDEX(df_values_r312!E:E,MATCH(1,($A11=df_values_r312!$B:$B)*($A$1=df_values_r312!$A:$A),0))</f>
        <v>0.31390991567104659</v>
      </c>
      <c r="M11" s="9">
        <f t="array" ref="M11">INDEX(df_values_r312!C:C,MATCH(1,($A11=df_values_r312!$B:$B)*($A$1=df_values_r312!$A:$A),0))</f>
        <v>-1.154298662092954E-2</v>
      </c>
      <c r="N11" s="9">
        <f t="array" ref="N11">INDEX(df_values_r312!D:D,MATCH(1,($A11=df_values_r312!$B:$B)*($A$1=df_values_r312!$A:$A),0))</f>
        <v>1.14614118201167E-2</v>
      </c>
      <c r="O11" s="9">
        <f t="array" ref="O11">INDEX(df_values_r312!E:E,MATCH(1,($A11=df_values_r312!$B:$B)*($A$1=df_values_r312!$A:$A),0))</f>
        <v>0.31390991567104659</v>
      </c>
      <c r="P11" s="9">
        <f t="array" ref="P11">INDEX(df_values_r321!C:C,MATCH(1,($A11=df_values_r321!$B:$B)*($A$1=df_values_r321!$A:$A),0))</f>
        <v>-1.473724509901644E-3</v>
      </c>
      <c r="Q11" s="9">
        <f t="array" ref="Q11">INDEX(df_values_r321!D:D,MATCH(1,($A11=df_values_r321!$B:$B)*($A$1=df_values_r321!$A:$A),0))</f>
        <v>3.3400198148544218E-2</v>
      </c>
      <c r="R11" s="9">
        <f t="array" ref="R11">INDEX(df_values_r321!E:E,MATCH(1,($A11=df_values_r321!$B:$B)*($A$1=df_values_r321!$A:$A),0))</f>
        <v>0.9648073198534558</v>
      </c>
      <c r="U11" s="10" t="s">
        <v>56</v>
      </c>
      <c r="V11" t="str">
        <f t="shared" si="0"/>
        <v>-0,01</v>
      </c>
      <c r="W11" s="12">
        <f t="shared" si="1"/>
        <v>0.2205700537877183</v>
      </c>
      <c r="X11" t="str">
        <f t="shared" si="2"/>
        <v>-0,01</v>
      </c>
      <c r="Y11" s="12">
        <f t="shared" si="3"/>
        <v>0.32142571305763751</v>
      </c>
      <c r="Z11" t="str">
        <f t="shared" si="4"/>
        <v>0,01</v>
      </c>
      <c r="AA11" s="12">
        <f t="shared" si="5"/>
        <v>0.79342560872602874</v>
      </c>
      <c r="AB11" t="str">
        <f t="shared" si="6"/>
        <v>0,02</v>
      </c>
      <c r="AC11" s="12">
        <f t="shared" si="7"/>
        <v>0.52702262088268959</v>
      </c>
      <c r="AD11" t="str">
        <f t="shared" si="8"/>
        <v>-0,01</v>
      </c>
      <c r="AE11" s="12">
        <f t="shared" si="9"/>
        <v>0.2144620100606196</v>
      </c>
      <c r="AF11" t="str">
        <f t="shared" si="10"/>
        <v>-0,01</v>
      </c>
      <c r="AG11" s="12">
        <f t="shared" si="11"/>
        <v>0.31390991567104659</v>
      </c>
      <c r="AH11" t="str">
        <f t="shared" si="12"/>
        <v>0,01</v>
      </c>
      <c r="AI11" s="12">
        <f t="shared" si="13"/>
        <v>0.79342619519311008</v>
      </c>
      <c r="AJ11" t="str">
        <f t="shared" si="14"/>
        <v>-0,01</v>
      </c>
      <c r="AK11" s="12">
        <f t="shared" si="15"/>
        <v>0.31390991567104659</v>
      </c>
      <c r="AL11" t="str">
        <f t="shared" si="16"/>
        <v>0,01</v>
      </c>
      <c r="AM11" s="12">
        <f t="shared" si="17"/>
        <v>0.89826560726022531</v>
      </c>
      <c r="AN11" t="str">
        <f t="shared" si="18"/>
        <v>0</v>
      </c>
      <c r="AO11" s="12">
        <f t="shared" si="19"/>
        <v>0.9648073198534558</v>
      </c>
    </row>
    <row r="12" spans="1:41" x14ac:dyDescent="0.25">
      <c r="A12" t="s">
        <v>13</v>
      </c>
      <c r="B12" s="2"/>
      <c r="C12" s="10" t="s">
        <v>57</v>
      </c>
      <c r="D12" s="9">
        <f t="array" ref="D12">INDEX(df_values_r310!C:C,MATCH(1,($A12=df_values_r310!$B:$B)*($A$1=df_values_r310!$A:$A),0))</f>
        <v>-8.1565569440373853E-3</v>
      </c>
      <c r="E12" s="9">
        <f t="array" ref="E12">INDEX(df_values_r310!D:D,MATCH(1,($A12=df_values_r310!$B:$B)*($A$1=df_values_r310!$A:$A),0))</f>
        <v>1.288717769495989E-2</v>
      </c>
      <c r="F12" s="9">
        <f t="array" ref="F12">INDEX(df_values_r310!E:E,MATCH(1,($A12=df_values_r310!$B:$B)*($A$1=df_values_r310!$A:$A),0))</f>
        <v>0.52680438172016286</v>
      </c>
      <c r="G12" s="9">
        <f t="array" ref="G12">INDEX(df_values_r311!C:C,MATCH(1,($A12=df_values_r311!$B:$B)*($A$1=df_values_r311!$A:$A),0))</f>
        <v>3.6034665696253271E-2</v>
      </c>
      <c r="H12" s="9">
        <f t="array" ref="H12">INDEX(df_values_r311!D:D,MATCH(1,($A12=df_values_r311!$B:$B)*($A$1=df_values_r311!$A:$A),0))</f>
        <v>3.8630943350654888E-2</v>
      </c>
      <c r="I12" s="9">
        <f t="array" ref="I12">INDEX(df_values_r311!E:E,MATCH(1,($A12=df_values_r311!$B:$B)*($A$1=df_values_r311!$A:$A),0))</f>
        <v>0.35095610235909253</v>
      </c>
      <c r="J12" s="9">
        <f t="array" ref="J12">INDEX(df_values_r312!C:C,MATCH(1,($A12=df_values_r312!$B:$B)*($A$1=df_values_r312!$A:$A),0))</f>
        <v>-8.3955862272996878E-3</v>
      </c>
      <c r="K12" s="9">
        <f t="array" ref="K12">INDEX(df_values_r312!D:D,MATCH(1,($A12=df_values_r312!$B:$B)*($A$1=df_values_r312!$A:$A),0))</f>
        <v>1.289026966790882E-2</v>
      </c>
      <c r="L12" s="9">
        <f t="array" ref="L12">INDEX(df_values_r312!E:E,MATCH(1,($A12=df_values_r312!$B:$B)*($A$1=df_values_r312!$A:$A),0))</f>
        <v>0.51486452217880285</v>
      </c>
      <c r="M12" s="9">
        <f t="array" ref="M12">INDEX(df_values_r312!C:C,MATCH(1,($A12=df_values_r312!$B:$B)*($A$1=df_values_r312!$A:$A),0))</f>
        <v>-8.3955862272996878E-3</v>
      </c>
      <c r="N12" s="9">
        <f t="array" ref="N12">INDEX(df_values_r312!D:D,MATCH(1,($A12=df_values_r312!$B:$B)*($A$1=df_values_r312!$A:$A),0))</f>
        <v>1.289026966790882E-2</v>
      </c>
      <c r="O12" s="9">
        <f t="array" ref="O12">INDEX(df_values_r312!E:E,MATCH(1,($A12=df_values_r312!$B:$B)*($A$1=df_values_r312!$A:$A),0))</f>
        <v>0.51486452217880285</v>
      </c>
      <c r="P12" s="9">
        <f t="array" ref="P12">INDEX(df_values_r321!C:C,MATCH(1,($A12=df_values_r321!$B:$B)*($A$1=df_values_r321!$A:$A),0))</f>
        <v>1.280367877105038E-2</v>
      </c>
      <c r="Q12" s="9">
        <f t="array" ref="Q12">INDEX(df_values_r321!D:D,MATCH(1,($A12=df_values_r321!$B:$B)*($A$1=df_values_r321!$A:$A),0))</f>
        <v>3.7897237089542547E-2</v>
      </c>
      <c r="R12" s="9">
        <f t="array" ref="R12">INDEX(df_values_r321!E:E,MATCH(1,($A12=df_values_r321!$B:$B)*($A$1=df_values_r321!$A:$A),0))</f>
        <v>0.73548348132122932</v>
      </c>
      <c r="U12" s="10" t="s">
        <v>57</v>
      </c>
      <c r="V12" t="str">
        <f t="shared" si="0"/>
        <v>-0,01</v>
      </c>
      <c r="W12" s="12">
        <f t="shared" si="1"/>
        <v>0.33630949226641882</v>
      </c>
      <c r="X12" t="str">
        <f t="shared" si="2"/>
        <v>-0,01</v>
      </c>
      <c r="Y12" s="12">
        <f t="shared" si="3"/>
        <v>0.52680438172016286</v>
      </c>
      <c r="Z12" t="str">
        <f t="shared" si="4"/>
        <v>0,01</v>
      </c>
      <c r="AA12" s="12">
        <f t="shared" si="5"/>
        <v>0.83616900458161936</v>
      </c>
      <c r="AB12" t="str">
        <f t="shared" si="6"/>
        <v>0,04</v>
      </c>
      <c r="AC12" s="12">
        <f t="shared" si="7"/>
        <v>0.35095610235909253</v>
      </c>
      <c r="AD12" t="str">
        <f t="shared" si="8"/>
        <v>-0,01</v>
      </c>
      <c r="AE12" s="12">
        <f t="shared" si="9"/>
        <v>0.3266369144171356</v>
      </c>
      <c r="AF12" t="str">
        <f t="shared" si="10"/>
        <v>-0,01</v>
      </c>
      <c r="AG12" s="12">
        <f t="shared" si="11"/>
        <v>0.51486452217880285</v>
      </c>
      <c r="AH12" t="str">
        <f t="shared" si="12"/>
        <v>0,01</v>
      </c>
      <c r="AI12" s="12">
        <f t="shared" si="13"/>
        <v>0.83617430687823702</v>
      </c>
      <c r="AJ12" t="str">
        <f t="shared" si="14"/>
        <v>-0,01</v>
      </c>
      <c r="AK12" s="12">
        <f t="shared" si="15"/>
        <v>0.51486452217880285</v>
      </c>
      <c r="AL12" t="str">
        <f t="shared" si="16"/>
        <v>0,01</v>
      </c>
      <c r="AM12" s="12">
        <f t="shared" si="17"/>
        <v>0.91196063838856256</v>
      </c>
      <c r="AN12" t="str">
        <f t="shared" si="18"/>
        <v>0,01</v>
      </c>
      <c r="AO12" s="12">
        <f t="shared" si="19"/>
        <v>0.73548348132122932</v>
      </c>
    </row>
    <row r="13" spans="1:41" x14ac:dyDescent="0.25">
      <c r="A13" t="s">
        <v>14</v>
      </c>
      <c r="B13" s="2"/>
      <c r="C13" s="10" t="s">
        <v>58</v>
      </c>
      <c r="D13" s="9">
        <f t="array" ref="D13">INDEX(df_values_r310!C:C,MATCH(1,($A13=df_values_r310!$B:$B)*($A$1=df_values_r310!$A:$A),0))</f>
        <v>-1.9937485739968071E-2</v>
      </c>
      <c r="E13" s="9">
        <f t="array" ref="E13">INDEX(df_values_r310!D:D,MATCH(1,($A13=df_values_r310!$B:$B)*($A$1=df_values_r310!$A:$A),0))</f>
        <v>1.9616808751916501E-2</v>
      </c>
      <c r="F13" s="9">
        <f t="array" ref="F13">INDEX(df_values_r310!E:E,MATCH(1,($A13=df_values_r310!$B:$B)*($A$1=df_values_r310!$A:$A),0))</f>
        <v>0.30949595506075678</v>
      </c>
      <c r="G13" s="9">
        <f t="array" ref="G13">INDEX(df_values_r311!C:C,MATCH(1,($A13=df_values_r311!$B:$B)*($A$1=df_values_r311!$A:$A),0))</f>
        <v>1.127776902029263E-2</v>
      </c>
      <c r="H13" s="9">
        <f t="array" ref="H13">INDEX(df_values_r311!D:D,MATCH(1,($A13=df_values_r311!$B:$B)*($A$1=df_values_r311!$A:$A),0))</f>
        <v>5.8813301652506027E-2</v>
      </c>
      <c r="I13" s="9">
        <f t="array" ref="I13">INDEX(df_values_r311!E:E,MATCH(1,($A13=df_values_r311!$B:$B)*($A$1=df_values_r311!$A:$A),0))</f>
        <v>0.84793883497663625</v>
      </c>
      <c r="J13" s="9">
        <f t="array" ref="J13">INDEX(df_values_r312!C:C,MATCH(1,($A13=df_values_r312!$B:$B)*($A$1=df_values_r312!$A:$A),0))</f>
        <v>-2.0189954481751898E-2</v>
      </c>
      <c r="K13" s="9">
        <f t="array" ref="K13">INDEX(df_values_r312!D:D,MATCH(1,($A13=df_values_r312!$B:$B)*($A$1=df_values_r312!$A:$A),0))</f>
        <v>1.9623184196370269E-2</v>
      </c>
      <c r="L13" s="9">
        <f t="array" ref="L13">INDEX(df_values_r312!E:E,MATCH(1,($A13=df_values_r312!$B:$B)*($A$1=df_values_r312!$A:$A),0))</f>
        <v>0.30356700137480591</v>
      </c>
      <c r="M13" s="9">
        <f t="array" ref="M13">INDEX(df_values_r312!C:C,MATCH(1,($A13=df_values_r312!$B:$B)*($A$1=df_values_r312!$A:$A),0))</f>
        <v>-2.0189954481751898E-2</v>
      </c>
      <c r="N13" s="9">
        <f t="array" ref="N13">INDEX(df_values_r312!D:D,MATCH(1,($A13=df_values_r312!$B:$B)*($A$1=df_values_r312!$A:$A),0))</f>
        <v>1.9623184196370269E-2</v>
      </c>
      <c r="O13" s="9">
        <f t="array" ref="O13">INDEX(df_values_r312!E:E,MATCH(1,($A13=df_values_r312!$B:$B)*($A$1=df_values_r312!$A:$A),0))</f>
        <v>0.30356700137480591</v>
      </c>
      <c r="P13" s="9">
        <f t="array" ref="P13">INDEX(df_values_r321!C:C,MATCH(1,($A13=df_values_r321!$B:$B)*($A$1=df_values_r321!$A:$A),0))</f>
        <v>-1.2869744255666759E-2</v>
      </c>
      <c r="Q13" s="9">
        <f t="array" ref="Q13">INDEX(df_values_r321!D:D,MATCH(1,($A13=df_values_r321!$B:$B)*($A$1=df_values_r321!$A:$A),0))</f>
        <v>5.8312917619052357E-2</v>
      </c>
      <c r="R13" s="9">
        <f t="array" ref="R13">INDEX(df_values_r321!E:E,MATCH(1,($A13=df_values_r321!$B:$B)*($A$1=df_values_r321!$A:$A),0))</f>
        <v>0.82533075492420727</v>
      </c>
      <c r="U13" s="10" t="s">
        <v>58</v>
      </c>
      <c r="V13" t="str">
        <f t="shared" si="0"/>
        <v>-0,02</v>
      </c>
      <c r="W13" s="12">
        <f t="shared" si="1"/>
        <v>0.27056733508667041</v>
      </c>
      <c r="X13" t="str">
        <f t="shared" si="2"/>
        <v>-0,02</v>
      </c>
      <c r="Y13" s="12">
        <f t="shared" si="3"/>
        <v>0.30949595506075678</v>
      </c>
      <c r="Z13" t="str">
        <f t="shared" si="4"/>
        <v>0,02</v>
      </c>
      <c r="AA13" s="12">
        <f t="shared" si="5"/>
        <v>0.82126279034063221</v>
      </c>
      <c r="AB13" t="str">
        <f t="shared" si="6"/>
        <v>0,01</v>
      </c>
      <c r="AC13" s="12">
        <f t="shared" si="7"/>
        <v>0.84793883497663625</v>
      </c>
      <c r="AD13" t="str">
        <f t="shared" si="8"/>
        <v>-0,02</v>
      </c>
      <c r="AE13" s="12">
        <f t="shared" si="9"/>
        <v>0.26486965542061031</v>
      </c>
      <c r="AF13" t="str">
        <f t="shared" si="10"/>
        <v>-0,02</v>
      </c>
      <c r="AG13" s="12">
        <f t="shared" si="11"/>
        <v>0.30356700137480591</v>
      </c>
      <c r="AH13" t="str">
        <f t="shared" si="12"/>
        <v>0,02</v>
      </c>
      <c r="AI13" s="12">
        <f t="shared" si="13"/>
        <v>0.82125966852952414</v>
      </c>
      <c r="AJ13" t="str">
        <f t="shared" si="14"/>
        <v>-0,02</v>
      </c>
      <c r="AK13" s="12">
        <f t="shared" si="15"/>
        <v>0.30356700137480591</v>
      </c>
      <c r="AL13" t="str">
        <f t="shared" si="16"/>
        <v>0,01</v>
      </c>
      <c r="AM13" s="12">
        <f t="shared" si="17"/>
        <v>0.87507181731452621</v>
      </c>
      <c r="AN13" t="str">
        <f t="shared" si="18"/>
        <v>-0,01</v>
      </c>
      <c r="AO13" s="12">
        <f t="shared" si="19"/>
        <v>0.82533075492420727</v>
      </c>
    </row>
    <row r="14" spans="1:41" x14ac:dyDescent="0.25">
      <c r="A14" t="s">
        <v>15</v>
      </c>
      <c r="B14" s="2"/>
      <c r="C14" s="10" t="s">
        <v>59</v>
      </c>
      <c r="D14" s="9">
        <f t="array" ref="D14">INDEX(df_values_r310!C:C,MATCH(1,($A14=df_values_r310!$B:$B)*($A$1=df_values_r310!$A:$A),0))</f>
        <v>-1.6788859680305659E-2</v>
      </c>
      <c r="E14" s="9">
        <f t="array" ref="E14">INDEX(df_values_r310!D:D,MATCH(1,($A14=df_values_r310!$B:$B)*($A$1=df_values_r310!$A:$A),0))</f>
        <v>1.4901110294784629E-2</v>
      </c>
      <c r="F14" s="9">
        <f t="array" ref="F14">INDEX(df_values_r310!E:E,MATCH(1,($A14=df_values_r310!$B:$B)*($A$1=df_values_r310!$A:$A),0))</f>
        <v>0.25991059343291179</v>
      </c>
      <c r="G14" s="9">
        <f t="array" ref="G14">INDEX(df_values_r311!C:C,MATCH(1,($A14=df_values_r311!$B:$B)*($A$1=df_values_r311!$A:$A),0))</f>
        <v>1.3657945523124521E-2</v>
      </c>
      <c r="H14" s="9">
        <f t="array" ref="H14">INDEX(df_values_r311!D:D,MATCH(1,($A14=df_values_r311!$B:$B)*($A$1=df_values_r311!$A:$A),0))</f>
        <v>4.4673137553066462E-2</v>
      </c>
      <c r="I14" s="9">
        <f t="array" ref="I14">INDEX(df_values_r311!E:E,MATCH(1,($A14=df_values_r311!$B:$B)*($A$1=df_values_r311!$A:$A),0))</f>
        <v>0.75981800117628495</v>
      </c>
      <c r="J14" s="9">
        <f t="array" ref="J14">INDEX(df_values_r312!C:C,MATCH(1,($A14=df_values_r312!$B:$B)*($A$1=df_values_r312!$A:$A),0))</f>
        <v>-1.7023828691462722E-2</v>
      </c>
      <c r="K14" s="9">
        <f t="array" ref="K14">INDEX(df_values_r312!D:D,MATCH(1,($A14=df_values_r312!$B:$B)*($A$1=df_values_r312!$A:$A),0))</f>
        <v>1.4905489343369389E-2</v>
      </c>
      <c r="L14" s="9">
        <f t="array" ref="L14">INDEX(df_values_r312!E:E,MATCH(1,($A14=df_values_r312!$B:$B)*($A$1=df_values_r312!$A:$A),0))</f>
        <v>0.25344032654739801</v>
      </c>
      <c r="M14" s="9">
        <f t="array" ref="M14">INDEX(df_values_r312!C:C,MATCH(1,($A14=df_values_r312!$B:$B)*($A$1=df_values_r312!$A:$A),0))</f>
        <v>-1.7023828691462722E-2</v>
      </c>
      <c r="N14" s="9">
        <f t="array" ref="N14">INDEX(df_values_r312!D:D,MATCH(1,($A14=df_values_r312!$B:$B)*($A$1=df_values_r312!$A:$A),0))</f>
        <v>1.4905489343369389E-2</v>
      </c>
      <c r="O14" s="9">
        <f t="array" ref="O14">INDEX(df_values_r312!E:E,MATCH(1,($A14=df_values_r312!$B:$B)*($A$1=df_values_r312!$A:$A),0))</f>
        <v>0.25344032654739801</v>
      </c>
      <c r="P14" s="9">
        <f t="array" ref="P14">INDEX(df_values_r321!C:C,MATCH(1,($A14=df_values_r321!$B:$B)*($A$1=df_values_r321!$A:$A),0))</f>
        <v>-1.053687427819776E-2</v>
      </c>
      <c r="Q14" s="9">
        <f t="array" ref="Q14">INDEX(df_values_r321!D:D,MATCH(1,($A14=df_values_r321!$B:$B)*($A$1=df_values_r321!$A:$A),0))</f>
        <v>4.4067435193486153E-2</v>
      </c>
      <c r="R14" s="9">
        <f t="array" ref="R14">INDEX(df_values_r321!E:E,MATCH(1,($A14=df_values_r321!$B:$B)*($A$1=df_values_r321!$A:$A),0))</f>
        <v>0.81102822122739493</v>
      </c>
      <c r="U14" s="10" t="s">
        <v>59</v>
      </c>
      <c r="V14" t="str">
        <f t="shared" si="0"/>
        <v>-0,01</v>
      </c>
      <c r="W14" s="12">
        <f t="shared" si="1"/>
        <v>0.19686738274000959</v>
      </c>
      <c r="X14" t="str">
        <f t="shared" si="2"/>
        <v>-0,02</v>
      </c>
      <c r="Y14" s="12">
        <f t="shared" si="3"/>
        <v>0.25991059343291179</v>
      </c>
      <c r="Z14" t="str">
        <f t="shared" si="4"/>
        <v>0</v>
      </c>
      <c r="AA14" s="12">
        <f t="shared" si="5"/>
        <v>0.99611013813726235</v>
      </c>
      <c r="AB14" t="str">
        <f t="shared" si="6"/>
        <v>0,01</v>
      </c>
      <c r="AC14" s="12">
        <f t="shared" si="7"/>
        <v>0.75981800117628495</v>
      </c>
      <c r="AD14" t="str">
        <f t="shared" si="8"/>
        <v>-0,01</v>
      </c>
      <c r="AE14" s="12">
        <f t="shared" si="9"/>
        <v>0.19128316076262331</v>
      </c>
      <c r="AF14" t="str">
        <f t="shared" si="10"/>
        <v>-0,02</v>
      </c>
      <c r="AG14" s="12">
        <f t="shared" si="11"/>
        <v>0.25344032654739801</v>
      </c>
      <c r="AH14" t="str">
        <f t="shared" si="12"/>
        <v>0</v>
      </c>
      <c r="AI14" s="12">
        <f t="shared" si="13"/>
        <v>0.99611014976785484</v>
      </c>
      <c r="AJ14" t="str">
        <f t="shared" si="14"/>
        <v>-0,02</v>
      </c>
      <c r="AK14" s="12">
        <f t="shared" si="15"/>
        <v>0.25344032654739801</v>
      </c>
      <c r="AL14" t="str">
        <f t="shared" si="16"/>
        <v>0</v>
      </c>
      <c r="AM14" s="12">
        <f t="shared" si="17"/>
        <v>0.94848970473429184</v>
      </c>
      <c r="AN14" t="str">
        <f t="shared" si="18"/>
        <v>-0,01</v>
      </c>
      <c r="AO14" s="12">
        <f t="shared" si="19"/>
        <v>0.81102822122739493</v>
      </c>
    </row>
    <row r="15" spans="1:41" x14ac:dyDescent="0.25">
      <c r="A15" t="s">
        <v>16</v>
      </c>
      <c r="B15" s="2"/>
      <c r="C15" s="10" t="s">
        <v>60</v>
      </c>
      <c r="D15" s="9">
        <f t="array" ref="D15">INDEX(df_values_r310!C:C,MATCH(1,($A15=df_values_r310!$B:$B)*($A$1=df_values_r310!$A:$A),0))</f>
        <v>-1.4084540911658699E-2</v>
      </c>
      <c r="E15" s="9">
        <f t="array" ref="E15">INDEX(df_values_r310!D:D,MATCH(1,($A15=df_values_r310!$B:$B)*($A$1=df_values_r310!$A:$A),0))</f>
        <v>1.9607100570825289E-2</v>
      </c>
      <c r="F15" s="9">
        <f t="array" ref="F15">INDEX(df_values_r310!E:E,MATCH(1,($A15=df_values_r310!$B:$B)*($A$1=df_values_r310!$A:$A),0))</f>
        <v>0.47257012556063921</v>
      </c>
      <c r="G15" s="9">
        <f t="array" ref="G15">INDEX(df_values_r311!C:C,MATCH(1,($A15=df_values_r311!$B:$B)*($A$1=df_values_r311!$A:$A),0))</f>
        <v>2.4005881106808291E-2</v>
      </c>
      <c r="H15" s="9">
        <f t="array" ref="H15">INDEX(df_values_r311!D:D,MATCH(1,($A15=df_values_r311!$B:$B)*($A$1=df_values_r311!$A:$A),0))</f>
        <v>5.8780968162128758E-2</v>
      </c>
      <c r="I15" s="9">
        <f t="array" ref="I15">INDEX(df_values_r311!E:E,MATCH(1,($A15=df_values_r311!$B:$B)*($A$1=df_values_r311!$A:$A),0))</f>
        <v>0.68299467394580438</v>
      </c>
      <c r="J15" s="9">
        <f t="array" ref="J15">INDEX(df_values_r312!C:C,MATCH(1,($A15=df_values_r312!$B:$B)*($A$1=df_values_r312!$A:$A),0))</f>
        <v>-1.4411742309808561E-2</v>
      </c>
      <c r="K15" s="9">
        <f t="array" ref="K15">INDEX(df_values_r312!D:D,MATCH(1,($A15=df_values_r312!$B:$B)*($A$1=df_values_r312!$A:$A),0))</f>
        <v>1.9612597216213772E-2</v>
      </c>
      <c r="L15" s="9">
        <f t="array" ref="L15">INDEX(df_values_r312!E:E,MATCH(1,($A15=df_values_r312!$B:$B)*($A$1=df_values_r312!$A:$A),0))</f>
        <v>0.46247099579863821</v>
      </c>
      <c r="M15" s="9">
        <f t="array" ref="M15">INDEX(df_values_r312!C:C,MATCH(1,($A15=df_values_r312!$B:$B)*($A$1=df_values_r312!$A:$A),0))</f>
        <v>-1.4411742309808561E-2</v>
      </c>
      <c r="N15" s="9">
        <f t="array" ref="N15">INDEX(df_values_r312!D:D,MATCH(1,($A15=df_values_r312!$B:$B)*($A$1=df_values_r312!$A:$A),0))</f>
        <v>1.9612597216213772E-2</v>
      </c>
      <c r="O15" s="9">
        <f t="array" ref="O15">INDEX(df_values_r312!E:E,MATCH(1,($A15=df_values_r312!$B:$B)*($A$1=df_values_r312!$A:$A),0))</f>
        <v>0.46247099579863821</v>
      </c>
      <c r="P15" s="9">
        <f t="array" ref="P15">INDEX(df_values_r321!C:C,MATCH(1,($A15=df_values_r321!$B:$B)*($A$1=df_values_r321!$A:$A),0))</f>
        <v>-2.4994870631546251E-3</v>
      </c>
      <c r="Q15" s="9">
        <f t="array" ref="Q15">INDEX(df_values_r321!D:D,MATCH(1,($A15=df_values_r321!$B:$B)*($A$1=df_values_r321!$A:$A),0))</f>
        <v>5.8277184913602377E-2</v>
      </c>
      <c r="R15" s="9">
        <f t="array" ref="R15">INDEX(df_values_r321!E:E,MATCH(1,($A15=df_values_r321!$B:$B)*($A$1=df_values_r321!$A:$A),0))</f>
        <v>0.96579062214471734</v>
      </c>
      <c r="U15" s="10" t="s">
        <v>60</v>
      </c>
      <c r="V15" t="str">
        <f t="shared" si="0"/>
        <v>-0,01</v>
      </c>
      <c r="W15" s="12">
        <f t="shared" si="1"/>
        <v>0.35807327975974551</v>
      </c>
      <c r="X15" t="str">
        <f t="shared" si="2"/>
        <v>-0,01</v>
      </c>
      <c r="Y15" s="12">
        <f t="shared" si="3"/>
        <v>0.47257012556063921</v>
      </c>
      <c r="Z15" t="str">
        <f t="shared" si="4"/>
        <v>-0,01</v>
      </c>
      <c r="AA15" s="12">
        <f t="shared" si="5"/>
        <v>0.87831003905260963</v>
      </c>
      <c r="AB15" t="str">
        <f t="shared" si="6"/>
        <v>0,02</v>
      </c>
      <c r="AC15" s="12">
        <f t="shared" si="7"/>
        <v>0.68299467394580438</v>
      </c>
      <c r="AD15" t="str">
        <f t="shared" si="8"/>
        <v>-0,01</v>
      </c>
      <c r="AE15" s="12">
        <f t="shared" si="9"/>
        <v>0.34905903654658549</v>
      </c>
      <c r="AF15" t="str">
        <f t="shared" si="10"/>
        <v>-0,01</v>
      </c>
      <c r="AG15" s="12">
        <f t="shared" si="11"/>
        <v>0.46247099579863821</v>
      </c>
      <c r="AH15" t="str">
        <f t="shared" si="12"/>
        <v>-0,01</v>
      </c>
      <c r="AI15" s="12">
        <f t="shared" si="13"/>
        <v>0.87831137619223543</v>
      </c>
      <c r="AJ15" t="str">
        <f t="shared" si="14"/>
        <v>-0,01</v>
      </c>
      <c r="AK15" s="12">
        <f t="shared" si="15"/>
        <v>0.46247099579863821</v>
      </c>
      <c r="AL15" t="str">
        <f t="shared" si="16"/>
        <v>-0,02</v>
      </c>
      <c r="AM15" s="12">
        <f t="shared" si="17"/>
        <v>0.83647936810101642</v>
      </c>
      <c r="AN15" t="str">
        <f t="shared" si="18"/>
        <v>0</v>
      </c>
      <c r="AO15" s="12">
        <f t="shared" si="19"/>
        <v>0.96579062214471734</v>
      </c>
    </row>
    <row r="16" spans="1:41" x14ac:dyDescent="0.25">
      <c r="A16" t="s">
        <v>17</v>
      </c>
      <c r="B16" s="2"/>
      <c r="C16" s="10" t="s">
        <v>61</v>
      </c>
      <c r="D16" s="9">
        <f t="array" ref="D16">INDEX(df_values_r310!C:C,MATCH(1,($A16=df_values_r310!$B:$B)*($A$1=df_values_r310!$A:$A),0))</f>
        <v>-1.490936526023778E-2</v>
      </c>
      <c r="E16" s="9">
        <f t="array" ref="E16">INDEX(df_values_r310!D:D,MATCH(1,($A16=df_values_r310!$B:$B)*($A$1=df_values_r310!$A:$A),0))</f>
        <v>2.3724624901766501E-2</v>
      </c>
      <c r="F16" s="9">
        <f t="array" ref="F16">INDEX(df_values_r310!E:E,MATCH(1,($A16=df_values_r310!$B:$B)*($A$1=df_values_r310!$A:$A),0))</f>
        <v>0.52973811495343892</v>
      </c>
      <c r="G16" s="9">
        <f t="array" ref="G16">INDEX(df_values_r311!C:C,MATCH(1,($A16=df_values_r311!$B:$B)*($A$1=df_values_r311!$A:$A),0))</f>
        <v>2.448102482805856E-2</v>
      </c>
      <c r="H16" s="9">
        <f t="array" ref="H16">INDEX(df_values_r311!D:D,MATCH(1,($A16=df_values_r311!$B:$B)*($A$1=df_values_r311!$A:$A),0))</f>
        <v>7.1129482121248755E-2</v>
      </c>
      <c r="I16" s="9">
        <f t="array" ref="I16">INDEX(df_values_r311!E:E,MATCH(1,($A16=df_values_r311!$B:$B)*($A$1=df_values_r311!$A:$A),0))</f>
        <v>0.7307236732487592</v>
      </c>
      <c r="J16" s="9">
        <f t="array" ref="J16">INDEX(df_values_r312!C:C,MATCH(1,($A16=df_values_r312!$B:$B)*($A$1=df_values_r312!$A:$A),0))</f>
        <v>-1.516409006657986E-2</v>
      </c>
      <c r="K16" s="9">
        <f t="array" ref="K16">INDEX(df_values_r312!D:D,MATCH(1,($A16=df_values_r312!$B:$B)*($A$1=df_values_r312!$A:$A),0))</f>
        <v>2.3732546346463119E-2</v>
      </c>
      <c r="L16" s="9">
        <f t="array" ref="L16">INDEX(df_values_r312!E:E,MATCH(1,($A16=df_values_r312!$B:$B)*($A$1=df_values_r312!$A:$A),0))</f>
        <v>0.52286947112150239</v>
      </c>
      <c r="M16" s="9">
        <f t="array" ref="M16">INDEX(df_values_r312!C:C,MATCH(1,($A16=df_values_r312!$B:$B)*($A$1=df_values_r312!$A:$A),0))</f>
        <v>-1.516409006657986E-2</v>
      </c>
      <c r="N16" s="9">
        <f t="array" ref="N16">INDEX(df_values_r312!D:D,MATCH(1,($A16=df_values_r312!$B:$B)*($A$1=df_values_r312!$A:$A),0))</f>
        <v>2.3732546346463119E-2</v>
      </c>
      <c r="O16" s="9">
        <f t="array" ref="O16">INDEX(df_values_r312!E:E,MATCH(1,($A16=df_values_r312!$B:$B)*($A$1=df_values_r312!$A:$A),0))</f>
        <v>0.52286947112150239</v>
      </c>
      <c r="P16" s="9">
        <f t="array" ref="P16">INDEX(df_values_r321!C:C,MATCH(1,($A16=df_values_r321!$B:$B)*($A$1=df_values_r321!$A:$A),0))</f>
        <v>-2.379793519752552E-3</v>
      </c>
      <c r="Q16" s="9">
        <f t="array" ref="Q16">INDEX(df_values_r321!D:D,MATCH(1,($A16=df_values_r321!$B:$B)*($A$1=df_values_r321!$A:$A),0))</f>
        <v>7.069483962736503E-2</v>
      </c>
      <c r="R16" s="9">
        <f t="array" ref="R16">INDEX(df_values_r321!E:E,MATCH(1,($A16=df_values_r321!$B:$B)*($A$1=df_values_r321!$A:$A),0))</f>
        <v>0.97314683168510863</v>
      </c>
      <c r="U16" s="10" t="s">
        <v>61</v>
      </c>
      <c r="V16" t="str">
        <f t="shared" si="0"/>
        <v>-0,01</v>
      </c>
      <c r="W16" s="12">
        <f t="shared" si="1"/>
        <v>0.43179252711109067</v>
      </c>
      <c r="X16" t="str">
        <f t="shared" si="2"/>
        <v>-0,01</v>
      </c>
      <c r="Y16" s="12">
        <f t="shared" si="3"/>
        <v>0.52973811495343892</v>
      </c>
      <c r="Z16" t="str">
        <f t="shared" si="4"/>
        <v>0</v>
      </c>
      <c r="AA16" s="12">
        <f t="shared" si="5"/>
        <v>0.96733250143950777</v>
      </c>
      <c r="AB16" t="str">
        <f t="shared" si="6"/>
        <v>0,02</v>
      </c>
      <c r="AC16" s="12">
        <f t="shared" si="7"/>
        <v>0.7307236732487592</v>
      </c>
      <c r="AD16" t="str">
        <f t="shared" si="8"/>
        <v>-0,01</v>
      </c>
      <c r="AE16" s="12">
        <f t="shared" si="9"/>
        <v>0.42532025614760011</v>
      </c>
      <c r="AF16" t="str">
        <f t="shared" si="10"/>
        <v>-0,02</v>
      </c>
      <c r="AG16" s="12">
        <f t="shared" si="11"/>
        <v>0.52286947112150239</v>
      </c>
      <c r="AH16" t="str">
        <f t="shared" si="12"/>
        <v>0</v>
      </c>
      <c r="AI16" s="12">
        <f t="shared" si="13"/>
        <v>0.96733160386198358</v>
      </c>
      <c r="AJ16" t="str">
        <f t="shared" si="14"/>
        <v>-0,02</v>
      </c>
      <c r="AK16" s="12">
        <f t="shared" si="15"/>
        <v>0.52286947112150239</v>
      </c>
      <c r="AL16" t="str">
        <f t="shared" si="16"/>
        <v>-0,01</v>
      </c>
      <c r="AM16" s="12">
        <f t="shared" si="17"/>
        <v>0.9374914957556979</v>
      </c>
      <c r="AN16" t="str">
        <f t="shared" si="18"/>
        <v>0</v>
      </c>
      <c r="AO16" s="12">
        <f t="shared" si="19"/>
        <v>0.97314683168510863</v>
      </c>
    </row>
    <row r="17" spans="1:41" x14ac:dyDescent="0.25">
      <c r="A17" t="s">
        <v>18</v>
      </c>
      <c r="B17" s="2"/>
      <c r="C17" s="10" t="s">
        <v>62</v>
      </c>
      <c r="D17" s="9">
        <f t="array" ref="D17">INDEX(df_values_r310!C:C,MATCH(1,($A17=df_values_r310!$B:$B)*($A$1=df_values_r310!$A:$A),0))</f>
        <v>-8.2997035839682091E-3</v>
      </c>
      <c r="E17" s="9">
        <f t="array" ref="E17">INDEX(df_values_r310!D:D,MATCH(1,($A17=df_values_r310!$B:$B)*($A$1=df_values_r310!$A:$A),0))</f>
        <v>1.6036920512405559E-2</v>
      </c>
      <c r="F17" s="9">
        <f t="array" ref="F17">INDEX(df_values_r310!E:E,MATCH(1,($A17=df_values_r310!$B:$B)*($A$1=df_values_r310!$A:$A),0))</f>
        <v>0.60479598710055305</v>
      </c>
      <c r="G17" s="9">
        <f t="array" ref="G17">INDEX(df_values_r311!C:C,MATCH(1,($A17=df_values_r311!$B:$B)*($A$1=df_values_r311!$A:$A),0))</f>
        <v>3.4415109954407663E-2</v>
      </c>
      <c r="H17" s="9">
        <f t="array" ref="H17">INDEX(df_values_r311!D:D,MATCH(1,($A17=df_values_r311!$B:$B)*($A$1=df_values_r311!$A:$A),0))</f>
        <v>4.8076639120042758E-2</v>
      </c>
      <c r="I17" s="9">
        <f t="array" ref="I17">INDEX(df_values_r311!E:E,MATCH(1,($A17=df_values_r311!$B:$B)*($A$1=df_values_r311!$A:$A),0))</f>
        <v>0.47411269550580398</v>
      </c>
      <c r="J17" s="9">
        <f t="array" ref="J17">INDEX(df_values_r312!C:C,MATCH(1,($A17=df_values_r312!$B:$B)*($A$1=df_values_r312!$A:$A),0))</f>
        <v>-8.4375166768724755E-3</v>
      </c>
      <c r="K17" s="9">
        <f t="array" ref="K17">INDEX(df_values_r312!D:D,MATCH(1,($A17=df_values_r312!$B:$B)*($A$1=df_values_r312!$A:$A),0))</f>
        <v>1.6041467211567E-2</v>
      </c>
      <c r="L17" s="9">
        <f t="array" ref="L17">INDEX(df_values_r312!E:E,MATCH(1,($A17=df_values_r312!$B:$B)*($A$1=df_values_r312!$A:$A),0))</f>
        <v>0.59891607860459506</v>
      </c>
      <c r="M17" s="9">
        <f t="array" ref="M17">INDEX(df_values_r312!C:C,MATCH(1,($A17=df_values_r312!$B:$B)*($A$1=df_values_r312!$A:$A),0))</f>
        <v>-8.4375166768724755E-3</v>
      </c>
      <c r="N17" s="9">
        <f t="array" ref="N17">INDEX(df_values_r312!D:D,MATCH(1,($A17=df_values_r312!$B:$B)*($A$1=df_values_r312!$A:$A),0))</f>
        <v>1.6041467211567E-2</v>
      </c>
      <c r="O17" s="9">
        <f t="array" ref="O17">INDEX(df_values_r312!E:E,MATCH(1,($A17=df_values_r312!$B:$B)*($A$1=df_values_r312!$A:$A),0))</f>
        <v>0.59891607860459506</v>
      </c>
      <c r="P17" s="9">
        <f t="array" ref="P17">INDEX(df_values_r321!C:C,MATCH(1,($A17=df_values_r321!$B:$B)*($A$1=df_values_r321!$A:$A),0))</f>
        <v>8.9846666903827394E-3</v>
      </c>
      <c r="Q17" s="9">
        <f t="array" ref="Q17">INDEX(df_values_r321!D:D,MATCH(1,($A17=df_values_r321!$B:$B)*($A$1=df_values_r321!$A:$A),0))</f>
        <v>4.7529244361651679E-2</v>
      </c>
      <c r="R17" s="9">
        <f t="array" ref="R17">INDEX(df_values_r321!E:E,MATCH(1,($A17=df_values_r321!$B:$B)*($A$1=df_values_r321!$A:$A),0))</f>
        <v>0.85007075049965386</v>
      </c>
      <c r="U17" s="10" t="s">
        <v>62</v>
      </c>
      <c r="V17" t="str">
        <f t="shared" si="0"/>
        <v>-0,01</v>
      </c>
      <c r="W17" s="12">
        <f t="shared" si="1"/>
        <v>0.42956007326114398</v>
      </c>
      <c r="X17" t="str">
        <f t="shared" si="2"/>
        <v>-0,01</v>
      </c>
      <c r="Y17" s="12">
        <f t="shared" si="3"/>
        <v>0.60479598710055305</v>
      </c>
      <c r="Z17" t="str">
        <f t="shared" si="4"/>
        <v>0</v>
      </c>
      <c r="AA17" s="12">
        <f t="shared" si="5"/>
        <v>0.97741375035974831</v>
      </c>
      <c r="AB17" t="str">
        <f t="shared" si="6"/>
        <v>0,03</v>
      </c>
      <c r="AC17" s="12">
        <f t="shared" si="7"/>
        <v>0.47411269550580398</v>
      </c>
      <c r="AD17" t="str">
        <f t="shared" si="8"/>
        <v>-0,01</v>
      </c>
      <c r="AE17" s="12">
        <f t="shared" si="9"/>
        <v>0.42434938940275629</v>
      </c>
      <c r="AF17" t="str">
        <f t="shared" si="10"/>
        <v>-0,01</v>
      </c>
      <c r="AG17" s="12">
        <f t="shared" si="11"/>
        <v>0.59891607860459506</v>
      </c>
      <c r="AH17" t="str">
        <f t="shared" si="12"/>
        <v>0</v>
      </c>
      <c r="AI17" s="12">
        <f t="shared" si="13"/>
        <v>0.97741323467649566</v>
      </c>
      <c r="AJ17" t="str">
        <f t="shared" si="14"/>
        <v>-0,01</v>
      </c>
      <c r="AK17" s="12">
        <f t="shared" si="15"/>
        <v>0.59891607860459506</v>
      </c>
      <c r="AL17" t="str">
        <f t="shared" si="16"/>
        <v>0</v>
      </c>
      <c r="AM17" s="12">
        <f t="shared" si="17"/>
        <v>0.97918200361044005</v>
      </c>
      <c r="AN17" t="str">
        <f t="shared" si="18"/>
        <v>0,01</v>
      </c>
      <c r="AO17" s="12">
        <f t="shared" si="19"/>
        <v>0.85007075049965386</v>
      </c>
    </row>
    <row r="18" spans="1:41" x14ac:dyDescent="0.25">
      <c r="A18" t="s">
        <v>19</v>
      </c>
      <c r="B18" s="2"/>
      <c r="C18" s="10" t="s">
        <v>63</v>
      </c>
      <c r="D18" s="9">
        <f t="array" ref="D18">INDEX(df_values_r310!C:C,MATCH(1,($A18=df_values_r310!$B:$B)*($A$1=df_values_r310!$A:$A),0))</f>
        <v>-1.409426986448808E-2</v>
      </c>
      <c r="E18" s="9">
        <f t="array" ref="E18">INDEX(df_values_r310!D:D,MATCH(1,($A18=df_values_r310!$B:$B)*($A$1=df_values_r310!$A:$A),0))</f>
        <v>2.701546898305918E-2</v>
      </c>
      <c r="F18" s="9">
        <f t="array" ref="F18">INDEX(df_values_r310!E:E,MATCH(1,($A18=df_values_r310!$B:$B)*($A$1=df_values_r310!$A:$A),0))</f>
        <v>0.60188644507588829</v>
      </c>
      <c r="G18" s="9">
        <f t="array" ref="G18">INDEX(df_values_r311!C:C,MATCH(1,($A18=df_values_r311!$B:$B)*($A$1=df_values_r311!$A:$A),0))</f>
        <v>4.1358590582627128E-2</v>
      </c>
      <c r="H18" s="9">
        <f t="array" ref="H18">INDEX(df_values_r311!D:D,MATCH(1,($A18=df_values_r311!$B:$B)*($A$1=df_values_r311!$A:$A),0))</f>
        <v>8.0995574023695352E-2</v>
      </c>
      <c r="I18" s="9">
        <f t="array" ref="I18">INDEX(df_values_r311!E:E,MATCH(1,($A18=df_values_r311!$B:$B)*($A$1=df_values_r311!$A:$A),0))</f>
        <v>0.60962630133890605</v>
      </c>
      <c r="J18" s="9">
        <f t="array" ref="J18">INDEX(df_values_r312!C:C,MATCH(1,($A18=df_values_r312!$B:$B)*($A$1=df_values_r312!$A:$A),0))</f>
        <v>-1.4394839119878071E-2</v>
      </c>
      <c r="K18" s="9">
        <f t="array" ref="K18">INDEX(df_values_r312!D:D,MATCH(1,($A18=df_values_r312!$B:$B)*($A$1=df_values_r312!$A:$A),0))</f>
        <v>2.702471593472024E-2</v>
      </c>
      <c r="L18" s="9">
        <f t="array" ref="L18">INDEX(df_values_r312!E:E,MATCH(1,($A18=df_values_r312!$B:$B)*($A$1=df_values_r312!$A:$A),0))</f>
        <v>0.59428801513579399</v>
      </c>
      <c r="M18" s="9">
        <f t="array" ref="M18">INDEX(df_values_r312!C:C,MATCH(1,($A18=df_values_r312!$B:$B)*($A$1=df_values_r312!$A:$A),0))</f>
        <v>-1.4394839119878071E-2</v>
      </c>
      <c r="N18" s="9">
        <f t="array" ref="N18">INDEX(df_values_r312!D:D,MATCH(1,($A18=df_values_r312!$B:$B)*($A$1=df_values_r312!$A:$A),0))</f>
        <v>2.702471593472024E-2</v>
      </c>
      <c r="O18" s="9">
        <f t="array" ref="O18">INDEX(df_values_r312!E:E,MATCH(1,($A18=df_values_r312!$B:$B)*($A$1=df_values_r312!$A:$A),0))</f>
        <v>0.59428801513579399</v>
      </c>
      <c r="P18" s="9">
        <f t="array" ref="P18">INDEX(df_values_r321!C:C,MATCH(1,($A18=df_values_r321!$B:$B)*($A$1=df_values_r321!$A:$A),0))</f>
        <v>1.8115065220067169E-2</v>
      </c>
      <c r="Q18" s="9">
        <f t="array" ref="Q18">INDEX(df_values_r321!D:D,MATCH(1,($A18=df_values_r321!$B:$B)*($A$1=df_values_r321!$A:$A),0))</f>
        <v>8.0768949561805858E-2</v>
      </c>
      <c r="R18" s="9">
        <f t="array" ref="R18">INDEX(df_values_r321!E:E,MATCH(1,($A18=df_values_r321!$B:$B)*($A$1=df_values_r321!$A:$A),0))</f>
        <v>0.82254339595500825</v>
      </c>
      <c r="U18" s="10" t="s">
        <v>63</v>
      </c>
      <c r="V18" t="str">
        <f t="shared" si="0"/>
        <v>-0,01</v>
      </c>
      <c r="W18" s="12">
        <f t="shared" si="1"/>
        <v>0.47419320862867581</v>
      </c>
      <c r="X18" t="str">
        <f t="shared" si="2"/>
        <v>-0,01</v>
      </c>
      <c r="Y18" s="12">
        <f t="shared" si="3"/>
        <v>0.60188644507588829</v>
      </c>
      <c r="Z18" t="str">
        <f t="shared" si="4"/>
        <v>0,01</v>
      </c>
      <c r="AA18" s="12">
        <f t="shared" si="5"/>
        <v>0.93955308783444191</v>
      </c>
      <c r="AB18" t="str">
        <f t="shared" si="6"/>
        <v>0,04</v>
      </c>
      <c r="AC18" s="12">
        <f t="shared" si="7"/>
        <v>0.60962630133890605</v>
      </c>
      <c r="AD18" t="str">
        <f t="shared" si="8"/>
        <v>-0,01</v>
      </c>
      <c r="AE18" s="12">
        <f t="shared" si="9"/>
        <v>0.46709289610514532</v>
      </c>
      <c r="AF18" t="str">
        <f t="shared" si="10"/>
        <v>-0,01</v>
      </c>
      <c r="AG18" s="12">
        <f t="shared" si="11"/>
        <v>0.59428801513579399</v>
      </c>
      <c r="AH18" t="str">
        <f t="shared" si="12"/>
        <v>0,01</v>
      </c>
      <c r="AI18" s="12">
        <f t="shared" si="13"/>
        <v>0.939551365839842</v>
      </c>
      <c r="AJ18" t="str">
        <f t="shared" si="14"/>
        <v>-0,01</v>
      </c>
      <c r="AK18" s="12">
        <f t="shared" si="15"/>
        <v>0.59428801513579399</v>
      </c>
      <c r="AL18" t="str">
        <f t="shared" si="16"/>
        <v>0,01</v>
      </c>
      <c r="AM18" s="12">
        <f t="shared" si="17"/>
        <v>0.95353621238056641</v>
      </c>
      <c r="AN18" t="str">
        <f t="shared" si="18"/>
        <v>0,02</v>
      </c>
      <c r="AO18" s="12">
        <f t="shared" si="19"/>
        <v>0.82254339595500825</v>
      </c>
    </row>
    <row r="19" spans="1:41" x14ac:dyDescent="0.25">
      <c r="A19" t="s">
        <v>20</v>
      </c>
      <c r="B19" s="2"/>
      <c r="C19" s="10" t="s">
        <v>64</v>
      </c>
      <c r="D19" s="9">
        <f t="array" ref="D19">INDEX(df_values_r310!C:C,MATCH(1,($A19=df_values_r310!$B:$B)*($A$1=df_values_r310!$A:$A),0))</f>
        <v>-2.7517268095976901E-2</v>
      </c>
      <c r="E19" s="9">
        <f t="array" ref="E19">INDEX(df_values_r310!D:D,MATCH(1,($A19=df_values_r310!$B:$B)*($A$1=df_values_r310!$A:$A),0))</f>
        <v>5.5441361626748571E-2</v>
      </c>
      <c r="F19" s="9">
        <f t="array" ref="F19">INDEX(df_values_r310!E:E,MATCH(1,($A19=df_values_r310!$B:$B)*($A$1=df_values_r310!$A:$A),0))</f>
        <v>0.61967498811251565</v>
      </c>
      <c r="G19" s="9">
        <f t="array" ref="G19">INDEX(df_values_r311!C:C,MATCH(1,($A19=df_values_r311!$B:$B)*($A$1=df_values_r311!$A:$A),0))</f>
        <v>1.9126107737406719E-2</v>
      </c>
      <c r="H19" s="9">
        <f t="array" ref="H19">INDEX(df_values_r311!D:D,MATCH(1,($A19=df_values_r311!$B:$B)*($A$1=df_values_r311!$A:$A),0))</f>
        <v>0.16623087249123039</v>
      </c>
      <c r="I19" s="9">
        <f t="array" ref="I19">INDEX(df_values_r311!E:E,MATCH(1,($A19=df_values_r311!$B:$B)*($A$1=df_values_r311!$A:$A),0))</f>
        <v>0.9084025395900891</v>
      </c>
      <c r="J19" s="9">
        <f t="array" ref="J19">INDEX(df_values_r312!C:C,MATCH(1,($A19=df_values_r312!$B:$B)*($A$1=df_values_r312!$A:$A),0))</f>
        <v>-2.8034765733319519E-2</v>
      </c>
      <c r="K19" s="9">
        <f t="array" ref="K19">INDEX(df_values_r312!D:D,MATCH(1,($A19=df_values_r312!$B:$B)*($A$1=df_values_r312!$A:$A),0))</f>
        <v>5.5462456089090922E-2</v>
      </c>
      <c r="L19" s="9">
        <f t="array" ref="L19">INDEX(df_values_r312!E:E,MATCH(1,($A19=df_values_r312!$B:$B)*($A$1=df_values_r312!$A:$A),0))</f>
        <v>0.61324117703022241</v>
      </c>
      <c r="M19" s="9">
        <f t="array" ref="M19">INDEX(df_values_r312!C:C,MATCH(1,($A19=df_values_r312!$B:$B)*($A$1=df_values_r312!$A:$A),0))</f>
        <v>-2.8034765733319519E-2</v>
      </c>
      <c r="N19" s="9">
        <f t="array" ref="N19">INDEX(df_values_r312!D:D,MATCH(1,($A19=df_values_r312!$B:$B)*($A$1=df_values_r312!$A:$A),0))</f>
        <v>5.5462456089090922E-2</v>
      </c>
      <c r="O19" s="9">
        <f t="array" ref="O19">INDEX(df_values_r312!E:E,MATCH(1,($A19=df_values_r312!$B:$B)*($A$1=df_values_r312!$A:$A),0))</f>
        <v>0.61324117703022241</v>
      </c>
      <c r="P19" s="9">
        <f t="array" ref="P19">INDEX(df_values_r321!C:C,MATCH(1,($A19=df_values_r321!$B:$B)*($A$1=df_values_r321!$A:$A),0))</f>
        <v>-1.832913522657127E-3</v>
      </c>
      <c r="Q19" s="9">
        <f t="array" ref="Q19">INDEX(df_values_r321!D:D,MATCH(1,($A19=df_values_r321!$B:$B)*($A$1=df_values_r321!$A:$A),0))</f>
        <v>0.16632294625122529</v>
      </c>
      <c r="R19" s="9">
        <f t="array" ref="R19">INDEX(df_values_r321!E:E,MATCH(1,($A19=df_values_r321!$B:$B)*($A$1=df_values_r321!$A:$A),0))</f>
        <v>0.99120760861991408</v>
      </c>
      <c r="U19" s="10" t="s">
        <v>64</v>
      </c>
      <c r="V19" t="str">
        <f t="shared" si="0"/>
        <v>-0,02</v>
      </c>
      <c r="W19" s="12">
        <f t="shared" si="1"/>
        <v>0.57991816928656514</v>
      </c>
      <c r="X19" t="str">
        <f t="shared" si="2"/>
        <v>-0,03</v>
      </c>
      <c r="Y19" s="12">
        <f t="shared" si="3"/>
        <v>0.61967498811251565</v>
      </c>
      <c r="Z19" t="str">
        <f t="shared" si="4"/>
        <v>0,01</v>
      </c>
      <c r="AA19" s="12">
        <f t="shared" si="5"/>
        <v>0.95631281098721255</v>
      </c>
      <c r="AB19" t="str">
        <f t="shared" si="6"/>
        <v>0,02</v>
      </c>
      <c r="AC19" s="12">
        <f t="shared" si="7"/>
        <v>0.9084025395900891</v>
      </c>
      <c r="AD19" t="str">
        <f t="shared" si="8"/>
        <v>-0,02</v>
      </c>
      <c r="AE19" s="12">
        <f t="shared" si="9"/>
        <v>0.57335139130834034</v>
      </c>
      <c r="AF19" t="str">
        <f t="shared" si="10"/>
        <v>-0,03</v>
      </c>
      <c r="AG19" s="12">
        <f t="shared" si="11"/>
        <v>0.61324117703022241</v>
      </c>
      <c r="AH19" t="str">
        <f t="shared" si="12"/>
        <v>0,01</v>
      </c>
      <c r="AI19" s="12">
        <f t="shared" si="13"/>
        <v>0.95631080738391205</v>
      </c>
      <c r="AJ19" t="str">
        <f t="shared" si="14"/>
        <v>-0,03</v>
      </c>
      <c r="AK19" s="12">
        <f t="shared" si="15"/>
        <v>0.61324117703022241</v>
      </c>
      <c r="AL19" t="str">
        <f t="shared" si="16"/>
        <v>0,01</v>
      </c>
      <c r="AM19" s="12">
        <f t="shared" si="17"/>
        <v>0.96067869477319312</v>
      </c>
      <c r="AN19" t="str">
        <f t="shared" si="18"/>
        <v>0</v>
      </c>
      <c r="AO19" s="12">
        <f t="shared" si="19"/>
        <v>0.99120760861991408</v>
      </c>
    </row>
    <row r="20" spans="1:41" x14ac:dyDescent="0.25">
      <c r="A20" t="s">
        <v>21</v>
      </c>
      <c r="C20" s="10" t="s">
        <v>65</v>
      </c>
      <c r="D20" s="9">
        <f t="array" ref="D20">INDEX(df_values_r310!C:C,MATCH(1,($A20=df_values_r310!$B:$B)*($A$1=df_values_r310!$A:$A),0))</f>
        <v>-8.765294288241068E-3</v>
      </c>
      <c r="E20" s="9">
        <f t="array" ref="E20">INDEX(df_values_r310!D:D,MATCH(1,($A20=df_values_r310!$B:$B)*($A$1=df_values_r310!$A:$A),0))</f>
        <v>1.020573449824369E-2</v>
      </c>
      <c r="F20" s="9">
        <f t="array" ref="F20">INDEX(df_values_r310!E:E,MATCH(1,($A20=df_values_r310!$B:$B)*($A$1=df_values_r310!$A:$A),0))</f>
        <v>0.39044540218395041</v>
      </c>
      <c r="G20" s="9">
        <f t="array" ref="G20">INDEX(df_values_r311!C:C,MATCH(1,($A20=df_values_r311!$B:$B)*($A$1=df_values_r311!$A:$A),0))</f>
        <v>4.0128683998169878E-2</v>
      </c>
      <c r="H20" s="9">
        <f t="array" ref="H20">INDEX(df_values_r311!D:D,MATCH(1,($A20=df_values_r311!$B:$B)*($A$1=df_values_r311!$A:$A),0))</f>
        <v>3.0575595472089809E-2</v>
      </c>
      <c r="I20" s="9">
        <f t="array" ref="I20">INDEX(df_values_r311!E:E,MATCH(1,($A20=df_values_r311!$B:$B)*($A$1=df_values_r311!$A:$A),0))</f>
        <v>0.18941140945394519</v>
      </c>
      <c r="J20" s="9">
        <f t="array" ref="J20">INDEX(df_values_r312!C:C,MATCH(1,($A20=df_values_r312!$B:$B)*($A$1=df_values_r312!$A:$A),0))</f>
        <v>-9.005235191994445E-3</v>
      </c>
      <c r="K20" s="9">
        <f t="array" ref="K20">INDEX(df_values_r312!D:D,MATCH(1,($A20=df_values_r312!$B:$B)*($A$1=df_values_r312!$A:$A),0))</f>
        <v>1.0204554851276811E-2</v>
      </c>
      <c r="L20" s="9">
        <f t="array" ref="L20">INDEX(df_values_r312!E:E,MATCH(1,($A20=df_values_r312!$B:$B)*($A$1=df_values_r312!$A:$A),0))</f>
        <v>0.37754987967336301</v>
      </c>
      <c r="M20" s="9">
        <f t="array" ref="M20">INDEX(df_values_r312!C:C,MATCH(1,($A20=df_values_r312!$B:$B)*($A$1=df_values_r312!$A:$A),0))</f>
        <v>-9.005235191994445E-3</v>
      </c>
      <c r="N20" s="9">
        <f t="array" ref="N20">INDEX(df_values_r312!D:D,MATCH(1,($A20=df_values_r312!$B:$B)*($A$1=df_values_r312!$A:$A),0))</f>
        <v>1.0204554851276811E-2</v>
      </c>
      <c r="O20" s="9">
        <f t="array" ref="O20">INDEX(df_values_r312!E:E,MATCH(1,($A20=df_values_r312!$B:$B)*($A$1=df_values_r312!$A:$A),0))</f>
        <v>0.37754987967336301</v>
      </c>
      <c r="P20" s="9">
        <f t="array" ref="P20">INDEX(df_values_r321!C:C,MATCH(1,($A20=df_values_r321!$B:$B)*($A$1=df_values_r321!$A:$A),0))</f>
        <v>2.0136217023714351E-2</v>
      </c>
      <c r="Q20" s="9">
        <f t="array" ref="Q20">INDEX(df_values_r321!D:D,MATCH(1,($A20=df_values_r321!$B:$B)*($A$1=df_values_r321!$A:$A),0))</f>
        <v>3.006534024999399E-2</v>
      </c>
      <c r="R20" s="9">
        <f t="array" ref="R20">INDEX(df_values_r321!E:E,MATCH(1,($A20=df_values_r321!$B:$B)*($A$1=df_values_r321!$A:$A),0))</f>
        <v>0.50303879707112675</v>
      </c>
      <c r="U20" s="10" t="s">
        <v>65</v>
      </c>
      <c r="V20" t="str">
        <f t="shared" si="0"/>
        <v>-0,01</v>
      </c>
      <c r="W20" s="12">
        <f t="shared" si="1"/>
        <v>0.20560042116166791</v>
      </c>
      <c r="X20" t="str">
        <f t="shared" si="2"/>
        <v>-0,01</v>
      </c>
      <c r="Y20" s="12">
        <f t="shared" si="3"/>
        <v>0.39044540218395041</v>
      </c>
      <c r="Z20" t="str">
        <f t="shared" si="4"/>
        <v>0,03</v>
      </c>
      <c r="AA20" s="12">
        <f t="shared" si="5"/>
        <v>0.51254246808587145</v>
      </c>
      <c r="AB20" t="str">
        <f t="shared" si="6"/>
        <v>0,04</v>
      </c>
      <c r="AC20" s="12">
        <f t="shared" si="7"/>
        <v>0.18941140945394519</v>
      </c>
      <c r="AD20" t="str">
        <f t="shared" si="8"/>
        <v>-0,01</v>
      </c>
      <c r="AE20" s="12">
        <f t="shared" si="9"/>
        <v>0.1967692244213588</v>
      </c>
      <c r="AF20" t="str">
        <f t="shared" si="10"/>
        <v>-0,01</v>
      </c>
      <c r="AG20" s="12">
        <f t="shared" si="11"/>
        <v>0.37754987967336301</v>
      </c>
      <c r="AH20" t="str">
        <f t="shared" si="12"/>
        <v>0,03</v>
      </c>
      <c r="AI20" s="12">
        <f t="shared" si="13"/>
        <v>0.51261295586506117</v>
      </c>
      <c r="AJ20" t="str">
        <f t="shared" si="14"/>
        <v>-0,01</v>
      </c>
      <c r="AK20" s="12">
        <f t="shared" si="15"/>
        <v>0.37754987967336301</v>
      </c>
      <c r="AL20" t="str">
        <f t="shared" si="16"/>
        <v>0,04</v>
      </c>
      <c r="AM20" s="12">
        <f t="shared" si="17"/>
        <v>0.4233157498664305</v>
      </c>
      <c r="AN20" t="str">
        <f t="shared" si="18"/>
        <v>0,02</v>
      </c>
      <c r="AO20" s="12">
        <f t="shared" si="19"/>
        <v>0.50303879707112675</v>
      </c>
    </row>
    <row r="21" spans="1:41" x14ac:dyDescent="0.25">
      <c r="A21" t="s">
        <v>22</v>
      </c>
      <c r="C21" s="10" t="s">
        <v>66</v>
      </c>
      <c r="D21" s="9">
        <f t="array" ref="D21">INDEX(df_values_r310!C:C,MATCH(1,($A21=df_values_r310!$B:$B)*($A$1=df_values_r310!$A:$A),0))</f>
        <v>5.4282022246305434E-3</v>
      </c>
      <c r="E21" s="9">
        <f t="array" ref="E21">INDEX(df_values_r310!D:D,MATCH(1,($A21=df_values_r310!$B:$B)*($A$1=df_values_r310!$A:$A),0))</f>
        <v>1.6313169276836199E-2</v>
      </c>
      <c r="F21" s="9">
        <f t="array" ref="F21">INDEX(df_values_r310!E:E,MATCH(1,($A21=df_values_r310!$B:$B)*($A$1=df_values_r310!$A:$A),0))</f>
        <v>0.73933254195567233</v>
      </c>
      <c r="G21" s="9">
        <f t="array" ref="G21">INDEX(df_values_r311!C:C,MATCH(1,($A21=df_values_r311!$B:$B)*($A$1=df_values_r311!$A:$A),0))</f>
        <v>-4.6671992584762963E-2</v>
      </c>
      <c r="H21" s="9">
        <f t="array" ref="H21">INDEX(df_values_r311!D:D,MATCH(1,($A21=df_values_r311!$B:$B)*($A$1=df_values_r311!$A:$A),0))</f>
        <v>4.8892946319898697E-2</v>
      </c>
      <c r="I21" s="9">
        <f t="array" ref="I21">INDEX(df_values_r311!E:E,MATCH(1,($A21=df_values_r311!$B:$B)*($A$1=df_values_r311!$A:$A),0))</f>
        <v>0.33982340085540519</v>
      </c>
      <c r="J21" s="9">
        <f t="array" ref="J21">INDEX(df_values_r312!C:C,MATCH(1,($A21=df_values_r312!$B:$B)*($A$1=df_values_r312!$A:$A),0))</f>
        <v>5.4806963088906441E-3</v>
      </c>
      <c r="K21" s="9">
        <f t="array" ref="K21">INDEX(df_values_r312!D:D,MATCH(1,($A21=df_values_r312!$B:$B)*($A$1=df_values_r312!$A:$A),0))</f>
        <v>1.6316169543552701E-2</v>
      </c>
      <c r="L21" s="9">
        <f t="array" ref="L21">INDEX(df_values_r312!E:E,MATCH(1,($A21=df_values_r312!$B:$B)*($A$1=df_values_r312!$A:$A),0))</f>
        <v>0.73695130074986148</v>
      </c>
      <c r="M21" s="9">
        <f t="array" ref="M21">INDEX(df_values_r312!C:C,MATCH(1,($A21=df_values_r312!$B:$B)*($A$1=df_values_r312!$A:$A),0))</f>
        <v>5.4806963088906441E-3</v>
      </c>
      <c r="N21" s="9">
        <f t="array" ref="N21">INDEX(df_values_r312!D:D,MATCH(1,($A21=df_values_r312!$B:$B)*($A$1=df_values_r312!$A:$A),0))</f>
        <v>1.6316169543552701E-2</v>
      </c>
      <c r="O21" s="9">
        <f t="array" ref="O21">INDEX(df_values_r312!E:E,MATCH(1,($A21=df_values_r312!$B:$B)*($A$1=df_values_r312!$A:$A),0))</f>
        <v>0.73695130074986148</v>
      </c>
      <c r="P21" s="9">
        <f t="array" ref="P21">INDEX(df_values_r321!C:C,MATCH(1,($A21=df_values_r321!$B:$B)*($A$1=df_values_r321!$A:$A),0))</f>
        <v>-7.2350080596158051E-2</v>
      </c>
      <c r="Q21" s="9">
        <f t="array" ref="Q21">INDEX(df_values_r321!D:D,MATCH(1,($A21=df_values_r321!$B:$B)*($A$1=df_values_r321!$A:$A),0))</f>
        <v>4.7915333228208533E-2</v>
      </c>
      <c r="R21" s="9">
        <f t="array" ref="R21">INDEX(df_values_r321!E:E,MATCH(1,($A21=df_values_r321!$B:$B)*($A$1=df_values_r321!$A:$A),0))</f>
        <v>0.13109671192721339</v>
      </c>
      <c r="U21" s="10" t="s">
        <v>66</v>
      </c>
      <c r="V21" t="str">
        <f t="shared" si="0"/>
        <v>0,01</v>
      </c>
      <c r="W21" s="12">
        <f t="shared" si="1"/>
        <v>0.48716157351492628</v>
      </c>
      <c r="X21" t="str">
        <f t="shared" si="2"/>
        <v>0,01</v>
      </c>
      <c r="Y21" s="12">
        <f t="shared" si="3"/>
        <v>0.73933254195567233</v>
      </c>
      <c r="Z21" t="str">
        <f t="shared" si="4"/>
        <v>0,01</v>
      </c>
      <c r="AA21" s="12">
        <f t="shared" si="5"/>
        <v>0.93735264586639067</v>
      </c>
      <c r="AB21" t="str">
        <f t="shared" si="6"/>
        <v>-0,05</v>
      </c>
      <c r="AC21" s="12">
        <f t="shared" si="7"/>
        <v>0.33982340085540519</v>
      </c>
      <c r="AD21" t="str">
        <f t="shared" si="8"/>
        <v>0,01</v>
      </c>
      <c r="AE21" s="12">
        <f t="shared" si="9"/>
        <v>0.48499917172880902</v>
      </c>
      <c r="AF21" t="str">
        <f t="shared" si="10"/>
        <v>0,01</v>
      </c>
      <c r="AG21" s="12">
        <f t="shared" si="11"/>
        <v>0.73695130074986148</v>
      </c>
      <c r="AH21" t="str">
        <f t="shared" si="12"/>
        <v>0,01</v>
      </c>
      <c r="AI21" s="12">
        <f t="shared" si="13"/>
        <v>0.93734949020172442</v>
      </c>
      <c r="AJ21" t="str">
        <f t="shared" si="14"/>
        <v>0,01</v>
      </c>
      <c r="AK21" s="12">
        <f t="shared" si="15"/>
        <v>0.73695130074986148</v>
      </c>
      <c r="AL21" t="str">
        <f t="shared" si="16"/>
        <v>-0,01</v>
      </c>
      <c r="AM21" s="12">
        <f t="shared" si="17"/>
        <v>0.93617937276343999</v>
      </c>
      <c r="AN21" t="str">
        <f t="shared" si="18"/>
        <v>-0,07</v>
      </c>
      <c r="AO21" s="12">
        <f t="shared" si="19"/>
        <v>0.13109671192721339</v>
      </c>
    </row>
    <row r="22" spans="1:41" x14ac:dyDescent="0.25">
      <c r="A22" t="s">
        <v>23</v>
      </c>
      <c r="C22" s="10" t="s">
        <v>67</v>
      </c>
      <c r="D22" s="9">
        <f t="array" ref="D22">INDEX(df_values_r310!C:C,MATCH(1,($A22=df_values_r310!$B:$B)*($A$1=df_values_r310!$A:$A),0))</f>
        <v>1.08610628066997E-3</v>
      </c>
      <c r="E22" s="9">
        <f t="array" ref="E22">INDEX(df_values_r310!D:D,MATCH(1,($A22=df_values_r310!$B:$B)*($A$1=df_values_r310!$A:$A),0))</f>
        <v>1.4188351132272981E-2</v>
      </c>
      <c r="F22" s="9">
        <f t="array" ref="F22">INDEX(df_values_r310!E:E,MATCH(1,($A22=df_values_r310!$B:$B)*($A$1=df_values_r310!$A:$A),0))</f>
        <v>0.93898696483438582</v>
      </c>
      <c r="G22" s="9">
        <f t="array" ref="G22">INDEX(df_values_r311!C:C,MATCH(1,($A22=df_values_r311!$B:$B)*($A$1=df_values_r311!$A:$A),0))</f>
        <v>5.5683264186264861E-2</v>
      </c>
      <c r="H22" s="9">
        <f t="array" ref="H22">INDEX(df_values_r311!D:D,MATCH(1,($A22=df_values_r311!$B:$B)*($A$1=df_values_r311!$A:$A),0))</f>
        <v>7.7958933607878617E-2</v>
      </c>
      <c r="I22" s="9">
        <f t="array" ref="I22">INDEX(df_values_r311!E:E,MATCH(1,($A22=df_values_r311!$B:$B)*($A$1=df_values_r311!$A:$A),0))</f>
        <v>0.47511573446354749</v>
      </c>
      <c r="J22" s="9">
        <f t="array" ref="J22">INDEX(df_values_r312!C:C,MATCH(1,($A22=df_values_r312!$B:$B)*($A$1=df_values_r312!$A:$A),0))</f>
        <v>8.6596070078476467E-4</v>
      </c>
      <c r="K22" s="9">
        <f t="array" ref="K22">INDEX(df_values_r312!D:D,MATCH(1,($A22=df_values_r312!$B:$B)*($A$1=df_values_r312!$A:$A),0))</f>
        <v>1.418925483424192E-2</v>
      </c>
      <c r="L22" s="9">
        <f t="array" ref="L22">INDEX(df_values_r312!E:E,MATCH(1,($A22=df_values_r312!$B:$B)*($A$1=df_values_r312!$A:$A),0))</f>
        <v>0.95133964130703985</v>
      </c>
      <c r="M22" s="9">
        <f t="array" ref="M22">INDEX(df_values_r312!C:C,MATCH(1,($A22=df_values_r312!$B:$B)*($A$1=df_values_r312!$A:$A),0))</f>
        <v>8.6596070078476467E-4</v>
      </c>
      <c r="N22" s="9">
        <f t="array" ref="N22">INDEX(df_values_r312!D:D,MATCH(1,($A22=df_values_r312!$B:$B)*($A$1=df_values_r312!$A:$A),0))</f>
        <v>1.418925483424192E-2</v>
      </c>
      <c r="O22" s="9">
        <f t="array" ref="O22">INDEX(df_values_r312!E:E,MATCH(1,($A22=df_values_r312!$B:$B)*($A$1=df_values_r312!$A:$A),0))</f>
        <v>0.95133964130703985</v>
      </c>
      <c r="P22" s="9">
        <f t="array" ref="P22">INDEX(df_values_r321!C:C,MATCH(1,($A22=df_values_r321!$B:$B)*($A$1=df_values_r321!$A:$A),0))</f>
        <v>2.7161949476259221E-2</v>
      </c>
      <c r="Q22" s="9">
        <f t="array" ref="Q22">INDEX(df_values_r321!D:D,MATCH(1,($A22=df_values_r321!$B:$B)*($A$1=df_values_r321!$A:$A),0))</f>
        <v>7.710041887211494E-2</v>
      </c>
      <c r="R22" s="9">
        <f t="array" ref="R22">INDEX(df_values_r321!E:E,MATCH(1,($A22=df_values_r321!$B:$B)*($A$1=df_values_r321!$A:$A),0))</f>
        <v>0.72464155855833767</v>
      </c>
      <c r="U22" s="10" t="s">
        <v>67</v>
      </c>
      <c r="V22" t="str">
        <f t="shared" si="0"/>
        <v>0</v>
      </c>
      <c r="W22" s="12">
        <f t="shared" si="1"/>
        <v>0.88214050877181927</v>
      </c>
      <c r="X22" t="str">
        <f t="shared" si="2"/>
        <v>0</v>
      </c>
      <c r="Y22" s="12">
        <f t="shared" si="3"/>
        <v>0.93898696483438582</v>
      </c>
      <c r="Z22" t="str">
        <f t="shared" si="4"/>
        <v>-0,06</v>
      </c>
      <c r="AA22" s="12">
        <f t="shared" si="5"/>
        <v>0.49825395238317838</v>
      </c>
      <c r="AB22" t="str">
        <f t="shared" si="6"/>
        <v>0,06</v>
      </c>
      <c r="AC22" s="12">
        <f t="shared" si="7"/>
        <v>0.47511573446354749</v>
      </c>
      <c r="AD22" t="str">
        <f t="shared" si="8"/>
        <v>0</v>
      </c>
      <c r="AE22" s="12">
        <f t="shared" si="9"/>
        <v>0.86974599897007987</v>
      </c>
      <c r="AF22" t="str">
        <f t="shared" si="10"/>
        <v>0</v>
      </c>
      <c r="AG22" s="12">
        <f t="shared" si="11"/>
        <v>0.95133964130703985</v>
      </c>
      <c r="AH22" t="str">
        <f t="shared" si="12"/>
        <v>-0,06</v>
      </c>
      <c r="AI22" s="12">
        <f t="shared" si="13"/>
        <v>0.49828625695232559</v>
      </c>
      <c r="AJ22" t="str">
        <f t="shared" si="14"/>
        <v>0</v>
      </c>
      <c r="AK22" s="12">
        <f t="shared" si="15"/>
        <v>0.95133964130703985</v>
      </c>
      <c r="AL22" t="str">
        <f t="shared" si="16"/>
        <v>-0,04</v>
      </c>
      <c r="AM22" s="12">
        <f t="shared" si="17"/>
        <v>0.65052191019509986</v>
      </c>
      <c r="AN22" t="str">
        <f t="shared" si="18"/>
        <v>0,03</v>
      </c>
      <c r="AO22" s="12">
        <f t="shared" si="19"/>
        <v>0.72464155855833767</v>
      </c>
    </row>
    <row r="23" spans="1:41" x14ac:dyDescent="0.25">
      <c r="A23" t="s">
        <v>24</v>
      </c>
      <c r="C23" s="10" t="s">
        <v>68</v>
      </c>
      <c r="D23" s="9">
        <f t="array" ref="D23">INDEX(df_values_r310!C:C,MATCH(1,($A23=df_values_r310!$B:$B)*($A$1=df_values_r310!$A:$A),0))</f>
        <v>3.1043518091956358E-4</v>
      </c>
      <c r="E23" s="9">
        <f t="array" ref="E23">INDEX(df_values_r310!D:D,MATCH(1,($A23=df_values_r310!$B:$B)*($A$1=df_values_r310!$A:$A),0))</f>
        <v>1.429903096914829E-2</v>
      </c>
      <c r="F23" s="9">
        <f t="array" ref="F23">INDEX(df_values_r310!E:E,MATCH(1,($A23=df_values_r310!$B:$B)*($A$1=df_values_r310!$A:$A),0))</f>
        <v>0.98268045241317759</v>
      </c>
      <c r="G23" s="9">
        <f t="array" ref="G23">INDEX(df_values_r311!C:C,MATCH(1,($A23=df_values_r311!$B:$B)*($A$1=df_values_r311!$A:$A),0))</f>
        <v>6.2881117648852736E-2</v>
      </c>
      <c r="H23" s="9">
        <f t="array" ref="H23">INDEX(df_values_r311!D:D,MATCH(1,($A23=df_values_r311!$B:$B)*($A$1=df_values_r311!$A:$A),0))</f>
        <v>7.8581628460385328E-2</v>
      </c>
      <c r="I23" s="9">
        <f t="array" ref="I23">INDEX(df_values_r311!E:E,MATCH(1,($A23=df_values_r311!$B:$B)*($A$1=df_values_r311!$A:$A),0))</f>
        <v>0.42365328931285501</v>
      </c>
      <c r="J23" s="9">
        <f t="array" ref="J23">INDEX(df_values_r312!C:C,MATCH(1,($A23=df_values_r312!$B:$B)*($A$1=df_values_r312!$A:$A),0))</f>
        <v>1.029911439761901E-4</v>
      </c>
      <c r="K23" s="9">
        <f t="array" ref="K23">INDEX(df_values_r312!D:D,MATCH(1,($A23=df_values_r312!$B:$B)*($A$1=df_values_r312!$A:$A),0))</f>
        <v>1.4302921675166631E-2</v>
      </c>
      <c r="L23" s="9">
        <f t="array" ref="L23">INDEX(df_values_r312!E:E,MATCH(1,($A23=df_values_r312!$B:$B)*($A$1=df_values_r312!$A:$A),0))</f>
        <v>0.99425516328165009</v>
      </c>
      <c r="M23" s="9">
        <f t="array" ref="M23">INDEX(df_values_r312!C:C,MATCH(1,($A23=df_values_r312!$B:$B)*($A$1=df_values_r312!$A:$A),0))</f>
        <v>1.029911439761901E-4</v>
      </c>
      <c r="N23" s="9">
        <f t="array" ref="N23">INDEX(df_values_r312!D:D,MATCH(1,($A23=df_values_r312!$B:$B)*($A$1=df_values_r312!$A:$A),0))</f>
        <v>1.4302921675166631E-2</v>
      </c>
      <c r="O23" s="9">
        <f t="array" ref="O23">INDEX(df_values_r312!E:E,MATCH(1,($A23=df_values_r312!$B:$B)*($A$1=df_values_r312!$A:$A),0))</f>
        <v>0.99425516328165009</v>
      </c>
      <c r="P23" s="9">
        <f t="array" ref="P23">INDEX(df_values_r321!C:C,MATCH(1,($A23=df_values_r321!$B:$B)*($A$1=df_values_r321!$A:$A),0))</f>
        <v>3.8173360572328022E-2</v>
      </c>
      <c r="Q23" s="9">
        <f t="array" ref="Q23">INDEX(df_values_r321!D:D,MATCH(1,($A23=df_values_r321!$B:$B)*($A$1=df_values_r321!$A:$A),0))</f>
        <v>7.7903006844939837E-2</v>
      </c>
      <c r="R23" s="9">
        <f t="array" ref="R23">INDEX(df_values_r321!E:E,MATCH(1,($A23=df_values_r321!$B:$B)*($A$1=df_values_r321!$A:$A),0))</f>
        <v>0.6241593377405259</v>
      </c>
      <c r="U23" s="10" t="s">
        <v>68</v>
      </c>
      <c r="V23" t="str">
        <f t="shared" si="0"/>
        <v>0</v>
      </c>
      <c r="W23" s="12">
        <f t="shared" si="1"/>
        <v>0.82112859460092558</v>
      </c>
      <c r="X23" t="str">
        <f t="shared" si="2"/>
        <v>0</v>
      </c>
      <c r="Y23" s="12">
        <f t="shared" si="3"/>
        <v>0.98268045241317759</v>
      </c>
      <c r="Z23" t="str">
        <f t="shared" si="4"/>
        <v>-0,06</v>
      </c>
      <c r="AA23" s="12">
        <f t="shared" si="5"/>
        <v>0.4677456140603542</v>
      </c>
      <c r="AB23" t="str">
        <f t="shared" si="6"/>
        <v>0,06</v>
      </c>
      <c r="AC23" s="12">
        <f t="shared" si="7"/>
        <v>0.42365328931285501</v>
      </c>
      <c r="AD23" t="str">
        <f t="shared" si="8"/>
        <v>0</v>
      </c>
      <c r="AE23" s="12">
        <f t="shared" si="9"/>
        <v>0.80974155563566064</v>
      </c>
      <c r="AF23" t="str">
        <f t="shared" si="10"/>
        <v>0</v>
      </c>
      <c r="AG23" s="12">
        <f t="shared" si="11"/>
        <v>0.99425516328165009</v>
      </c>
      <c r="AH23" t="str">
        <f t="shared" si="12"/>
        <v>-0,06</v>
      </c>
      <c r="AI23" s="12">
        <f t="shared" si="13"/>
        <v>0.46774857864502412</v>
      </c>
      <c r="AJ23" t="str">
        <f t="shared" si="14"/>
        <v>0</v>
      </c>
      <c r="AK23" s="12">
        <f t="shared" si="15"/>
        <v>0.99425516328165009</v>
      </c>
      <c r="AL23" t="str">
        <f t="shared" si="16"/>
        <v>-0,04</v>
      </c>
      <c r="AM23" s="12">
        <f t="shared" si="17"/>
        <v>0.61652638235663026</v>
      </c>
      <c r="AN23" t="str">
        <f t="shared" si="18"/>
        <v>0,04</v>
      </c>
      <c r="AO23" s="12">
        <f t="shared" si="19"/>
        <v>0.6241593377405259</v>
      </c>
    </row>
    <row r="24" spans="1:41" x14ac:dyDescent="0.25">
      <c r="A24" t="s">
        <v>25</v>
      </c>
      <c r="C24" s="10" t="s">
        <v>69</v>
      </c>
      <c r="D24" s="9">
        <f t="array" ref="D24">INDEX(df_values_r310!C:C,MATCH(1,($A24=df_values_r310!$B:$B)*($A$1=df_values_r310!$A:$A),0))</f>
        <v>-2.6087625379305531E-3</v>
      </c>
      <c r="E24" s="9">
        <f t="array" ref="E24">INDEX(df_values_r310!D:D,MATCH(1,($A24=df_values_r310!$B:$B)*($A$1=df_values_r310!$A:$A),0))</f>
        <v>2.163921721500842E-2</v>
      </c>
      <c r="F24" s="9">
        <f t="array" ref="F24">INDEX(df_values_r310!E:E,MATCH(1,($A24=df_values_r310!$B:$B)*($A$1=df_values_r310!$A:$A),0))</f>
        <v>0.90404931849190751</v>
      </c>
      <c r="G24" s="9">
        <f t="array" ref="G24">INDEX(df_values_r311!C:C,MATCH(1,($A24=df_values_r311!$B:$B)*($A$1=df_values_r311!$A:$A),0))</f>
        <v>6.1852552823867993E-2</v>
      </c>
      <c r="H24" s="9">
        <f t="array" ref="H24">INDEX(df_values_r311!D:D,MATCH(1,($A24=df_values_r311!$B:$B)*($A$1=df_values_r311!$A:$A),0))</f>
        <v>0.11894815109075681</v>
      </c>
      <c r="I24" s="9">
        <f t="array" ref="I24">INDEX(df_values_r311!E:E,MATCH(1,($A24=df_values_r311!$B:$B)*($A$1=df_values_r311!$A:$A),0))</f>
        <v>0.60310216724219501</v>
      </c>
      <c r="J24" s="9">
        <f t="array" ref="J24">INDEX(df_values_r312!C:C,MATCH(1,($A24=df_values_r312!$B:$B)*($A$1=df_values_r312!$A:$A),0))</f>
        <v>-2.9067506605231939E-3</v>
      </c>
      <c r="K24" s="9">
        <f t="array" ref="K24">INDEX(df_values_r312!D:D,MATCH(1,($A24=df_values_r312!$B:$B)*($A$1=df_values_r312!$A:$A),0))</f>
        <v>2.1648759310025249E-2</v>
      </c>
      <c r="L24" s="9">
        <f t="array" ref="L24">INDEX(df_values_r312!E:E,MATCH(1,($A24=df_values_r312!$B:$B)*($A$1=df_values_r312!$A:$A),0))</f>
        <v>0.8931984954921286</v>
      </c>
      <c r="M24" s="9">
        <f t="array" ref="M24">INDEX(df_values_r312!C:C,MATCH(1,($A24=df_values_r312!$B:$B)*($A$1=df_values_r312!$A:$A),0))</f>
        <v>-2.9067506605231939E-3</v>
      </c>
      <c r="N24" s="9">
        <f t="array" ref="N24">INDEX(df_values_r312!D:D,MATCH(1,($A24=df_values_r312!$B:$B)*($A$1=df_values_r312!$A:$A),0))</f>
        <v>2.1648759310025249E-2</v>
      </c>
      <c r="O24" s="9">
        <f t="array" ref="O24">INDEX(df_values_r312!E:E,MATCH(1,($A24=df_values_r312!$B:$B)*($A$1=df_values_r312!$A:$A),0))</f>
        <v>0.8931984954921286</v>
      </c>
      <c r="P24" s="9">
        <f t="array" ref="P24">INDEX(df_values_r321!C:C,MATCH(1,($A24=df_values_r321!$B:$B)*($A$1=df_values_r321!$A:$A),0))</f>
        <v>4.1364339259428583E-2</v>
      </c>
      <c r="Q24" s="9">
        <f t="array" ref="Q24">INDEX(df_values_r321!D:D,MATCH(1,($A24=df_values_r321!$B:$B)*($A$1=df_values_r321!$A:$A),0))</f>
        <v>0.1189252426924565</v>
      </c>
      <c r="R24" s="9">
        <f t="array" ref="R24">INDEX(df_values_r321!E:E,MATCH(1,($A24=df_values_r321!$B:$B)*($A$1=df_values_r321!$A:$A),0))</f>
        <v>0.72799966683347961</v>
      </c>
      <c r="U24" s="10" t="s">
        <v>69</v>
      </c>
      <c r="V24" t="str">
        <f t="shared" si="0"/>
        <v>0</v>
      </c>
      <c r="W24" s="12">
        <f t="shared" si="1"/>
        <v>0.79280892160864047</v>
      </c>
      <c r="X24" t="str">
        <f t="shared" si="2"/>
        <v>0</v>
      </c>
      <c r="Y24" s="12">
        <f t="shared" si="3"/>
        <v>0.90404931849190751</v>
      </c>
      <c r="Z24" t="str">
        <f t="shared" si="4"/>
        <v>-0,04</v>
      </c>
      <c r="AA24" s="12">
        <f t="shared" si="5"/>
        <v>0.74191756750996618</v>
      </c>
      <c r="AB24" t="str">
        <f t="shared" si="6"/>
        <v>0,06</v>
      </c>
      <c r="AC24" s="12">
        <f t="shared" si="7"/>
        <v>0.60310216724219501</v>
      </c>
      <c r="AD24" t="str">
        <f t="shared" si="8"/>
        <v>0</v>
      </c>
      <c r="AE24" s="12">
        <f t="shared" si="9"/>
        <v>0.78217961325805407</v>
      </c>
      <c r="AF24" t="str">
        <f t="shared" si="10"/>
        <v>0</v>
      </c>
      <c r="AG24" s="12">
        <f t="shared" si="11"/>
        <v>0.8931984954921286</v>
      </c>
      <c r="AH24" t="str">
        <f t="shared" si="12"/>
        <v>-0,04</v>
      </c>
      <c r="AI24" s="12">
        <f t="shared" si="13"/>
        <v>0.74190294270483159</v>
      </c>
      <c r="AJ24" t="str">
        <f t="shared" si="14"/>
        <v>0</v>
      </c>
      <c r="AK24" s="12">
        <f t="shared" si="15"/>
        <v>0.8931984954921286</v>
      </c>
      <c r="AL24" t="str">
        <f t="shared" si="16"/>
        <v>-0,02</v>
      </c>
      <c r="AM24" s="12">
        <f t="shared" si="17"/>
        <v>0.84587444106737264</v>
      </c>
      <c r="AN24" t="str">
        <f t="shared" si="18"/>
        <v>0,04</v>
      </c>
      <c r="AO24" s="12">
        <f t="shared" si="19"/>
        <v>0.72799966683347961</v>
      </c>
    </row>
    <row r="25" spans="1:41" x14ac:dyDescent="0.25">
      <c r="A25" t="s">
        <v>26</v>
      </c>
      <c r="C25" s="10" t="s">
        <v>70</v>
      </c>
      <c r="D25" s="9">
        <f t="array" ref="D25">INDEX(df_values_r310!C:C,MATCH(1,($A25=df_values_r310!$B:$B)*($A$1=df_values_r310!$A:$A),0))</f>
        <v>3.9860006794750602E-5</v>
      </c>
      <c r="E25" s="9">
        <f t="array" ref="E25">INDEX(df_values_r310!D:D,MATCH(1,($A25=df_values_r310!$B:$B)*($A$1=df_values_r310!$A:$A),0))</f>
        <v>1.29757768126058E-2</v>
      </c>
      <c r="F25" s="9">
        <f t="array" ref="F25">INDEX(df_values_r310!E:E,MATCH(1,($A25=df_values_r310!$B:$B)*($A$1=df_values_r310!$A:$A),0))</f>
        <v>0.99754918990133845</v>
      </c>
      <c r="G25" s="9">
        <f t="array" ref="G25">INDEX(df_values_r311!C:C,MATCH(1,($A25=df_values_r311!$B:$B)*($A$1=df_values_r311!$A:$A),0))</f>
        <v>8.2023604411586432E-2</v>
      </c>
      <c r="H25" s="9">
        <f t="array" ref="H25">INDEX(df_values_r311!D:D,MATCH(1,($A25=df_values_r311!$B:$B)*($A$1=df_values_r311!$A:$A),0))</f>
        <v>7.1302387151114088E-2</v>
      </c>
      <c r="I25" s="9">
        <f t="array" ref="I25">INDEX(df_values_r311!E:E,MATCH(1,($A25=df_values_r311!$B:$B)*($A$1=df_values_r311!$A:$A),0))</f>
        <v>0.25008003181699828</v>
      </c>
      <c r="J25" s="9">
        <f t="array" ref="J25">INDEX(df_values_r312!C:C,MATCH(1,($A25=df_values_r312!$B:$B)*($A$1=df_values_r312!$A:$A),0))</f>
        <v>-1.5049912164651459E-4</v>
      </c>
      <c r="K25" s="9">
        <f t="array" ref="K25">INDEX(df_values_r312!D:D,MATCH(1,($A25=df_values_r312!$B:$B)*($A$1=df_values_r312!$A:$A),0))</f>
        <v>1.297944012572599E-2</v>
      </c>
      <c r="L25" s="9">
        <f t="array" ref="L25">INDEX(df_values_r312!E:E,MATCH(1,($A25=df_values_r312!$B:$B)*($A$1=df_values_r312!$A:$A),0))</f>
        <v>0.99074930007984774</v>
      </c>
      <c r="M25" s="9">
        <f t="array" ref="M25">INDEX(df_values_r312!C:C,MATCH(1,($A25=df_values_r312!$B:$B)*($A$1=df_values_r312!$A:$A),0))</f>
        <v>-1.5049912164651459E-4</v>
      </c>
      <c r="N25" s="9">
        <f t="array" ref="N25">INDEX(df_values_r312!D:D,MATCH(1,($A25=df_values_r312!$B:$B)*($A$1=df_values_r312!$A:$A),0))</f>
        <v>1.297944012572599E-2</v>
      </c>
      <c r="O25" s="9">
        <f t="array" ref="O25">INDEX(df_values_r312!E:E,MATCH(1,($A25=df_values_r312!$B:$B)*($A$1=df_values_r312!$A:$A),0))</f>
        <v>0.99074930007984774</v>
      </c>
      <c r="P25" s="9">
        <f t="array" ref="P25">INDEX(df_values_r321!C:C,MATCH(1,($A25=df_values_r321!$B:$B)*($A$1=df_values_r321!$A:$A),0))</f>
        <v>5.8697807643456133E-2</v>
      </c>
      <c r="Q25" s="9">
        <f t="array" ref="Q25">INDEX(df_values_r321!D:D,MATCH(1,($A25=df_values_r321!$B:$B)*($A$1=df_values_r321!$A:$A),0))</f>
        <v>7.0657735107354278E-2</v>
      </c>
      <c r="R25" s="9">
        <f t="array" ref="R25">INDEX(df_values_r321!E:E,MATCH(1,($A25=df_values_r321!$B:$B)*($A$1=df_values_r321!$A:$A),0))</f>
        <v>0.40618551891308041</v>
      </c>
      <c r="U25" s="10" t="s">
        <v>70</v>
      </c>
      <c r="V25" t="str">
        <f t="shared" si="0"/>
        <v>0</v>
      </c>
      <c r="W25" s="12">
        <f t="shared" si="1"/>
        <v>0.75618898687303149</v>
      </c>
      <c r="X25" t="str">
        <f t="shared" si="2"/>
        <v>0</v>
      </c>
      <c r="Y25" s="12">
        <f t="shared" si="3"/>
        <v>0.99754918990133845</v>
      </c>
      <c r="Z25" t="str">
        <f t="shared" si="4"/>
        <v>-0,06</v>
      </c>
      <c r="AA25" s="12">
        <f t="shared" si="5"/>
        <v>0.4612838576988203</v>
      </c>
      <c r="AB25" t="str">
        <f t="shared" si="6"/>
        <v>0,08</v>
      </c>
      <c r="AC25" s="12">
        <f t="shared" si="7"/>
        <v>0.25008003181699828</v>
      </c>
      <c r="AD25" t="str">
        <f t="shared" si="8"/>
        <v>0</v>
      </c>
      <c r="AE25" s="12">
        <f t="shared" si="9"/>
        <v>0.74493492512567472</v>
      </c>
      <c r="AF25" t="str">
        <f t="shared" si="10"/>
        <v>0</v>
      </c>
      <c r="AG25" s="12">
        <f t="shared" si="11"/>
        <v>0.99074930007984774</v>
      </c>
      <c r="AH25" t="str">
        <f t="shared" si="12"/>
        <v>-0,06</v>
      </c>
      <c r="AI25" s="12">
        <f t="shared" si="13"/>
        <v>0.46128645747213232</v>
      </c>
      <c r="AJ25" t="str">
        <f t="shared" si="14"/>
        <v>0</v>
      </c>
      <c r="AK25" s="12">
        <f t="shared" si="15"/>
        <v>0.99074930007984774</v>
      </c>
      <c r="AL25" t="str">
        <f t="shared" si="16"/>
        <v>-0,04</v>
      </c>
      <c r="AM25" s="12">
        <f t="shared" si="17"/>
        <v>0.59721582150947206</v>
      </c>
      <c r="AN25" t="str">
        <f t="shared" si="18"/>
        <v>0,06</v>
      </c>
      <c r="AO25" s="12">
        <f t="shared" si="19"/>
        <v>0.40618551891308041</v>
      </c>
    </row>
    <row r="26" spans="1:41" x14ac:dyDescent="0.25">
      <c r="A26" t="s">
        <v>27</v>
      </c>
      <c r="C26" s="10" t="s">
        <v>71</v>
      </c>
      <c r="D26" s="9">
        <f t="array" ref="D26">INDEX(df_values_r310!C:C,MATCH(1,($A26=df_values_r310!$B:$B)*($A$1=df_values_r310!$A:$A),0))</f>
        <v>-4.1198281361953127E-3</v>
      </c>
      <c r="E26" s="9">
        <f t="array" ref="E26">INDEX(df_values_r310!D:D,MATCH(1,($A26=df_values_r310!$B:$B)*($A$1=df_values_r310!$A:$A),0))</f>
        <v>2.3572180084516579E-2</v>
      </c>
      <c r="F26" s="9">
        <f t="array" ref="F26">INDEX(df_values_r310!E:E,MATCH(1,($A26=df_values_r310!$B:$B)*($A$1=df_values_r310!$A:$A),0))</f>
        <v>0.86126739882964365</v>
      </c>
      <c r="G26" s="9">
        <f t="array" ref="G26">INDEX(df_values_r311!C:C,MATCH(1,($A26=df_values_r311!$B:$B)*($A$1=df_values_r311!$A:$A),0))</f>
        <v>0.1132419932493431</v>
      </c>
      <c r="H26" s="9">
        <f t="array" ref="H26">INDEX(df_values_r311!D:D,MATCH(1,($A26=df_values_r311!$B:$B)*($A$1=df_values_r311!$A:$A),0))</f>
        <v>0.1295546518258886</v>
      </c>
      <c r="I26" s="9">
        <f t="array" ref="I26">INDEX(df_values_r311!E:E,MATCH(1,($A26=df_values_r311!$B:$B)*($A$1=df_values_r311!$A:$A),0))</f>
        <v>0.38213624514390371</v>
      </c>
      <c r="J26" s="9">
        <f t="array" ref="J26">INDEX(df_values_r312!C:C,MATCH(1,($A26=df_values_r312!$B:$B)*($A$1=df_values_r312!$A:$A),0))</f>
        <v>-4.5206651516660323E-3</v>
      </c>
      <c r="K26" s="9">
        <f t="array" ref="K26">INDEX(df_values_r312!D:D,MATCH(1,($A26=df_values_r312!$B:$B)*($A$1=df_values_r312!$A:$A),0))</f>
        <v>2.3581166032356909E-2</v>
      </c>
      <c r="L26" s="9">
        <f t="array" ref="L26">INDEX(df_values_r312!E:E,MATCH(1,($A26=df_values_r312!$B:$B)*($A$1=df_values_r312!$A:$A),0))</f>
        <v>0.84798412003531842</v>
      </c>
      <c r="M26" s="9">
        <f t="array" ref="M26">INDEX(df_values_r312!C:C,MATCH(1,($A26=df_values_r312!$B:$B)*($A$1=df_values_r312!$A:$A),0))</f>
        <v>-4.5206651516660323E-3</v>
      </c>
      <c r="N26" s="9">
        <f t="array" ref="N26">INDEX(df_values_r312!D:D,MATCH(1,($A26=df_values_r312!$B:$B)*($A$1=df_values_r312!$A:$A),0))</f>
        <v>2.3581166032356909E-2</v>
      </c>
      <c r="O26" s="9">
        <f t="array" ref="O26">INDEX(df_values_r312!E:E,MATCH(1,($A26=df_values_r312!$B:$B)*($A$1=df_values_r312!$A:$A),0))</f>
        <v>0.84798412003531842</v>
      </c>
      <c r="P26" s="9">
        <f t="array" ref="P26">INDEX(df_values_r321!C:C,MATCH(1,($A26=df_values_r321!$B:$B)*($A$1=df_values_r321!$A:$A),0))</f>
        <v>9.3779783923690407E-2</v>
      </c>
      <c r="Q26" s="9">
        <f t="array" ref="Q26">INDEX(df_values_r321!D:D,MATCH(1,($A26=df_values_r321!$B:$B)*($A$1=df_values_r321!$A:$A),0))</f>
        <v>0.12963767987876321</v>
      </c>
      <c r="R26" s="9">
        <f t="array" ref="R26">INDEX(df_values_r321!E:E,MATCH(1,($A26=df_values_r321!$B:$B)*($A$1=df_values_r321!$A:$A),0))</f>
        <v>0.46948738545355451</v>
      </c>
      <c r="U26" s="10" t="s">
        <v>71</v>
      </c>
      <c r="V26" t="str">
        <f t="shared" si="0"/>
        <v>-0,01</v>
      </c>
      <c r="W26" s="12">
        <f t="shared" si="1"/>
        <v>0.69406567149667486</v>
      </c>
      <c r="X26" t="str">
        <f t="shared" si="2"/>
        <v>0</v>
      </c>
      <c r="Y26" s="12">
        <f t="shared" si="3"/>
        <v>0.86126739882964365</v>
      </c>
      <c r="Z26" t="str">
        <f t="shared" si="4"/>
        <v>-0,06</v>
      </c>
      <c r="AA26" s="12">
        <f t="shared" si="5"/>
        <v>0.68209166699530743</v>
      </c>
      <c r="AB26" t="str">
        <f t="shared" si="6"/>
        <v>0,11</v>
      </c>
      <c r="AC26" s="12">
        <f t="shared" si="7"/>
        <v>0.38213624514390371</v>
      </c>
      <c r="AD26" t="str">
        <f t="shared" si="8"/>
        <v>-0,01</v>
      </c>
      <c r="AE26" s="12">
        <f t="shared" si="9"/>
        <v>0.6814991004775216</v>
      </c>
      <c r="AF26" t="str">
        <f t="shared" si="10"/>
        <v>0</v>
      </c>
      <c r="AG26" s="12">
        <f t="shared" si="11"/>
        <v>0.84798412003531842</v>
      </c>
      <c r="AH26" t="str">
        <f t="shared" si="12"/>
        <v>-0,06</v>
      </c>
      <c r="AI26" s="12">
        <f t="shared" si="13"/>
        <v>0.68208926614401788</v>
      </c>
      <c r="AJ26" t="str">
        <f t="shared" si="14"/>
        <v>0</v>
      </c>
      <c r="AK26" s="12">
        <f t="shared" si="15"/>
        <v>0.84798412003531842</v>
      </c>
      <c r="AL26" t="str">
        <f t="shared" si="16"/>
        <v>-0,05</v>
      </c>
      <c r="AM26" s="12">
        <f t="shared" si="17"/>
        <v>0.73609456863379918</v>
      </c>
      <c r="AN26" t="str">
        <f t="shared" si="18"/>
        <v>0,09</v>
      </c>
      <c r="AO26" s="12">
        <f t="shared" si="19"/>
        <v>0.46948738545355451</v>
      </c>
    </row>
    <row r="27" spans="1:41" x14ac:dyDescent="0.25">
      <c r="A27" t="s">
        <v>28</v>
      </c>
      <c r="C27" s="10" t="s">
        <v>72</v>
      </c>
      <c r="D27" s="9">
        <f t="array" ref="D27">INDEX(df_values_r310!C:C,MATCH(1,($A27=df_values_r310!$B:$B)*($A$1=df_values_r310!$A:$A),0))</f>
        <v>-3.2739281210583931E-3</v>
      </c>
      <c r="E27" s="9">
        <f t="array" ref="E27">INDEX(df_values_r310!D:D,MATCH(1,($A27=df_values_r310!$B:$B)*($A$1=df_values_r310!$A:$A),0))</f>
        <v>2.160917529963478E-2</v>
      </c>
      <c r="F27" s="9">
        <f t="array" ref="F27">INDEX(df_values_r310!E:E,MATCH(1,($A27=df_values_r310!$B:$B)*($A$1=df_values_r310!$A:$A),0))</f>
        <v>0.87958575336188338</v>
      </c>
      <c r="G27" s="9">
        <f t="array" ref="G27">INDEX(df_values_r311!C:C,MATCH(1,($A27=df_values_r311!$B:$B)*($A$1=df_values_r311!$A:$A),0))</f>
        <v>0.1080235049078509</v>
      </c>
      <c r="H27" s="9">
        <f t="array" ref="H27">INDEX(df_values_r311!D:D,MATCH(1,($A27=df_values_r311!$B:$B)*($A$1=df_values_r311!$A:$A),0))</f>
        <v>0.11875532453527141</v>
      </c>
      <c r="I27" s="9">
        <f t="array" ref="I27">INDEX(df_values_r311!E:E,MATCH(1,($A27=df_values_r311!$B:$B)*($A$1=df_values_r311!$A:$A),0))</f>
        <v>0.36308531253837811</v>
      </c>
      <c r="J27" s="9">
        <f t="array" ref="J27">INDEX(df_values_r312!C:C,MATCH(1,($A27=df_values_r312!$B:$B)*($A$1=df_values_r312!$A:$A),0))</f>
        <v>-3.6441701911359881E-3</v>
      </c>
      <c r="K27" s="9">
        <f t="array" ref="K27">INDEX(df_values_r312!D:D,MATCH(1,($A27=df_values_r312!$B:$B)*($A$1=df_values_r312!$A:$A),0))</f>
        <v>2.1615704581873861E-2</v>
      </c>
      <c r="L27" s="9">
        <f t="array" ref="L27">INDEX(df_values_r312!E:E,MATCH(1,($A27=df_values_r312!$B:$B)*($A$1=df_values_r312!$A:$A),0))</f>
        <v>0.86613051245059758</v>
      </c>
      <c r="M27" s="9">
        <f t="array" ref="M27">INDEX(df_values_r312!C:C,MATCH(1,($A27=df_values_r312!$B:$B)*($A$1=df_values_r312!$A:$A),0))</f>
        <v>-3.6441701911359881E-3</v>
      </c>
      <c r="N27" s="9">
        <f t="array" ref="N27">INDEX(df_values_r312!D:D,MATCH(1,($A27=df_values_r312!$B:$B)*($A$1=df_values_r312!$A:$A),0))</f>
        <v>2.1615704581873861E-2</v>
      </c>
      <c r="O27" s="9">
        <f t="array" ref="O27">INDEX(df_values_r312!E:E,MATCH(1,($A27=df_values_r312!$B:$B)*($A$1=df_values_r312!$A:$A),0))</f>
        <v>0.86613051245059758</v>
      </c>
      <c r="P27" s="9">
        <f t="array" ref="P27">INDEX(df_values_r321!C:C,MATCH(1,($A27=df_values_r321!$B:$B)*($A$1=df_values_r321!$A:$A),0))</f>
        <v>8.6801100470282347E-2</v>
      </c>
      <c r="Q27" s="9">
        <f t="array" ref="Q27">INDEX(df_values_r321!D:D,MATCH(1,($A27=df_values_r321!$B:$B)*($A$1=df_values_r321!$A:$A),0))</f>
        <v>0.11861701942955349</v>
      </c>
      <c r="R27" s="9">
        <f t="array" ref="R27">INDEX(df_values_r321!E:E,MATCH(1,($A27=df_values_r321!$B:$B)*($A$1=df_values_r321!$A:$A),0))</f>
        <v>0.46435862142286871</v>
      </c>
      <c r="U27" s="10" t="s">
        <v>72</v>
      </c>
      <c r="V27" t="str">
        <f t="shared" si="0"/>
        <v>-0,01</v>
      </c>
      <c r="W27" s="12">
        <f t="shared" si="1"/>
        <v>0.698277606188065</v>
      </c>
      <c r="X27" t="str">
        <f t="shared" si="2"/>
        <v>0</v>
      </c>
      <c r="Y27" s="12">
        <f t="shared" si="3"/>
        <v>0.87958575336188338</v>
      </c>
      <c r="Z27" t="str">
        <f t="shared" si="4"/>
        <v>-0,06</v>
      </c>
      <c r="AA27" s="12">
        <f t="shared" si="5"/>
        <v>0.62401978109423117</v>
      </c>
      <c r="AB27" t="str">
        <f t="shared" si="6"/>
        <v>0,11</v>
      </c>
      <c r="AC27" s="12">
        <f t="shared" si="7"/>
        <v>0.36308531253837811</v>
      </c>
      <c r="AD27" t="str">
        <f t="shared" si="8"/>
        <v>-0,01</v>
      </c>
      <c r="AE27" s="12">
        <f t="shared" si="9"/>
        <v>0.68555552471799697</v>
      </c>
      <c r="AF27" t="str">
        <f t="shared" si="10"/>
        <v>0</v>
      </c>
      <c r="AG27" s="12">
        <f t="shared" si="11"/>
        <v>0.86613051245059758</v>
      </c>
      <c r="AH27" t="str">
        <f t="shared" si="12"/>
        <v>-0,06</v>
      </c>
      <c r="AI27" s="12">
        <f t="shared" si="13"/>
        <v>0.62402839629982298</v>
      </c>
      <c r="AJ27" t="str">
        <f t="shared" si="14"/>
        <v>0</v>
      </c>
      <c r="AK27" s="12">
        <f t="shared" si="15"/>
        <v>0.86613051245059758</v>
      </c>
      <c r="AL27" t="str">
        <f t="shared" si="16"/>
        <v>-0,06</v>
      </c>
      <c r="AM27" s="12">
        <f t="shared" si="17"/>
        <v>0.63751404064848205</v>
      </c>
      <c r="AN27" t="str">
        <f t="shared" si="18"/>
        <v>0,09</v>
      </c>
      <c r="AO27" s="12">
        <f t="shared" si="19"/>
        <v>0.46435862142286871</v>
      </c>
    </row>
    <row r="28" spans="1:41" x14ac:dyDescent="0.25">
      <c r="A28" t="s">
        <v>29</v>
      </c>
      <c r="C28" s="10" t="s">
        <v>73</v>
      </c>
      <c r="D28" s="9">
        <f t="array" ref="D28">INDEX(df_values_r310!C:C,MATCH(1,($A28=df_values_r310!$B:$B)*($A$1=df_values_r310!$A:$A),0))</f>
        <v>-6.3588072001708532E-3</v>
      </c>
      <c r="E28" s="9">
        <f t="array" ref="E28">INDEX(df_values_r310!D:D,MATCH(1,($A28=df_values_r310!$B:$B)*($A$1=df_values_r310!$A:$A),0))</f>
        <v>2.3619400831011071E-2</v>
      </c>
      <c r="F28" s="9">
        <f t="array" ref="F28">INDEX(df_values_r310!E:E,MATCH(1,($A28=df_values_r310!$B:$B)*($A$1=df_values_r310!$A:$A),0))</f>
        <v>0.78777788050682096</v>
      </c>
      <c r="G28" s="9">
        <f t="array" ref="G28">INDEX(df_values_r311!C:C,MATCH(1,($A28=df_values_r311!$B:$B)*($A$1=df_values_r311!$A:$A),0))</f>
        <v>9.6281966451012557E-2</v>
      </c>
      <c r="H28" s="9">
        <f t="array" ref="H28">INDEX(df_values_r311!D:D,MATCH(1,($A28=df_values_r311!$B:$B)*($A$1=df_values_r311!$A:$A),0))</f>
        <v>0.12981592402736</v>
      </c>
      <c r="I28" s="9">
        <f t="array" ref="I28">INDEX(df_values_r311!E:E,MATCH(1,($A28=df_values_r311!$B:$B)*($A$1=df_values_r311!$A:$A),0))</f>
        <v>0.45833490158257612</v>
      </c>
      <c r="J28" s="9">
        <f t="array" ref="J28">INDEX(df_values_r312!C:C,MATCH(1,($A28=df_values_r312!$B:$B)*($A$1=df_values_r312!$A:$A),0))</f>
        <v>-6.7621051504215416E-3</v>
      </c>
      <c r="K28" s="9">
        <f t="array" ref="K28">INDEX(df_values_r312!D:D,MATCH(1,($A28=df_values_r312!$B:$B)*($A$1=df_values_r312!$A:$A),0))</f>
        <v>2.3627977797563749E-2</v>
      </c>
      <c r="L28" s="9">
        <f t="array" ref="L28">INDEX(df_values_r312!E:E,MATCH(1,($A28=df_values_r312!$B:$B)*($A$1=df_values_r312!$A:$A),0))</f>
        <v>0.77475054742594174</v>
      </c>
      <c r="M28" s="9">
        <f t="array" ref="M28">INDEX(df_values_r312!C:C,MATCH(1,($A28=df_values_r312!$B:$B)*($A$1=df_values_r312!$A:$A),0))</f>
        <v>-6.7621051504215416E-3</v>
      </c>
      <c r="N28" s="9">
        <f t="array" ref="N28">INDEX(df_values_r312!D:D,MATCH(1,($A28=df_values_r312!$B:$B)*($A$1=df_values_r312!$A:$A),0))</f>
        <v>2.3627977797563749E-2</v>
      </c>
      <c r="O28" s="9">
        <f t="array" ref="O28">INDEX(df_values_r312!E:E,MATCH(1,($A28=df_values_r312!$B:$B)*($A$1=df_values_r312!$A:$A),0))</f>
        <v>0.77475054742594174</v>
      </c>
      <c r="P28" s="9">
        <f t="array" ref="P28">INDEX(df_values_r321!C:C,MATCH(1,($A28=df_values_r321!$B:$B)*($A$1=df_values_r321!$A:$A),0))</f>
        <v>7.5200277776491853E-2</v>
      </c>
      <c r="Q28" s="9">
        <f t="array" ref="Q28">INDEX(df_values_r321!D:D,MATCH(1,($A28=df_values_r321!$B:$B)*($A$1=df_values_r321!$A:$A),0))</f>
        <v>0.12964661466586991</v>
      </c>
      <c r="R28" s="9">
        <f t="array" ref="R28">INDEX(df_values_r321!E:E,MATCH(1,($A28=df_values_r321!$B:$B)*($A$1=df_values_r321!$A:$A),0))</f>
        <v>0.56192804043978473</v>
      </c>
      <c r="U28" s="10" t="s">
        <v>73</v>
      </c>
      <c r="V28" t="str">
        <f t="shared" si="0"/>
        <v>-0,01</v>
      </c>
      <c r="W28" s="12">
        <f t="shared" si="1"/>
        <v>0.65115074475849377</v>
      </c>
      <c r="X28" t="str">
        <f t="shared" si="2"/>
        <v>-0,01</v>
      </c>
      <c r="Y28" s="12">
        <f t="shared" si="3"/>
        <v>0.78777788050682096</v>
      </c>
      <c r="Z28" t="str">
        <f t="shared" si="4"/>
        <v>-0,04</v>
      </c>
      <c r="AA28" s="12">
        <f t="shared" si="5"/>
        <v>0.74631848743989804</v>
      </c>
      <c r="AB28" t="str">
        <f t="shared" si="6"/>
        <v>0,1</v>
      </c>
      <c r="AC28" s="12">
        <f t="shared" si="7"/>
        <v>0.45833490158257612</v>
      </c>
      <c r="AD28" t="str">
        <f t="shared" si="8"/>
        <v>-0,01</v>
      </c>
      <c r="AE28" s="12">
        <f t="shared" si="9"/>
        <v>0.63887112071002417</v>
      </c>
      <c r="AF28" t="str">
        <f t="shared" si="10"/>
        <v>-0,01</v>
      </c>
      <c r="AG28" s="12">
        <f t="shared" si="11"/>
        <v>0.77475054742594174</v>
      </c>
      <c r="AH28" t="str">
        <f t="shared" si="12"/>
        <v>-0,04</v>
      </c>
      <c r="AI28" s="12">
        <f t="shared" si="13"/>
        <v>0.74631858093379555</v>
      </c>
      <c r="AJ28" t="str">
        <f t="shared" si="14"/>
        <v>-0,01</v>
      </c>
      <c r="AK28" s="12">
        <f t="shared" si="15"/>
        <v>0.77475054742594174</v>
      </c>
      <c r="AL28" t="str">
        <f t="shared" si="16"/>
        <v>-0,05</v>
      </c>
      <c r="AM28" s="12">
        <f t="shared" si="17"/>
        <v>0.7295754875090662</v>
      </c>
      <c r="AN28" t="str">
        <f t="shared" si="18"/>
        <v>0,08</v>
      </c>
      <c r="AO28" s="12">
        <f t="shared" si="19"/>
        <v>0.56192804043978473</v>
      </c>
    </row>
    <row r="31" spans="1:41" x14ac:dyDescent="0.25">
      <c r="A31" s="11" t="s">
        <v>6</v>
      </c>
      <c r="B31" s="2"/>
      <c r="C31" s="16" t="s">
        <v>75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41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2"/>
      <c r="B33" s="2"/>
      <c r="C33" s="3" t="s">
        <v>42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2"/>
      <c r="B34" s="2"/>
      <c r="C34" s="2"/>
      <c r="D34" s="5" t="s">
        <v>43</v>
      </c>
      <c r="E34" s="5"/>
      <c r="F34" s="5"/>
      <c r="G34" s="5" t="s">
        <v>44</v>
      </c>
      <c r="H34" s="5"/>
      <c r="I34" s="5"/>
      <c r="J34" s="5" t="s">
        <v>45</v>
      </c>
      <c r="K34" s="5"/>
      <c r="L34" s="5"/>
      <c r="M34" s="5" t="s">
        <v>46</v>
      </c>
      <c r="N34" s="5"/>
      <c r="O34" s="5"/>
      <c r="P34" s="5" t="s">
        <v>47</v>
      </c>
      <c r="Q34" s="5"/>
      <c r="R34" s="5"/>
    </row>
    <row r="35" spans="1:18" x14ac:dyDescent="0.25">
      <c r="A35" s="2"/>
      <c r="B35" s="6" t="s">
        <v>48</v>
      </c>
      <c r="C35" s="8" t="s">
        <v>50</v>
      </c>
      <c r="D35" s="7" t="s">
        <v>2</v>
      </c>
      <c r="E35" s="7" t="s">
        <v>49</v>
      </c>
      <c r="F35" s="7" t="s">
        <v>4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25">
      <c r="A36" t="s">
        <v>7</v>
      </c>
      <c r="B36" s="2"/>
      <c r="C36" s="10" t="s">
        <v>51</v>
      </c>
      <c r="D36" s="9">
        <f t="array" ref="D36">INDEX([1]df_values_310!C:C,MATCH(1,($A36=[1]df_values_310!$B:$B)*($A$1=[1]df_values_310!$A:$A),0))</f>
        <v>-5.1392279020870983E-3</v>
      </c>
      <c r="E36" s="9">
        <f t="array" ref="E36">INDEX([1]df_values_310!D:D,MATCH(1,($A36=[1]df_values_310!$B:$B)*($A$1=[1]df_values_310!$A:$A),0))</f>
        <v>3.171721669541913E-3</v>
      </c>
      <c r="F36" s="9">
        <f t="array" ref="F36">INDEX([1]df_values_310!E:E,MATCH(1,($A36=[1]df_values_310!$B:$B)*($A$1=[1]df_values_310!$A:$A),0))</f>
        <v>0.1052027248561675</v>
      </c>
      <c r="G36" s="9">
        <f t="array" ref="G36">INDEX([1]df_values_311!C:C,MATCH(1,($A36=[1]df_values_311!$B:$B)*($A$1=[1]df_values_311!$A:$A),0))</f>
        <v>4.1611184009711748E-2</v>
      </c>
      <c r="H36" s="9">
        <f t="array" ref="H36">INDEX([1]df_values_311!D:D,MATCH(1,($A36=[1]df_values_311!$B:$B)*($A$1=[1]df_values_311!$A:$A),0))</f>
        <v>2.2151846968846908E-2</v>
      </c>
      <c r="I36" s="9">
        <f t="array" ref="I36">INDEX([1]df_values_311!E:E,MATCH(1,($A36=[1]df_values_311!$B:$B)*($A$1=[1]df_values_311!$A:$A),0))</f>
        <v>6.03569559441436E-2</v>
      </c>
      <c r="J36" s="9">
        <f t="array" ref="J36">INDEX([1]df_values_312!C:C,MATCH(1,($A36=[1]df_values_312!$B:$B)*($A$1=[1]df_values_312!$A:$A),0))</f>
        <v>-5.0159502263290396E-3</v>
      </c>
      <c r="K36" s="9">
        <f t="array" ref="K36">INDEX([1]df_values_312!D:D,MATCH(1,($A36=[1]df_values_312!$B:$B)*($A$1=[1]df_values_312!$A:$A),0))</f>
        <v>3.1718168045096599E-3</v>
      </c>
      <c r="L36" s="9">
        <f t="array" ref="L36">INDEX([1]df_values_312!E:E,MATCH(1,($A36=[1]df_values_312!$B:$B)*($A$1=[1]df_values_312!$A:$A),0))</f>
        <v>0.1138247062605884</v>
      </c>
      <c r="M36" s="9">
        <f t="array" ref="M36">INDEX([1]df_values_313!C:C,MATCH(1,($A36=[1]df_values_313!$B:$B)*($A$1=[1]df_values_313!$A:$A),0))</f>
        <v>4.1611184009710742E-2</v>
      </c>
      <c r="N36" s="9">
        <f t="array" ref="N36">INDEX([1]df_values_313!D:D,MATCH(1,($A36=[1]df_values_313!$B:$B)*($A$1=[1]df_values_313!$A:$A),0))</f>
        <v>2.215135239983999E-2</v>
      </c>
      <c r="O36" s="9">
        <f t="array" ref="O36">INDEX([1]df_values_313!E:E,MATCH(1,($A36=[1]df_values_313!$B:$B)*($A$1=[1]df_values_313!$A:$A),0))</f>
        <v>6.0351217977413087E-2</v>
      </c>
      <c r="P36" s="9">
        <f t="array" ref="P36">INDEX([1]df_values_321!C:C,MATCH(1,($A36=[1]df_values_321!$B:$B)*($A$1=[1]df_values_321!$A:$A),0))</f>
        <v>3.8329587596929809E-2</v>
      </c>
      <c r="Q36" s="9">
        <f t="array" ref="Q36">INDEX([1]df_values_321!D:D,MATCH(1,($A36=[1]df_values_321!$B:$B)*($A$1=[1]df_values_321!$A:$A),0))</f>
        <v>2.143431987021787E-2</v>
      </c>
      <c r="R36" s="9">
        <f t="array" ref="R36">INDEX([1]df_values_321!E:E,MATCH(1,($A36=[1]df_values_321!$B:$B)*($A$1=[1]df_values_321!$A:$A),0))</f>
        <v>7.3777405737071186E-2</v>
      </c>
    </row>
    <row r="37" spans="1:18" x14ac:dyDescent="0.25">
      <c r="A37" t="s">
        <v>8</v>
      </c>
      <c r="B37" s="2"/>
      <c r="C37" s="10" t="s">
        <v>52</v>
      </c>
      <c r="D37" s="9">
        <f t="array" ref="D37">INDEX([1]df_values_310!C:C,MATCH(1,($A37=[1]df_values_310!$B:$B)*($A$1=[1]df_values_310!$A:$A),0))</f>
        <v>-3.504113124094405E-3</v>
      </c>
      <c r="E37" s="9">
        <f t="array" ref="E37">INDEX([1]df_values_310!D:D,MATCH(1,($A37=[1]df_values_310!$B:$B)*($A$1=[1]df_values_310!$A:$A),0))</f>
        <v>4.2412170008020306E-3</v>
      </c>
      <c r="F37" s="9">
        <f t="array" ref="F37">INDEX([1]df_values_310!E:E,MATCH(1,($A37=[1]df_values_310!$B:$B)*($A$1=[1]df_values_310!$A:$A),0))</f>
        <v>0.40871351836493408</v>
      </c>
      <c r="G37" s="9">
        <f t="array" ref="G37">INDEX([1]df_values_311!C:C,MATCH(1,($A37=[1]df_values_311!$B:$B)*($A$1=[1]df_values_311!$A:$A),0))</f>
        <v>2.912444140304209E-2</v>
      </c>
      <c r="H37" s="9">
        <f t="array" ref="H37">INDEX([1]df_values_311!D:D,MATCH(1,($A37=[1]df_values_311!$B:$B)*($A$1=[1]df_values_311!$A:$A),0))</f>
        <v>2.9635220584073991E-2</v>
      </c>
      <c r="I37" s="9">
        <f t="array" ref="I37">INDEX([1]df_values_311!E:E,MATCH(1,($A37=[1]df_values_311!$B:$B)*($A$1=[1]df_values_311!$A:$A),0))</f>
        <v>0.32575414548297832</v>
      </c>
      <c r="J37" s="9">
        <f t="array" ref="J37">INDEX([1]df_values_312!C:C,MATCH(1,($A37=[1]df_values_312!$B:$B)*($A$1=[1]df_values_312!$A:$A),0))</f>
        <v>-3.5330458467381781E-3</v>
      </c>
      <c r="K37" s="9">
        <f t="array" ref="K37">INDEX([1]df_values_312!D:D,MATCH(1,($A37=[1]df_values_312!$B:$B)*($A$1=[1]df_values_312!$A:$A),0))</f>
        <v>4.2424241883248252E-3</v>
      </c>
      <c r="L37" s="9">
        <f t="array" ref="L37">INDEX([1]df_values_312!E:E,MATCH(1,($A37=[1]df_values_312!$B:$B)*($A$1=[1]df_values_312!$A:$A),0))</f>
        <v>0.40498925236610439</v>
      </c>
      <c r="M37" s="9">
        <f t="array" ref="M37">INDEX([1]df_values_313!C:C,MATCH(1,($A37=[1]df_values_313!$B:$B)*($A$1=[1]df_values_313!$A:$A),0))</f>
        <v>2.9124441403041199E-2</v>
      </c>
      <c r="N37" s="9">
        <f t="array" ref="N37">INDEX([1]df_values_313!D:D,MATCH(1,($A37=[1]df_values_313!$B:$B)*($A$1=[1]df_values_313!$A:$A),0))</f>
        <v>2.9634454862106099E-2</v>
      </c>
      <c r="O37" s="9">
        <f t="array" ref="O37">INDEX([1]df_values_313!E:E,MATCH(1,($A37=[1]df_values_313!$B:$B)*($A$1=[1]df_values_313!$A:$A),0))</f>
        <v>0.32574164168359582</v>
      </c>
      <c r="P37" s="9">
        <f t="array" ref="P37">INDEX([1]df_values_321!C:C,MATCH(1,($A37=[1]df_values_321!$B:$B)*($A$1=[1]df_values_321!$A:$A),0))</f>
        <v>2.4377752419602081E-2</v>
      </c>
      <c r="Q37" s="9">
        <f t="array" ref="Q37">INDEX([1]df_values_321!D:D,MATCH(1,($A37=[1]df_values_321!$B:$B)*($A$1=[1]df_values_321!$A:$A),0))</f>
        <v>2.873081697511275E-2</v>
      </c>
      <c r="R37" s="9">
        <f t="array" ref="R37">INDEX([1]df_values_321!E:E,MATCH(1,($A37=[1]df_values_321!$B:$B)*($A$1=[1]df_values_321!$A:$A),0))</f>
        <v>0.39619257957223408</v>
      </c>
    </row>
    <row r="38" spans="1:18" x14ac:dyDescent="0.25">
      <c r="A38" t="s">
        <v>9</v>
      </c>
      <c r="B38" s="2"/>
      <c r="C38" s="10" t="s">
        <v>53</v>
      </c>
      <c r="D38" s="9">
        <f t="array" ref="D38">INDEX([1]df_values_310!C:C,MATCH(1,($A38=[1]df_values_310!$B:$B)*($A$1=[1]df_values_310!$A:$A),0))</f>
        <v>-7.1155403643624441E-4</v>
      </c>
      <c r="E38" s="9">
        <f t="array" ref="E38">INDEX([1]df_values_310!D:D,MATCH(1,($A38=[1]df_values_310!$B:$B)*($A$1=[1]df_values_310!$A:$A),0))</f>
        <v>4.5619504144342911E-3</v>
      </c>
      <c r="F38" s="9">
        <f t="array" ref="F38">INDEX([1]df_values_310!E:E,MATCH(1,($A38=[1]df_values_310!$B:$B)*($A$1=[1]df_values_310!$A:$A),0))</f>
        <v>0.87605613939915106</v>
      </c>
      <c r="G38" s="9">
        <f t="array" ref="G38">INDEX([1]df_values_311!C:C,MATCH(1,($A38=[1]df_values_311!$B:$B)*($A$1=[1]df_values_311!$A:$A),0))</f>
        <v>5.2821917493311783E-2</v>
      </c>
      <c r="H38" s="9">
        <f t="array" ref="H38">INDEX([1]df_values_311!D:D,MATCH(1,($A38=[1]df_values_311!$B:$B)*($A$1=[1]df_values_311!$A:$A),0))</f>
        <v>3.1875333652576721E-2</v>
      </c>
      <c r="I38" s="9">
        <f t="array" ref="I38">INDEX([1]df_values_311!E:E,MATCH(1,($A38=[1]df_values_311!$B:$B)*($A$1=[1]df_values_311!$A:$A),0))</f>
        <v>9.7531593688051907E-2</v>
      </c>
      <c r="J38" s="9">
        <f t="array" ref="J38">INDEX([1]df_values_312!C:C,MATCH(1,($A38=[1]df_values_312!$B:$B)*($A$1=[1]df_values_312!$A:$A),0))</f>
        <v>-7.1146171538330125E-4</v>
      </c>
      <c r="K38" s="9">
        <f t="array" ref="K38">INDEX([1]df_values_312!D:D,MATCH(1,($A38=[1]df_values_312!$B:$B)*($A$1=[1]df_values_312!$A:$A),0))</f>
        <v>4.5635911618800394E-3</v>
      </c>
      <c r="L38" s="9">
        <f t="array" ref="L38">INDEX([1]df_values_312!E:E,MATCH(1,($A38=[1]df_values_312!$B:$B)*($A$1=[1]df_values_312!$A:$A),0))</f>
        <v>0.87611628752717763</v>
      </c>
      <c r="M38" s="9">
        <f t="array" ref="M38">INDEX([1]df_values_313!C:C,MATCH(1,($A38=[1]df_values_313!$B:$B)*($A$1=[1]df_values_313!$A:$A),0))</f>
        <v>5.282191749331093E-2</v>
      </c>
      <c r="N38" s="9">
        <f t="array" ref="N38">INDEX([1]df_values_313!D:D,MATCH(1,($A38=[1]df_values_313!$B:$B)*($A$1=[1]df_values_313!$A:$A),0))</f>
        <v>3.1873556037365677E-2</v>
      </c>
      <c r="O38" s="9">
        <f t="array" ref="O38">INDEX([1]df_values_313!E:E,MATCH(1,($A38=[1]df_values_313!$B:$B)*($A$1=[1]df_values_313!$A:$A),0))</f>
        <v>9.7512908442391633E-2</v>
      </c>
      <c r="P38" s="9">
        <f t="array" ref="P38">INDEX([1]df_values_321!C:C,MATCH(1,($A38=[1]df_values_321!$B:$B)*($A$1=[1]df_values_321!$A:$A),0))</f>
        <v>4.5526361577382227E-2</v>
      </c>
      <c r="Q38" s="9">
        <f t="array" ref="Q38">INDEX([1]df_values_321!D:D,MATCH(1,($A38=[1]df_values_321!$B:$B)*($A$1=[1]df_values_321!$A:$A),0))</f>
        <v>3.0250327781155929E-2</v>
      </c>
      <c r="R38" s="9">
        <f t="array" ref="R38">INDEX([1]df_values_321!E:E,MATCH(1,($A38=[1]df_values_321!$B:$B)*($A$1=[1]df_values_321!$A:$A),0))</f>
        <v>0.13236823118946611</v>
      </c>
    </row>
    <row r="39" spans="1:18" x14ac:dyDescent="0.25">
      <c r="A39" t="s">
        <v>10</v>
      </c>
      <c r="B39" s="2"/>
      <c r="C39" s="10" t="s">
        <v>54</v>
      </c>
      <c r="D39" s="9">
        <f t="array" ref="D39">INDEX([1]df_values_310!C:C,MATCH(1,($A39=[1]df_values_310!$B:$B)*($A$1=[1]df_values_310!$A:$A),0))</f>
        <v>-1.4716211751561801E-2</v>
      </c>
      <c r="E39" s="9">
        <f t="array" ref="E39">INDEX([1]df_values_310!D:D,MATCH(1,($A39=[1]df_values_310!$B:$B)*($A$1=[1]df_values_310!$A:$A),0))</f>
        <v>5.5320841729459218E-2</v>
      </c>
      <c r="F39" s="9">
        <f t="array" ref="F39">INDEX([1]df_values_310!E:E,MATCH(1,($A39=[1]df_values_310!$B:$B)*($A$1=[1]df_values_310!$A:$A),0))</f>
        <v>0.79023422091544815</v>
      </c>
      <c r="G39" s="9">
        <f t="array" ref="G39">INDEX([1]df_values_311!C:C,MATCH(1,($A39=[1]df_values_311!$B:$B)*($A$1=[1]df_values_311!$A:$A),0))</f>
        <v>6.1857042713190341E-2</v>
      </c>
      <c r="H39" s="9">
        <f t="array" ref="H39">INDEX([1]df_values_311!D:D,MATCH(1,($A39=[1]df_values_311!$B:$B)*($A$1=[1]df_values_311!$A:$A),0))</f>
        <v>0.38663605295430831</v>
      </c>
      <c r="I39" s="9">
        <f t="array" ref="I39">INDEX([1]df_values_311!E:E,MATCH(1,($A39=[1]df_values_311!$B:$B)*($A$1=[1]df_values_311!$A:$A),0))</f>
        <v>0.87289488383842295</v>
      </c>
      <c r="J39" s="9">
        <f t="array" ref="J39">INDEX([1]df_values_312!C:C,MATCH(1,($A39=[1]df_values_312!$B:$B)*($A$1=[1]df_values_312!$A:$A),0))</f>
        <v>-1.5088786892610629E-2</v>
      </c>
      <c r="K39" s="9">
        <f t="array" ref="K39">INDEX([1]df_values_312!D:D,MATCH(1,($A39=[1]df_values_312!$B:$B)*($A$1=[1]df_values_312!$A:$A),0))</f>
        <v>5.5344513935370432E-2</v>
      </c>
      <c r="L39" s="9">
        <f t="array" ref="L39">INDEX([1]df_values_312!E:E,MATCH(1,($A39=[1]df_values_312!$B:$B)*($A$1=[1]df_values_312!$A:$A),0))</f>
        <v>0.78514198616509334</v>
      </c>
      <c r="M39" s="9">
        <f t="array" ref="M39">INDEX([1]df_values_313!C:C,MATCH(1,($A39=[1]df_values_313!$B:$B)*($A$1=[1]df_values_313!$A:$A),0))</f>
        <v>6.185704271318896E-2</v>
      </c>
      <c r="N39" s="9">
        <f t="array" ref="N39">INDEX([1]df_values_313!D:D,MATCH(1,($A39=[1]df_values_313!$B:$B)*($A$1=[1]df_values_313!$A:$A),0))</f>
        <v>0.38661325327284718</v>
      </c>
      <c r="O39" s="9">
        <f t="array" ref="O39">INDEX([1]df_values_313!E:E,MATCH(1,($A39=[1]df_values_313!$B:$B)*($A$1=[1]df_values_313!$A:$A),0))</f>
        <v>0.87288745129742207</v>
      </c>
      <c r="P39" s="9">
        <f t="array" ref="P39">INDEX([1]df_values_321!C:C,MATCH(1,($A39=[1]df_values_321!$B:$B)*($A$1=[1]df_values_321!$A:$A),0))</f>
        <v>5.6133828487236512E-2</v>
      </c>
      <c r="Q39" s="9">
        <f t="array" ref="Q39">INDEX([1]df_values_321!D:D,MATCH(1,($A39=[1]df_values_321!$B:$B)*($A$1=[1]df_values_321!$A:$A),0))</f>
        <v>0.38693158193546151</v>
      </c>
      <c r="R39" s="9">
        <f t="array" ref="R39">INDEX([1]df_values_321!E:E,MATCH(1,($A39=[1]df_values_321!$B:$B)*($A$1=[1]df_values_321!$A:$A),0))</f>
        <v>0.88465599627402669</v>
      </c>
    </row>
    <row r="40" spans="1:18" x14ac:dyDescent="0.25">
      <c r="A40" t="s">
        <v>11</v>
      </c>
      <c r="B40" s="2"/>
      <c r="C40" s="10" t="s">
        <v>55</v>
      </c>
      <c r="D40" s="9">
        <f t="array" ref="D40">INDEX([1]df_values_310!C:C,MATCH(1,($A40=[1]df_values_310!$B:$B)*($A$1=[1]df_values_310!$A:$A),0))</f>
        <v>-9.5378275916357773E-3</v>
      </c>
      <c r="E40" s="9">
        <f t="array" ref="E40">INDEX([1]df_values_310!D:D,MATCH(1,($A40=[1]df_values_310!$B:$B)*($A$1=[1]df_values_310!$A:$A),0))</f>
        <v>1.582906632691225E-2</v>
      </c>
      <c r="F40" s="9">
        <f t="array" ref="F40">INDEX([1]df_values_310!E:E,MATCH(1,($A40=[1]df_values_310!$B:$B)*($A$1=[1]df_values_310!$A:$A),0))</f>
        <v>0.54682476884183773</v>
      </c>
      <c r="G40" s="9">
        <f t="array" ref="G40">INDEX([1]df_values_311!C:C,MATCH(1,($A40=[1]df_values_311!$B:$B)*($A$1=[1]df_values_311!$A:$A),0))</f>
        <v>3.349155481573618E-2</v>
      </c>
      <c r="H40" s="9">
        <f t="array" ref="H40">INDEX([1]df_values_311!D:D,MATCH(1,($A40=[1]df_values_311!$B:$B)*($A$1=[1]df_values_311!$A:$A),0))</f>
        <v>0.110626082538389</v>
      </c>
      <c r="I40" s="9">
        <f t="array" ref="I40">INDEX([1]df_values_311!E:E,MATCH(1,($A40=[1]df_values_311!$B:$B)*($A$1=[1]df_values_311!$A:$A),0))</f>
        <v>0.76209192591161479</v>
      </c>
      <c r="J40" s="9">
        <f t="array" ref="J40">INDEX([1]df_values_312!C:C,MATCH(1,($A40=[1]df_values_312!$B:$B)*($A$1=[1]df_values_312!$A:$A),0))</f>
        <v>-9.7057804326057123E-3</v>
      </c>
      <c r="K40" s="9">
        <f t="array" ref="K40">INDEX([1]df_values_312!D:D,MATCH(1,($A40=[1]df_values_312!$B:$B)*($A$1=[1]df_values_312!$A:$A),0))</f>
        <v>1.5835544474590051E-2</v>
      </c>
      <c r="L40" s="9">
        <f t="array" ref="L40">INDEX([1]df_values_312!E:E,MATCH(1,($A40=[1]df_values_312!$B:$B)*($A$1=[1]df_values_312!$A:$A),0))</f>
        <v>0.53995317992821357</v>
      </c>
      <c r="M40" s="9">
        <f t="array" ref="M40">INDEX([1]df_values_313!C:C,MATCH(1,($A40=[1]df_values_313!$B:$B)*($A$1=[1]df_values_313!$A:$A),0))</f>
        <v>3.3491554815735063E-2</v>
      </c>
      <c r="N40" s="9">
        <f t="array" ref="N40">INDEX([1]df_values_313!D:D,MATCH(1,($A40=[1]df_values_313!$B:$B)*($A$1=[1]df_values_313!$A:$A),0))</f>
        <v>0.1106211331207481</v>
      </c>
      <c r="O40" s="9">
        <f t="array" ref="O40">INDEX([1]df_values_313!E:E,MATCH(1,($A40=[1]df_values_313!$B:$B)*($A$1=[1]df_values_313!$A:$A),0))</f>
        <v>0.76208160166932926</v>
      </c>
      <c r="P40" s="9">
        <f t="array" ref="P40">INDEX([1]df_values_321!C:C,MATCH(1,($A40=[1]df_values_321!$B:$B)*($A$1=[1]df_values_321!$A:$A),0))</f>
        <v>2.530261701839329E-2</v>
      </c>
      <c r="Q40" s="9">
        <f t="array" ref="Q40">INDEX([1]df_values_321!D:D,MATCH(1,($A40=[1]df_values_321!$B:$B)*($A$1=[1]df_values_321!$A:$A),0))</f>
        <v>0.1100016040792865</v>
      </c>
      <c r="R40" s="9">
        <f t="array" ref="R40">INDEX([1]df_values_321!E:E,MATCH(1,($A40=[1]df_values_321!$B:$B)*($A$1=[1]df_values_321!$A:$A),0))</f>
        <v>0.81808198349470496</v>
      </c>
    </row>
    <row r="41" spans="1:18" x14ac:dyDescent="0.25">
      <c r="A41" t="s">
        <v>12</v>
      </c>
      <c r="B41" s="2"/>
      <c r="C41" s="10" t="s">
        <v>56</v>
      </c>
      <c r="D41" s="9">
        <f t="array" ref="D41">INDEX([1]df_values_310!C:C,MATCH(1,($A41=[1]df_values_310!$B:$B)*($A$1=[1]df_values_310!$A:$A),0))</f>
        <v>-9.8239419804880736E-3</v>
      </c>
      <c r="E41" s="9">
        <f t="array" ref="E41">INDEX([1]df_values_310!D:D,MATCH(1,($A41=[1]df_values_310!$B:$B)*($A$1=[1]df_values_310!$A:$A),0))</f>
        <v>8.018806209808169E-3</v>
      </c>
      <c r="F41" s="9">
        <f t="array" ref="F41">INDEX([1]df_values_310!E:E,MATCH(1,($A41=[1]df_values_310!$B:$B)*($A$1=[1]df_values_310!$A:$A),0))</f>
        <v>0.2205700537877183</v>
      </c>
      <c r="G41" s="9">
        <f t="array" ref="G41">INDEX([1]df_values_311!C:C,MATCH(1,($A41=[1]df_values_311!$B:$B)*($A$1=[1]df_values_311!$A:$A),0))</f>
        <v>1.4674584052664429E-2</v>
      </c>
      <c r="H41" s="9">
        <f t="array" ref="H41">INDEX([1]df_values_311!D:D,MATCH(1,($A41=[1]df_values_311!$B:$B)*($A$1=[1]df_values_311!$A:$A),0))</f>
        <v>5.6036824046952108E-2</v>
      </c>
      <c r="I41" s="9">
        <f t="array" ref="I41">INDEX([1]df_values_311!E:E,MATCH(1,($A41=[1]df_values_311!$B:$B)*($A$1=[1]df_values_311!$A:$A),0))</f>
        <v>0.79342560872602874</v>
      </c>
      <c r="J41" s="9">
        <f t="array" ref="J41">INDEX([1]df_values_312!C:C,MATCH(1,($A41=[1]df_values_312!$B:$B)*($A$1=[1]df_values_312!$A:$A),0))</f>
        <v>-9.9584972099424421E-3</v>
      </c>
      <c r="K41" s="9">
        <f t="array" ref="K41">INDEX([1]df_values_312!D:D,MATCH(1,($A41=[1]df_values_312!$B:$B)*($A$1=[1]df_values_312!$A:$A),0))</f>
        <v>8.0213995490343078E-3</v>
      </c>
      <c r="L41" s="9">
        <f t="array" ref="L41">INDEX([1]df_values_312!E:E,MATCH(1,($A41=[1]df_values_312!$B:$B)*($A$1=[1]df_values_312!$A:$A),0))</f>
        <v>0.2144620100606196</v>
      </c>
      <c r="M41" s="9">
        <f t="array" ref="M41">INDEX([1]df_values_313!C:C,MATCH(1,($A41=[1]df_values_313!$B:$B)*($A$1=[1]df_values_313!$A:$A),0))</f>
        <v>1.467458405266325E-2</v>
      </c>
      <c r="N41" s="9">
        <f t="array" ref="N41">INDEX([1]df_values_313!D:D,MATCH(1,($A41=[1]df_values_313!$B:$B)*($A$1=[1]df_values_313!$A:$A),0))</f>
        <v>5.6036987074729858E-2</v>
      </c>
      <c r="O41" s="9">
        <f t="array" ref="O41">INDEX([1]df_values_313!E:E,MATCH(1,($A41=[1]df_values_313!$B:$B)*($A$1=[1]df_values_313!$A:$A),0))</f>
        <v>0.79342619519311008</v>
      </c>
      <c r="P41" s="9">
        <f t="array" ref="P41">INDEX([1]df_values_321!C:C,MATCH(1,($A41=[1]df_values_321!$B:$B)*($A$1=[1]df_values_321!$A:$A),0))</f>
        <v>6.9639590793695357E-3</v>
      </c>
      <c r="Q41" s="9">
        <f t="array" ref="Q41">INDEX([1]df_values_321!D:D,MATCH(1,($A41=[1]df_values_321!$B:$B)*($A$1=[1]df_values_321!$A:$A),0))</f>
        <v>5.4466853307859373E-2</v>
      </c>
      <c r="R41" s="9">
        <f t="array" ref="R41">INDEX([1]df_values_321!E:E,MATCH(1,($A41=[1]df_values_321!$B:$B)*($A$1=[1]df_values_321!$A:$A),0))</f>
        <v>0.89826560726022531</v>
      </c>
    </row>
    <row r="42" spans="1:18" x14ac:dyDescent="0.25">
      <c r="A42" t="s">
        <v>13</v>
      </c>
      <c r="B42" s="2"/>
      <c r="C42" s="10" t="s">
        <v>57</v>
      </c>
      <c r="D42" s="9">
        <f t="array" ref="D42">INDEX([1]df_values_310!C:C,MATCH(1,($A42=[1]df_values_310!$B:$B)*($A$1=[1]df_values_310!$A:$A),0))</f>
        <v>-8.672138713619007E-3</v>
      </c>
      <c r="E42" s="9">
        <f t="array" ref="E42">INDEX([1]df_values_310!D:D,MATCH(1,($A42=[1]df_values_310!$B:$B)*($A$1=[1]df_values_310!$A:$A),0))</f>
        <v>9.0189855074121091E-3</v>
      </c>
      <c r="F42" s="9">
        <f t="array" ref="F42">INDEX([1]df_values_310!E:E,MATCH(1,($A42=[1]df_values_310!$B:$B)*($A$1=[1]df_values_310!$A:$A),0))</f>
        <v>0.33630949226641882</v>
      </c>
      <c r="G42" s="9">
        <f t="array" ref="G42">INDEX([1]df_values_311!C:C,MATCH(1,($A42=[1]df_values_311!$B:$B)*($A$1=[1]df_values_311!$A:$A),0))</f>
        <v>1.303336108229654E-2</v>
      </c>
      <c r="H42" s="9">
        <f t="array" ref="H42">INDEX([1]df_values_311!D:D,MATCH(1,($A42=[1]df_values_311!$B:$B)*($A$1=[1]df_values_311!$A:$A),0))</f>
        <v>6.3023014279794912E-2</v>
      </c>
      <c r="I42" s="9">
        <f t="array" ref="I42">INDEX([1]df_values_311!E:E,MATCH(1,($A42=[1]df_values_311!$B:$B)*($A$1=[1]df_values_311!$A:$A),0))</f>
        <v>0.83616900458161936</v>
      </c>
      <c r="J42" s="9">
        <f t="array" ref="J42">INDEX([1]df_values_312!C:C,MATCH(1,($A42=[1]df_values_312!$B:$B)*($A$1=[1]df_values_312!$A:$A),0))</f>
        <v>-8.8497425915867647E-3</v>
      </c>
      <c r="K42" s="9">
        <f t="array" ref="K42">INDEX([1]df_values_312!D:D,MATCH(1,($A42=[1]df_values_312!$B:$B)*($A$1=[1]df_values_312!$A:$A),0))</f>
        <v>9.0213954891777623E-3</v>
      </c>
      <c r="L42" s="9">
        <f t="array" ref="L42">INDEX([1]df_values_312!E:E,MATCH(1,($A42=[1]df_values_312!$B:$B)*($A$1=[1]df_values_312!$A:$A),0))</f>
        <v>0.3266369144171356</v>
      </c>
      <c r="M42" s="9">
        <f t="array" ref="M42">INDEX([1]df_values_313!C:C,MATCH(1,($A42=[1]df_values_313!$B:$B)*($A$1=[1]df_values_313!$A:$A),0))</f>
        <v>1.303336108229502E-2</v>
      </c>
      <c r="N42" s="9">
        <f t="array" ref="N42">INDEX([1]df_values_313!D:D,MATCH(1,($A42=[1]df_values_313!$B:$B)*($A$1=[1]df_values_313!$A:$A),0))</f>
        <v>6.3025083656902722E-2</v>
      </c>
      <c r="O42" s="9">
        <f t="array" ref="O42">INDEX([1]df_values_313!E:E,MATCH(1,($A42=[1]df_values_313!$B:$B)*($A$1=[1]df_values_313!$A:$A),0))</f>
        <v>0.83617430687823702</v>
      </c>
      <c r="P42" s="9">
        <f t="array" ref="P42">INDEX([1]df_values_321!C:C,MATCH(1,($A42=[1]df_values_321!$B:$B)*($A$1=[1]df_values_321!$A:$A),0))</f>
        <v>6.8332807133605709E-3</v>
      </c>
      <c r="Q42" s="9">
        <f t="array" ref="Q42">INDEX([1]df_values_321!D:D,MATCH(1,($A42=[1]df_values_321!$B:$B)*($A$1=[1]df_values_321!$A:$A),0))</f>
        <v>6.1800795150586812E-2</v>
      </c>
      <c r="R42" s="9">
        <f t="array" ref="R42">INDEX([1]df_values_321!E:E,MATCH(1,($A42=[1]df_values_321!$B:$B)*($A$1=[1]df_values_321!$A:$A),0))</f>
        <v>0.91196063838856256</v>
      </c>
    </row>
    <row r="43" spans="1:18" x14ac:dyDescent="0.25">
      <c r="A43" t="s">
        <v>14</v>
      </c>
      <c r="B43" s="2"/>
      <c r="C43" s="10" t="s">
        <v>58</v>
      </c>
      <c r="D43" s="9">
        <f t="array" ref="D43">INDEX([1]df_values_310!C:C,MATCH(1,($A43=[1]df_values_310!$B:$B)*($A$1=[1]df_values_310!$A:$A),0))</f>
        <v>-1.5127068256034829E-2</v>
      </c>
      <c r="E43" s="9">
        <f t="array" ref="E43">INDEX([1]df_values_310!D:D,MATCH(1,($A43=[1]df_values_310!$B:$B)*($A$1=[1]df_values_310!$A:$A),0))</f>
        <v>1.3728966995376891E-2</v>
      </c>
      <c r="F43" s="9">
        <f t="array" ref="F43">INDEX([1]df_values_310!E:E,MATCH(1,($A43=[1]df_values_310!$B:$B)*($A$1=[1]df_values_310!$A:$A),0))</f>
        <v>0.27056733508667041</v>
      </c>
      <c r="G43" s="9">
        <f t="array" ref="G43">INDEX([1]df_values_311!C:C,MATCH(1,($A43=[1]df_values_311!$B:$B)*($A$1=[1]df_values_311!$A:$A),0))</f>
        <v>2.1676408269763289E-2</v>
      </c>
      <c r="H43" s="9">
        <f t="array" ref="H43">INDEX([1]df_values_311!D:D,MATCH(1,($A43=[1]df_values_311!$B:$B)*($A$1=[1]df_values_311!$A:$A),0))</f>
        <v>9.5943547185394565E-2</v>
      </c>
      <c r="I43" s="9">
        <f t="array" ref="I43">INDEX([1]df_values_311!E:E,MATCH(1,($A43=[1]df_values_311!$B:$B)*($A$1=[1]df_values_311!$A:$A),0))</f>
        <v>0.82126279034063221</v>
      </c>
      <c r="J43" s="9">
        <f t="array" ref="J43">INDEX([1]df_values_312!C:C,MATCH(1,($A43=[1]df_values_312!$B:$B)*($A$1=[1]df_values_312!$A:$A),0))</f>
        <v>-1.5313696116212789E-2</v>
      </c>
      <c r="K43" s="9">
        <f t="array" ref="K43">INDEX([1]df_values_312!D:D,MATCH(1,($A43=[1]df_values_312!$B:$B)*($A$1=[1]df_values_312!$A:$A),0))</f>
        <v>1.3733812939139301E-2</v>
      </c>
      <c r="L43" s="9">
        <f t="array" ref="L43">INDEX([1]df_values_312!E:E,MATCH(1,($A43=[1]df_values_312!$B:$B)*($A$1=[1]df_values_312!$A:$A),0))</f>
        <v>0.26486965542061031</v>
      </c>
      <c r="M43" s="9">
        <f t="array" ref="M43">INDEX([1]df_values_313!C:C,MATCH(1,($A43=[1]df_values_313!$B:$B)*($A$1=[1]df_values_313!$A:$A),0))</f>
        <v>2.1676408269761561E-2</v>
      </c>
      <c r="N43" s="9">
        <f t="array" ref="N43">INDEX([1]df_values_313!D:D,MATCH(1,($A43=[1]df_values_313!$B:$B)*($A$1=[1]df_values_313!$A:$A),0))</f>
        <v>9.5941843084981077E-2</v>
      </c>
      <c r="O43" s="9">
        <f t="array" ref="O43">INDEX([1]df_values_313!E:E,MATCH(1,($A43=[1]df_values_313!$B:$B)*($A$1=[1]df_values_313!$A:$A),0))</f>
        <v>0.82125966852952414</v>
      </c>
      <c r="P43" s="9">
        <f t="array" ref="P43">INDEX([1]df_values_321!C:C,MATCH(1,($A43=[1]df_values_321!$B:$B)*($A$1=[1]df_values_321!$A:$A),0))</f>
        <v>1.495099402049409E-2</v>
      </c>
      <c r="Q43" s="9">
        <f t="array" ref="Q43">INDEX([1]df_values_321!D:D,MATCH(1,($A43=[1]df_values_321!$B:$B)*($A$1=[1]df_values_321!$A:$A),0))</f>
        <v>9.5093119294443487E-2</v>
      </c>
      <c r="R43" s="9">
        <f t="array" ref="R43">INDEX([1]df_values_321!E:E,MATCH(1,($A43=[1]df_values_321!$B:$B)*($A$1=[1]df_values_321!$A:$A),0))</f>
        <v>0.87507181731452621</v>
      </c>
    </row>
    <row r="44" spans="1:18" x14ac:dyDescent="0.25">
      <c r="A44" t="s">
        <v>15</v>
      </c>
      <c r="B44" s="2"/>
      <c r="C44" s="10" t="s">
        <v>59</v>
      </c>
      <c r="D44" s="9">
        <f t="array" ref="D44">INDEX([1]df_values_310!C:C,MATCH(1,($A44=[1]df_values_310!$B:$B)*($A$1=[1]df_values_310!$A:$A),0))</f>
        <v>-1.345943929264222E-2</v>
      </c>
      <c r="E44" s="9">
        <f t="array" ref="E44">INDEX([1]df_values_310!D:D,MATCH(1,($A44=[1]df_values_310!$B:$B)*($A$1=[1]df_values_310!$A:$A),0))</f>
        <v>1.0428505815246901E-2</v>
      </c>
      <c r="F44" s="9">
        <f t="array" ref="F44">INDEX([1]df_values_310!E:E,MATCH(1,($A44=[1]df_values_310!$B:$B)*($A$1=[1]df_values_310!$A:$A),0))</f>
        <v>0.19686738274000959</v>
      </c>
      <c r="G44" s="9">
        <f t="array" ref="G44">INDEX([1]df_values_311!C:C,MATCH(1,($A44=[1]df_values_311!$B:$B)*($A$1=[1]df_values_311!$A:$A),0))</f>
        <v>-3.5530357755321528E-4</v>
      </c>
      <c r="H44" s="9">
        <f t="array" ref="H44">INDEX([1]df_values_311!D:D,MATCH(1,($A44=[1]df_values_311!$B:$B)*($A$1=[1]df_values_311!$A:$A),0))</f>
        <v>7.2876866837091131E-2</v>
      </c>
      <c r="I44" s="9">
        <f t="array" ref="I44">INDEX([1]df_values_311!E:E,MATCH(1,($A44=[1]df_values_311!$B:$B)*($A$1=[1]df_values_311!$A:$A),0))</f>
        <v>0.99611013813726235</v>
      </c>
      <c r="J44" s="9">
        <f t="array" ref="J44">INDEX([1]df_values_312!C:C,MATCH(1,($A44=[1]df_values_312!$B:$B)*($A$1=[1]df_values_312!$A:$A),0))</f>
        <v>-1.363347108443431E-2</v>
      </c>
      <c r="K44" s="9">
        <f t="array" ref="K44">INDEX([1]df_values_312!D:D,MATCH(1,($A44=[1]df_values_312!$B:$B)*($A$1=[1]df_values_312!$A:$A),0))</f>
        <v>1.043185971358773E-2</v>
      </c>
      <c r="L44" s="9">
        <f t="array" ref="L44">INDEX([1]df_values_312!E:E,MATCH(1,($A44=[1]df_values_312!$B:$B)*($A$1=[1]df_values_312!$A:$A),0))</f>
        <v>0.19128316076262331</v>
      </c>
      <c r="M44" s="9">
        <f t="array" ref="M44">INDEX([1]df_values_313!C:C,MATCH(1,($A44=[1]df_values_313!$B:$B)*($A$1=[1]df_values_313!$A:$A),0))</f>
        <v>-3.553035775546641E-4</v>
      </c>
      <c r="N44" s="9">
        <f t="array" ref="N44">INDEX([1]df_values_313!D:D,MATCH(1,($A44=[1]df_values_313!$B:$B)*($A$1=[1]df_values_313!$A:$A),0))</f>
        <v>7.2877085044864953E-2</v>
      </c>
      <c r="O44" s="9">
        <f t="array" ref="O44">INDEX([1]df_values_313!E:E,MATCH(1,($A44=[1]df_values_313!$B:$B)*($A$1=[1]df_values_313!$A:$A),0))</f>
        <v>0.99611014976785484</v>
      </c>
      <c r="P44" s="9">
        <f t="array" ref="P44">INDEX([1]df_values_321!C:C,MATCH(1,($A44=[1]df_values_321!$B:$B)*($A$1=[1]df_values_321!$A:$A),0))</f>
        <v>-4.6427256955584306E-3</v>
      </c>
      <c r="Q44" s="9">
        <f t="array" ref="Q44">INDEX([1]df_values_321!D:D,MATCH(1,($A44=[1]df_values_321!$B:$B)*($A$1=[1]df_values_321!$A:$A),0))</f>
        <v>7.186259779514674E-2</v>
      </c>
      <c r="R44" s="9">
        <f t="array" ref="R44">INDEX([1]df_values_321!E:E,MATCH(1,($A44=[1]df_values_321!$B:$B)*($A$1=[1]df_values_321!$A:$A),0))</f>
        <v>0.94848970473429184</v>
      </c>
    </row>
    <row r="45" spans="1:18" x14ac:dyDescent="0.25">
      <c r="A45" t="s">
        <v>16</v>
      </c>
      <c r="B45" s="2"/>
      <c r="C45" s="10" t="s">
        <v>60</v>
      </c>
      <c r="D45" s="9">
        <f t="array" ref="D45">INDEX([1]df_values_310!C:C,MATCH(1,($A45=[1]df_values_310!$B:$B)*($A$1=[1]df_values_310!$A:$A),0))</f>
        <v>-1.261189340116029E-2</v>
      </c>
      <c r="E45" s="9">
        <f t="array" ref="E45">INDEX([1]df_values_310!D:D,MATCH(1,($A45=[1]df_values_310!$B:$B)*($A$1=[1]df_values_310!$A:$A),0))</f>
        <v>1.372204162210371E-2</v>
      </c>
      <c r="F45" s="9">
        <f t="array" ref="F45">INDEX([1]df_values_310!E:E,MATCH(1,($A45=[1]df_values_310!$B:$B)*($A$1=[1]df_values_310!$A:$A),0))</f>
        <v>0.35807327975974551</v>
      </c>
      <c r="G45" s="9">
        <f t="array" ref="G45">INDEX([1]df_values_311!C:C,MATCH(1,($A45=[1]df_values_311!$B:$B)*($A$1=[1]df_values_311!$A:$A),0))</f>
        <v>-1.468265763777315E-2</v>
      </c>
      <c r="H45" s="9">
        <f t="array" ref="H45">INDEX([1]df_values_311!D:D,MATCH(1,($A45=[1]df_values_311!$B:$B)*($A$1=[1]df_values_311!$A:$A),0))</f>
        <v>9.5891778648006618E-2</v>
      </c>
      <c r="I45" s="9">
        <f t="array" ref="I45">INDEX([1]df_values_311!E:E,MATCH(1,($A45=[1]df_values_311!$B:$B)*($A$1=[1]df_values_311!$A:$A),0))</f>
        <v>0.87831003905260963</v>
      </c>
      <c r="J45" s="9">
        <f t="array" ref="J45">INDEX([1]df_values_312!C:C,MATCH(1,($A45=[1]df_values_312!$B:$B)*($A$1=[1]df_values_312!$A:$A),0))</f>
        <v>-1.2854277621383879E-2</v>
      </c>
      <c r="K45" s="9">
        <f t="array" ref="K45">INDEX([1]df_values_312!D:D,MATCH(1,($A45=[1]df_values_312!$B:$B)*($A$1=[1]df_values_312!$A:$A),0))</f>
        <v>1.372626810809437E-2</v>
      </c>
      <c r="L45" s="9">
        <f t="array" ref="L45">INDEX([1]df_values_312!E:E,MATCH(1,($A45=[1]df_values_312!$B:$B)*($A$1=[1]df_values_312!$A:$A),0))</f>
        <v>0.34905903654658549</v>
      </c>
      <c r="M45" s="9">
        <f t="array" ref="M45">INDEX([1]df_values_313!C:C,MATCH(1,($A45=[1]df_values_313!$B:$B)*($A$1=[1]df_values_313!$A:$A),0))</f>
        <v>-1.468265763777492E-2</v>
      </c>
      <c r="N45" s="9">
        <f t="array" ref="N45">INDEX([1]df_values_313!D:D,MATCH(1,($A45=[1]df_values_313!$B:$B)*($A$1=[1]df_values_313!$A:$A),0))</f>
        <v>9.5892841011559329E-2</v>
      </c>
      <c r="O45" s="9">
        <f t="array" ref="O45">INDEX([1]df_values_313!E:E,MATCH(1,($A45=[1]df_values_313!$B:$B)*($A$1=[1]df_values_313!$A:$A),0))</f>
        <v>0.87831137619223543</v>
      </c>
      <c r="P45" s="9">
        <f t="array" ref="P45">INDEX([1]df_values_321!C:C,MATCH(1,($A45=[1]df_values_321!$B:$B)*($A$1=[1]df_values_321!$A:$A),0))</f>
        <v>-1.961566358765858E-2</v>
      </c>
      <c r="Q45" s="9">
        <f t="array" ref="Q45">INDEX([1]df_values_321!D:D,MATCH(1,($A45=[1]df_values_321!$B:$B)*($A$1=[1]df_values_321!$A:$A),0))</f>
        <v>9.5034450034849061E-2</v>
      </c>
      <c r="R45" s="9">
        <f t="array" ref="R45">INDEX([1]df_values_321!E:E,MATCH(1,($A45=[1]df_values_321!$B:$B)*($A$1=[1]df_values_321!$A:$A),0))</f>
        <v>0.83647936810101642</v>
      </c>
    </row>
    <row r="46" spans="1:18" x14ac:dyDescent="0.25">
      <c r="A46" t="s">
        <v>17</v>
      </c>
      <c r="B46" s="2"/>
      <c r="C46" s="10" t="s">
        <v>61</v>
      </c>
      <c r="D46" s="9">
        <f t="array" ref="D46">INDEX([1]df_values_310!C:C,MATCH(1,($A46=[1]df_values_310!$B:$B)*($A$1=[1]df_values_310!$A:$A),0))</f>
        <v>-1.3053399838619121E-2</v>
      </c>
      <c r="E46" s="9">
        <f t="array" ref="E46">INDEX([1]df_values_310!D:D,MATCH(1,($A46=[1]df_values_310!$B:$B)*($A$1=[1]df_values_310!$A:$A),0))</f>
        <v>1.6603806984887431E-2</v>
      </c>
      <c r="F46" s="9">
        <f t="array" ref="F46">INDEX([1]df_values_310!E:E,MATCH(1,($A46=[1]df_values_310!$B:$B)*($A$1=[1]df_values_310!$A:$A),0))</f>
        <v>0.43179252711109067</v>
      </c>
      <c r="G46" s="9">
        <f t="array" ref="G46">INDEX([1]df_values_311!C:C,MATCH(1,($A46=[1]df_values_311!$B:$B)*($A$1=[1]df_values_311!$A:$A),0))</f>
        <v>-4.7523106354737544E-3</v>
      </c>
      <c r="H46" s="9">
        <f t="array" ref="H46">INDEX([1]df_values_311!D:D,MATCH(1,($A46=[1]df_values_311!$B:$B)*($A$1=[1]df_values_311!$A:$A),0))</f>
        <v>0.11603621114925169</v>
      </c>
      <c r="I46" s="9">
        <f t="array" ref="I46">INDEX([1]df_values_311!E:E,MATCH(1,($A46=[1]df_values_311!$B:$B)*($A$1=[1]df_values_311!$A:$A),0))</f>
        <v>0.96733250143950777</v>
      </c>
      <c r="J46" s="9">
        <f t="array" ref="J46">INDEX([1]df_values_312!C:C,MATCH(1,($A46=[1]df_values_312!$B:$B)*($A$1=[1]df_values_312!$A:$A),0))</f>
        <v>-1.324246328701114E-2</v>
      </c>
      <c r="K46" s="9">
        <f t="array" ref="K46">INDEX([1]df_values_312!D:D,MATCH(1,($A46=[1]df_values_312!$B:$B)*($A$1=[1]df_values_312!$A:$A),0))</f>
        <v>1.6609814646461409E-2</v>
      </c>
      <c r="L46" s="9">
        <f t="array" ref="L46">INDEX([1]df_values_312!E:E,MATCH(1,($A46=[1]df_values_312!$B:$B)*($A$1=[1]df_values_312!$A:$A),0))</f>
        <v>0.42532025614760011</v>
      </c>
      <c r="M46" s="9">
        <f t="array" ref="M46">INDEX([1]df_values_313!C:C,MATCH(1,($A46=[1]df_values_313!$B:$B)*($A$1=[1]df_values_313!$A:$A),0))</f>
        <v>-4.752310635475562E-3</v>
      </c>
      <c r="N46" s="9">
        <f t="array" ref="N46">INDEX([1]df_values_313!D:D,MATCH(1,($A46=[1]df_values_313!$B:$B)*($A$1=[1]df_values_313!$A:$A),0))</f>
        <v>0.11603302171009169</v>
      </c>
      <c r="O46" s="9">
        <f t="array" ref="O46">INDEX([1]df_values_313!E:E,MATCH(1,($A46=[1]df_values_313!$B:$B)*($A$1=[1]df_values_313!$A:$A),0))</f>
        <v>0.96733160386198358</v>
      </c>
      <c r="P46" s="9">
        <f t="array" ref="P46">INDEX([1]df_values_321!C:C,MATCH(1,($A46=[1]df_values_321!$B:$B)*($A$1=[1]df_values_321!$A:$A),0))</f>
        <v>-9.0412691580660873E-3</v>
      </c>
      <c r="Q46" s="9">
        <f t="array" ref="Q46">INDEX([1]df_values_321!D:D,MATCH(1,($A46=[1]df_values_321!$B:$B)*($A$1=[1]df_values_321!$A:$A),0))</f>
        <v>0.1152845795255396</v>
      </c>
      <c r="R46" s="9">
        <f t="array" ref="R46">INDEX([1]df_values_321!E:E,MATCH(1,($A46=[1]df_values_321!$B:$B)*($A$1=[1]df_values_321!$A:$A),0))</f>
        <v>0.9374914957556979</v>
      </c>
    </row>
    <row r="47" spans="1:18" x14ac:dyDescent="0.25">
      <c r="A47" t="s">
        <v>18</v>
      </c>
      <c r="B47" s="2"/>
      <c r="C47" s="10" t="s">
        <v>62</v>
      </c>
      <c r="D47" s="9">
        <f t="array" ref="D47">INDEX([1]df_values_310!C:C,MATCH(1,($A47=[1]df_values_310!$B:$B)*($A$1=[1]df_values_310!$A:$A),0))</f>
        <v>-8.866353636550724E-3</v>
      </c>
      <c r="E47" s="9">
        <f t="array" ref="E47">INDEX([1]df_values_310!D:D,MATCH(1,($A47=[1]df_values_310!$B:$B)*($A$1=[1]df_values_310!$A:$A),0))</f>
        <v>1.122342890043969E-2</v>
      </c>
      <c r="F47" s="9">
        <f t="array" ref="F47">INDEX([1]df_values_310!E:E,MATCH(1,($A47=[1]df_values_310!$B:$B)*($A$1=[1]df_values_310!$A:$A),0))</f>
        <v>0.42956007326114398</v>
      </c>
      <c r="G47" s="9">
        <f t="array" ref="G47">INDEX([1]df_values_311!C:C,MATCH(1,($A47=[1]df_values_311!$B:$B)*($A$1=[1]df_values_311!$A:$A),0))</f>
        <v>2.2205738664037391E-3</v>
      </c>
      <c r="H47" s="9">
        <f t="array" ref="H47">INDEX([1]df_values_311!D:D,MATCH(1,($A47=[1]df_values_311!$B:$B)*($A$1=[1]df_values_311!$A:$A),0))</f>
        <v>7.8431241046050273E-2</v>
      </c>
      <c r="I47" s="9">
        <f t="array" ref="I47">INDEX([1]df_values_311!E:E,MATCH(1,($A47=[1]df_values_311!$B:$B)*($A$1=[1]df_values_311!$A:$A),0))</f>
        <v>0.97741375035974831</v>
      </c>
      <c r="J47" s="9">
        <f t="array" ref="J47">INDEX([1]df_values_312!C:C,MATCH(1,($A47=[1]df_values_312!$B:$B)*($A$1=[1]df_values_312!$A:$A),0))</f>
        <v>-8.9696453188090972E-3</v>
      </c>
      <c r="K47" s="9">
        <f t="array" ref="K47">INDEX([1]df_values_312!D:D,MATCH(1,($A47=[1]df_values_312!$B:$B)*($A$1=[1]df_values_312!$A:$A),0))</f>
        <v>1.122692351243197E-2</v>
      </c>
      <c r="L47" s="9">
        <f t="array" ref="L47">INDEX([1]df_values_312!E:E,MATCH(1,($A47=[1]df_values_312!$B:$B)*($A$1=[1]df_values_312!$A:$A),0))</f>
        <v>0.42434938940275629</v>
      </c>
      <c r="M47" s="9">
        <f t="array" ref="M47">INDEX([1]df_values_313!C:C,MATCH(1,($A47=[1]df_values_313!$B:$B)*($A$1=[1]df_values_313!$A:$A),0))</f>
        <v>2.2205738664020222E-3</v>
      </c>
      <c r="N47" s="9">
        <f t="array" ref="N47">INDEX([1]df_values_313!D:D,MATCH(1,($A47=[1]df_values_313!$B:$B)*($A$1=[1]df_values_313!$A:$A),0))</f>
        <v>7.8429450215533825E-2</v>
      </c>
      <c r="O47" s="9">
        <f t="array" ref="O47">INDEX([1]df_values_313!E:E,MATCH(1,($A47=[1]df_values_313!$B:$B)*($A$1=[1]df_values_313!$A:$A),0))</f>
        <v>0.97741323467649566</v>
      </c>
      <c r="P47" s="9">
        <f t="array" ref="P47">INDEX([1]df_values_321!C:C,MATCH(1,($A47=[1]df_values_321!$B:$B)*($A$1=[1]df_values_321!$A:$A),0))</f>
        <v>2.0225895939409259E-3</v>
      </c>
      <c r="Q47" s="9">
        <f t="array" ref="Q47">INDEX([1]df_values_321!D:D,MATCH(1,($A47=[1]df_values_321!$B:$B)*($A$1=[1]df_values_321!$A:$A),0))</f>
        <v>7.7507823775912504E-2</v>
      </c>
      <c r="R47" s="9">
        <f t="array" ref="R47">INDEX([1]df_values_321!E:E,MATCH(1,($A47=[1]df_values_321!$B:$B)*($A$1=[1]df_values_321!$A:$A),0))</f>
        <v>0.97918200361044005</v>
      </c>
    </row>
    <row r="48" spans="1:18" x14ac:dyDescent="0.25">
      <c r="A48" t="s">
        <v>19</v>
      </c>
      <c r="B48" s="2"/>
      <c r="C48" s="10" t="s">
        <v>63</v>
      </c>
      <c r="D48" s="9">
        <f t="array" ref="D48">INDEX([1]df_values_310!C:C,MATCH(1,($A48=[1]df_values_310!$B:$B)*($A$1=[1]df_values_310!$A:$A),0))</f>
        <v>-1.353182286360027E-2</v>
      </c>
      <c r="E48" s="9">
        <f t="array" ref="E48">INDEX([1]df_values_310!D:D,MATCH(1,($A48=[1]df_values_310!$B:$B)*($A$1=[1]df_values_310!$A:$A),0))</f>
        <v>1.8906901307567468E-2</v>
      </c>
      <c r="F48" s="9">
        <f t="array" ref="F48">INDEX([1]df_values_310!E:E,MATCH(1,($A48=[1]df_values_310!$B:$B)*($A$1=[1]df_values_310!$A:$A),0))</f>
        <v>0.47419320862867581</v>
      </c>
      <c r="G48" s="9">
        <f t="array" ref="G48">INDEX([1]df_values_311!C:C,MATCH(1,($A48=[1]df_values_311!$B:$B)*($A$1=[1]df_values_311!$A:$A),0))</f>
        <v>1.0020129252405811E-2</v>
      </c>
      <c r="H48" s="9">
        <f t="array" ref="H48">INDEX([1]df_values_311!D:D,MATCH(1,($A48=[1]df_values_311!$B:$B)*($A$1=[1]df_values_311!$A:$A),0))</f>
        <v>0.1321323210854376</v>
      </c>
      <c r="I48" s="9">
        <f t="array" ref="I48">INDEX([1]df_values_311!E:E,MATCH(1,($A48=[1]df_values_311!$B:$B)*($A$1=[1]df_values_311!$A:$A),0))</f>
        <v>0.93955308783444191</v>
      </c>
      <c r="J48" s="9">
        <f t="array" ref="J48">INDEX([1]df_values_312!C:C,MATCH(1,($A48=[1]df_values_312!$B:$B)*($A$1=[1]df_values_312!$A:$A),0))</f>
        <v>-1.375519398820405E-2</v>
      </c>
      <c r="K48" s="9">
        <f t="array" ref="K48">INDEX([1]df_values_312!D:D,MATCH(1,($A48=[1]df_values_312!$B:$B)*($A$1=[1]df_values_312!$A:$A),0))</f>
        <v>1.8913899874671559E-2</v>
      </c>
      <c r="L48" s="9">
        <f t="array" ref="L48">INDEX([1]df_values_312!E:E,MATCH(1,($A48=[1]df_values_312!$B:$B)*($A$1=[1]df_values_312!$A:$A),0))</f>
        <v>0.46709289610514532</v>
      </c>
      <c r="M48" s="9">
        <f t="array" ref="M48">INDEX([1]df_values_313!C:C,MATCH(1,($A48=[1]df_values_313!$B:$B)*($A$1=[1]df_values_313!$A:$A),0))</f>
        <v>1.002012925240371E-2</v>
      </c>
      <c r="N48" s="9">
        <f t="array" ref="N48">INDEX([1]df_values_313!D:D,MATCH(1,($A48=[1]df_values_313!$B:$B)*($A$1=[1]df_values_313!$A:$A),0))</f>
        <v>0.13212855037575641</v>
      </c>
      <c r="O48" s="9">
        <f t="array" ref="O48">INDEX([1]df_values_313!E:E,MATCH(1,($A48=[1]df_values_313!$B:$B)*($A$1=[1]df_values_313!$A:$A),0))</f>
        <v>0.939551365839842</v>
      </c>
      <c r="P48" s="9">
        <f t="array" ref="P48">INDEX([1]df_values_321!C:C,MATCH(1,($A48=[1]df_values_321!$B:$B)*($A$1=[1]df_values_321!$A:$A),0))</f>
        <v>7.6747412857534709E-3</v>
      </c>
      <c r="Q48" s="9">
        <f t="array" ref="Q48">INDEX([1]df_values_321!D:D,MATCH(1,($A48=[1]df_values_321!$B:$B)*($A$1=[1]df_values_321!$A:$A),0))</f>
        <v>0.13171323044703251</v>
      </c>
      <c r="R48" s="9">
        <f t="array" ref="R48">INDEX([1]df_values_321!E:E,MATCH(1,($A48=[1]df_values_321!$B:$B)*($A$1=[1]df_values_321!$A:$A),0))</f>
        <v>0.95353621238056641</v>
      </c>
    </row>
    <row r="49" spans="1:18" x14ac:dyDescent="0.25">
      <c r="A49" t="s">
        <v>20</v>
      </c>
      <c r="B49" s="2"/>
      <c r="C49" s="10" t="s">
        <v>64</v>
      </c>
      <c r="D49" s="9">
        <f t="array" ref="D49">INDEX([1]df_values_310!C:C,MATCH(1,($A49=[1]df_values_310!$B:$B)*($A$1=[1]df_values_310!$A:$A),0))</f>
        <v>-2.147761724565558E-2</v>
      </c>
      <c r="E49" s="9">
        <f t="array" ref="E49">INDEX([1]df_values_310!D:D,MATCH(1,($A49=[1]df_values_310!$B:$B)*($A$1=[1]df_values_310!$A:$A),0))</f>
        <v>3.8801345851961093E-2</v>
      </c>
      <c r="F49" s="9">
        <f t="array" ref="F49">INDEX([1]df_values_310!E:E,MATCH(1,($A49=[1]df_values_310!$B:$B)*($A$1=[1]df_values_310!$A:$A),0))</f>
        <v>0.57991816928656514</v>
      </c>
      <c r="G49" s="9">
        <f t="array" ref="G49">INDEX([1]df_values_311!C:C,MATCH(1,($A49=[1]df_values_311!$B:$B)*($A$1=[1]df_values_311!$A:$A),0))</f>
        <v>1.4855863134238209E-2</v>
      </c>
      <c r="H49" s="9">
        <f t="array" ref="H49">INDEX([1]df_values_311!D:D,MATCH(1,($A49=[1]df_values_311!$B:$B)*($A$1=[1]df_values_311!$A:$A),0))</f>
        <v>0.27117683249426711</v>
      </c>
      <c r="I49" s="9">
        <f t="array" ref="I49">INDEX([1]df_values_311!E:E,MATCH(1,($A49=[1]df_values_311!$B:$B)*($A$1=[1]df_values_311!$A:$A),0))</f>
        <v>0.95631281098721255</v>
      </c>
      <c r="J49" s="9">
        <f t="array" ref="J49">INDEX([1]df_values_312!C:C,MATCH(1,($A49=[1]df_values_312!$B:$B)*($A$1=[1]df_values_312!$A:$A),0))</f>
        <v>-2.1859774396894061E-2</v>
      </c>
      <c r="K49" s="9">
        <f t="array" ref="K49">INDEX([1]df_values_312!D:D,MATCH(1,($A49=[1]df_values_312!$B:$B)*($A$1=[1]df_values_312!$A:$A),0))</f>
        <v>3.881719974029204E-2</v>
      </c>
      <c r="L49" s="9">
        <f t="array" ref="L49">INDEX([1]df_values_312!E:E,MATCH(1,($A49=[1]df_values_312!$B:$B)*($A$1=[1]df_values_312!$A:$A),0))</f>
        <v>0.57335139130834034</v>
      </c>
      <c r="M49" s="9">
        <f t="array" ref="M49">INDEX([1]df_values_313!C:C,MATCH(1,($A49=[1]df_values_313!$B:$B)*($A$1=[1]df_values_313!$A:$A),0))</f>
        <v>1.485586313423579E-2</v>
      </c>
      <c r="N49" s="9">
        <f t="array" ref="N49">INDEX([1]df_values_313!D:D,MATCH(1,($A49=[1]df_values_313!$B:$B)*($A$1=[1]df_values_313!$A:$A),0))</f>
        <v>0.27116438490749872</v>
      </c>
      <c r="O49" s="9">
        <f t="array" ref="O49">INDEX([1]df_values_313!E:E,MATCH(1,($A49=[1]df_values_313!$B:$B)*($A$1=[1]df_values_313!$A:$A),0))</f>
        <v>0.95631080738391205</v>
      </c>
      <c r="P49" s="9">
        <f t="array" ref="P49">INDEX([1]df_values_321!C:C,MATCH(1,($A49=[1]df_values_321!$B:$B)*($A$1=[1]df_values_321!$A:$A),0))</f>
        <v>1.337253132253201E-2</v>
      </c>
      <c r="Q49" s="9">
        <f t="array" ref="Q49">INDEX([1]df_values_321!D:D,MATCH(1,($A49=[1]df_values_321!$B:$B)*($A$1=[1]df_values_321!$A:$A),0))</f>
        <v>0.27122876843733051</v>
      </c>
      <c r="R49" s="9">
        <f t="array" ref="R49">INDEX([1]df_values_321!E:E,MATCH(1,($A49=[1]df_values_321!$B:$B)*($A$1=[1]df_values_321!$A:$A),0))</f>
        <v>0.96067869477319312</v>
      </c>
    </row>
    <row r="50" spans="1:18" x14ac:dyDescent="0.25">
      <c r="A50" t="s">
        <v>21</v>
      </c>
      <c r="C50" s="10" t="s">
        <v>65</v>
      </c>
      <c r="D50" s="9">
        <f t="array" ref="D50">INDEX([1]df_values_310!C:C,MATCH(1,($A50=[1]df_values_310!$B:$B)*($A$1=[1]df_values_310!$A:$A),0))</f>
        <v>-9.046161607276039E-3</v>
      </c>
      <c r="E50" s="9">
        <f t="array" ref="E50">INDEX([1]df_values_310!D:D,MATCH(1,($A50=[1]df_values_310!$B:$B)*($A$1=[1]df_values_310!$A:$A),0))</f>
        <v>7.146223430961861E-3</v>
      </c>
      <c r="F50" s="9">
        <f t="array" ref="F50">INDEX([1]df_values_310!E:E,MATCH(1,($A50=[1]df_values_310!$B:$B)*($A$1=[1]df_values_310!$A:$A),0))</f>
        <v>0.20560042116166791</v>
      </c>
      <c r="G50" s="9">
        <f t="array" ref="G50">INDEX([1]df_values_311!C:C,MATCH(1,($A50=[1]df_values_311!$B:$B)*($A$1=[1]df_values_311!$A:$A),0))</f>
        <v>3.2257803247125877E-2</v>
      </c>
      <c r="H50" s="9">
        <f t="array" ref="H50">INDEX([1]df_values_311!D:D,MATCH(1,($A50=[1]df_values_311!$B:$B)*($A$1=[1]df_values_311!$A:$A),0))</f>
        <v>4.9254930545657188E-2</v>
      </c>
      <c r="I50" s="9">
        <f t="array" ref="I50">INDEX([1]df_values_311!E:E,MATCH(1,($A50=[1]df_values_311!$B:$B)*($A$1=[1]df_values_311!$A:$A),0))</f>
        <v>0.51254246808587145</v>
      </c>
      <c r="J50" s="9">
        <f t="array" ref="J50">INDEX([1]df_values_312!C:C,MATCH(1,($A50=[1]df_values_312!$B:$B)*($A$1=[1]df_values_312!$A:$A),0))</f>
        <v>-9.2244169818329561E-3</v>
      </c>
      <c r="K50" s="9">
        <f t="array" ref="K50">INDEX([1]df_values_312!D:D,MATCH(1,($A50=[1]df_values_312!$B:$B)*($A$1=[1]df_values_312!$A:$A),0))</f>
        <v>7.1455819583978973E-3</v>
      </c>
      <c r="L50" s="9">
        <f t="array" ref="L50">INDEX([1]df_values_312!E:E,MATCH(1,($A50=[1]df_values_312!$B:$B)*($A$1=[1]df_values_312!$A:$A),0))</f>
        <v>0.1967692244213588</v>
      </c>
      <c r="M50" s="9">
        <f t="array" ref="M50">INDEX([1]df_values_313!C:C,MATCH(1,($A50=[1]df_values_313!$B:$B)*($A$1=[1]df_values_313!$A:$A),0))</f>
        <v>3.2257803247124697E-2</v>
      </c>
      <c r="N50" s="9">
        <f t="array" ref="N50">INDEX([1]df_values_313!D:D,MATCH(1,($A50=[1]df_values_313!$B:$B)*($A$1=[1]df_values_313!$A:$A),0))</f>
        <v>4.9263165737954327E-2</v>
      </c>
      <c r="O50" s="9">
        <f t="array" ref="O50">INDEX([1]df_values_313!E:E,MATCH(1,($A50=[1]df_values_313!$B:$B)*($A$1=[1]df_values_313!$A:$A),0))</f>
        <v>0.51261295586506117</v>
      </c>
      <c r="P50" s="9">
        <f t="array" ref="P50">INDEX([1]df_values_321!C:C,MATCH(1,($A50=[1]df_values_321!$B:$B)*($A$1=[1]df_values_321!$A:$A),0))</f>
        <v>3.8761384543395568E-2</v>
      </c>
      <c r="Q50" s="9">
        <f t="array" ref="Q50">INDEX([1]df_values_321!D:D,MATCH(1,($A50=[1]df_values_321!$B:$B)*($A$1=[1]df_values_321!$A:$A),0))</f>
        <v>4.8407803125505432E-2</v>
      </c>
      <c r="R50" s="9">
        <f t="array" ref="R50">INDEX([1]df_values_321!E:E,MATCH(1,($A50=[1]df_values_321!$B:$B)*($A$1=[1]df_values_321!$A:$A),0))</f>
        <v>0.4233157498664305</v>
      </c>
    </row>
    <row r="51" spans="1:18" x14ac:dyDescent="0.25">
      <c r="A51" t="s">
        <v>22</v>
      </c>
      <c r="C51" s="10" t="s">
        <v>66</v>
      </c>
      <c r="D51" s="9">
        <f t="array" ref="D51">INDEX([1]df_values_310!C:C,MATCH(1,($A51=[1]df_values_310!$B:$B)*($A$1=[1]df_values_310!$A:$A),0))</f>
        <v>7.9375281491656062E-3</v>
      </c>
      <c r="E51" s="9">
        <f t="array" ref="E51">INDEX([1]df_values_310!D:D,MATCH(1,($A51=[1]df_values_310!$B:$B)*($A$1=[1]df_values_310!$A:$A),0))</f>
        <v>1.142312551624459E-2</v>
      </c>
      <c r="F51" s="9">
        <f t="array" ref="F51">INDEX([1]df_values_310!E:E,MATCH(1,($A51=[1]df_values_310!$B:$B)*($A$1=[1]df_values_310!$A:$A),0))</f>
        <v>0.48716157351492628</v>
      </c>
      <c r="G51" s="9">
        <f t="array" ref="G51">INDEX([1]df_values_311!C:C,MATCH(1,($A51=[1]df_values_311!$B:$B)*($A$1=[1]df_values_311!$A:$A),0))</f>
        <v>6.1906173318581901E-3</v>
      </c>
      <c r="H51" s="9">
        <f t="array" ref="H51">INDEX([1]df_values_311!D:D,MATCH(1,($A51=[1]df_values_311!$B:$B)*($A$1=[1]df_values_311!$A:$A),0))</f>
        <v>7.8760729322704323E-2</v>
      </c>
      <c r="I51" s="9">
        <f t="array" ref="I51">INDEX([1]df_values_311!E:E,MATCH(1,($A51=[1]df_values_311!$B:$B)*($A$1=[1]df_values_311!$A:$A),0))</f>
        <v>0.93735264586639067</v>
      </c>
      <c r="J51" s="9">
        <f t="array" ref="J51">INDEX([1]df_values_312!C:C,MATCH(1,($A51=[1]df_values_312!$B:$B)*($A$1=[1]df_values_312!$A:$A),0))</f>
        <v>7.9786739101249393E-3</v>
      </c>
      <c r="K51" s="9">
        <f t="array" ref="K51">INDEX([1]df_values_312!D:D,MATCH(1,($A51=[1]df_values_312!$B:$B)*($A$1=[1]df_values_312!$A:$A),0))</f>
        <v>1.142553703413701E-2</v>
      </c>
      <c r="L51" s="9">
        <f t="array" ref="L51">INDEX([1]df_values_312!E:E,MATCH(1,($A51=[1]df_values_312!$B:$B)*($A$1=[1]df_values_312!$A:$A),0))</f>
        <v>0.48499917172880902</v>
      </c>
      <c r="M51" s="9">
        <f t="array" ref="M51">INDEX([1]df_values_313!C:C,MATCH(1,($A51=[1]df_values_313!$B:$B)*($A$1=[1]df_values_313!$A:$A),0))</f>
        <v>6.1906173318582629E-3</v>
      </c>
      <c r="N51" s="9">
        <f t="array" ref="N51">INDEX([1]df_values_313!D:D,MATCH(1,($A51=[1]df_values_313!$B:$B)*($A$1=[1]df_values_313!$A:$A),0))</f>
        <v>7.8756754369375404E-2</v>
      </c>
      <c r="O51" s="9">
        <f t="array" ref="O51">INDEX([1]df_values_313!E:E,MATCH(1,($A51=[1]df_values_313!$B:$B)*($A$1=[1]df_values_313!$A:$A),0))</f>
        <v>0.93734949020172442</v>
      </c>
      <c r="P51" s="9">
        <f t="array" ref="P51">INDEX([1]df_values_321!C:C,MATCH(1,($A51=[1]df_values_321!$B:$B)*($A$1=[1]df_values_321!$A:$A),0))</f>
        <v>-6.1786682400232973E-3</v>
      </c>
      <c r="Q51" s="9">
        <f t="array" ref="Q51">INDEX([1]df_values_321!D:D,MATCH(1,($A51=[1]df_values_321!$B:$B)*($A$1=[1]df_values_321!$A:$A),0))</f>
        <v>7.7160559025786002E-2</v>
      </c>
      <c r="R51" s="9">
        <f t="array" ref="R51">INDEX([1]df_values_321!E:E,MATCH(1,($A51=[1]df_values_321!$B:$B)*($A$1=[1]df_values_321!$A:$A),0))</f>
        <v>0.93617937276343999</v>
      </c>
    </row>
    <row r="52" spans="1:18" x14ac:dyDescent="0.25">
      <c r="A52" t="s">
        <v>23</v>
      </c>
      <c r="C52" s="10" t="s">
        <v>67</v>
      </c>
      <c r="D52" s="9">
        <f t="array" ref="D52">INDEX([1]df_values_310!C:C,MATCH(1,($A52=[1]df_values_310!$B:$B)*($A$1=[1]df_values_310!$A:$A),0))</f>
        <v>-1.7104194523519601E-3</v>
      </c>
      <c r="E52" s="9">
        <f t="array" ref="E52">INDEX([1]df_values_310!D:D,MATCH(1,($A52=[1]df_values_310!$B:$B)*($A$1=[1]df_values_310!$A:$A),0))</f>
        <v>1.153599439090788E-2</v>
      </c>
      <c r="F52" s="9">
        <f t="array" ref="F52">INDEX([1]df_values_310!E:E,MATCH(1,($A52=[1]df_values_310!$B:$B)*($A$1=[1]df_values_310!$A:$A),0))</f>
        <v>0.88214050877181927</v>
      </c>
      <c r="G52" s="9">
        <f t="array" ref="G52">INDEX([1]df_values_311!C:C,MATCH(1,($A52=[1]df_values_311!$B:$B)*($A$1=[1]df_values_311!$A:$A),0))</f>
        <v>-5.6006962996714413E-2</v>
      </c>
      <c r="H52" s="9">
        <f t="array" ref="H52">INDEX([1]df_values_311!D:D,MATCH(1,($A52=[1]df_values_311!$B:$B)*($A$1=[1]df_values_311!$A:$A),0))</f>
        <v>8.2689516676832719E-2</v>
      </c>
      <c r="I52" s="9">
        <f t="array" ref="I52">INDEX([1]df_values_311!E:E,MATCH(1,($A52=[1]df_values_311!$B:$B)*($A$1=[1]df_values_311!$A:$A),0))</f>
        <v>0.49825395238317838</v>
      </c>
      <c r="J52" s="9">
        <f t="array" ref="J52">INDEX([1]df_values_312!C:C,MATCH(1,($A52=[1]df_values_312!$B:$B)*($A$1=[1]df_values_312!$A:$A),0))</f>
        <v>-1.891961298403977E-3</v>
      </c>
      <c r="K52" s="9">
        <f t="array" ref="K52">INDEX([1]df_values_312!D:D,MATCH(1,($A52=[1]df_values_312!$B:$B)*($A$1=[1]df_values_312!$A:$A),0))</f>
        <v>1.153675652445991E-2</v>
      </c>
      <c r="L52" s="9">
        <f t="array" ref="L52">INDEX([1]df_values_312!E:E,MATCH(1,($A52=[1]df_values_312!$B:$B)*($A$1=[1]df_values_312!$A:$A),0))</f>
        <v>0.86974599897007987</v>
      </c>
      <c r="M52" s="9">
        <f t="array" ref="M52">INDEX([1]df_values_313!C:C,MATCH(1,($A52=[1]df_values_313!$B:$B)*($A$1=[1]df_values_313!$A:$A),0))</f>
        <v>-5.6006962996713927E-2</v>
      </c>
      <c r="N52" s="9">
        <f t="array" ref="N52">INDEX([1]df_values_313!D:D,MATCH(1,($A52=[1]df_values_313!$B:$B)*($A$1=[1]df_values_313!$A:$A),0))</f>
        <v>8.2695738058889412E-2</v>
      </c>
      <c r="O52" s="9">
        <f t="array" ref="O52">INDEX([1]df_values_313!E:E,MATCH(1,($A52=[1]df_values_313!$B:$B)*($A$1=[1]df_values_313!$A:$A),0))</f>
        <v>0.49828625695232559</v>
      </c>
      <c r="P52" s="9">
        <f t="array" ref="P52">INDEX([1]df_values_321!C:C,MATCH(1,($A52=[1]df_values_321!$B:$B)*($A$1=[1]df_values_321!$A:$A),0))</f>
        <v>-3.7068343502355973E-2</v>
      </c>
      <c r="Q52" s="9">
        <f t="array" ref="Q52">INDEX([1]df_values_321!D:D,MATCH(1,($A52=[1]df_values_321!$B:$B)*($A$1=[1]df_values_321!$A:$A),0))</f>
        <v>8.181415998800344E-2</v>
      </c>
      <c r="R52" s="9">
        <f t="array" ref="R52">INDEX([1]df_values_321!E:E,MATCH(1,($A52=[1]df_values_321!$B:$B)*($A$1=[1]df_values_321!$A:$A),0))</f>
        <v>0.65052191019509986</v>
      </c>
    </row>
    <row r="53" spans="1:18" x14ac:dyDescent="0.25">
      <c r="A53" t="s">
        <v>24</v>
      </c>
      <c r="C53" s="10" t="s">
        <v>68</v>
      </c>
      <c r="D53" s="9">
        <f t="array" ref="D53">INDEX([1]df_values_310!C:C,MATCH(1,($A53=[1]df_values_310!$B:$B)*($A$1=[1]df_values_310!$A:$A),0))</f>
        <v>-2.6287613811702519E-3</v>
      </c>
      <c r="E53" s="9">
        <f t="array" ref="E53">INDEX([1]df_values_310!D:D,MATCH(1,($A53=[1]df_values_310!$B:$B)*($A$1=[1]df_values_310!$A:$A),0))</f>
        <v>1.162592150681053E-2</v>
      </c>
      <c r="F53" s="9">
        <f t="array" ref="F53">INDEX([1]df_values_310!E:E,MATCH(1,($A53=[1]df_values_310!$B:$B)*($A$1=[1]df_values_310!$A:$A),0))</f>
        <v>0.82112859460092558</v>
      </c>
      <c r="G53" s="9">
        <f t="array" ref="G53">INDEX([1]df_values_311!C:C,MATCH(1,($A53=[1]df_values_311!$B:$B)*($A$1=[1]df_values_311!$A:$A),0))</f>
        <v>-6.0532527019934987E-2</v>
      </c>
      <c r="H53" s="9">
        <f t="array" ref="H53">INDEX([1]df_values_311!D:D,MATCH(1,($A53=[1]df_values_311!$B:$B)*($A$1=[1]df_values_311!$A:$A),0))</f>
        <v>8.335079327906475E-2</v>
      </c>
      <c r="I53" s="9">
        <f t="array" ref="I53">INDEX([1]df_values_311!E:E,MATCH(1,($A53=[1]df_values_311!$B:$B)*($A$1=[1]df_values_311!$A:$A),0))</f>
        <v>0.4677456140603542</v>
      </c>
      <c r="J53" s="9">
        <f t="array" ref="J53">INDEX([1]df_values_312!C:C,MATCH(1,($A53=[1]df_values_312!$B:$B)*($A$1=[1]df_values_312!$A:$A),0))</f>
        <v>-2.8000488024818421E-3</v>
      </c>
      <c r="K53" s="9">
        <f t="array" ref="K53">INDEX([1]df_values_312!D:D,MATCH(1,($A53=[1]df_values_312!$B:$B)*($A$1=[1]df_values_312!$A:$A),0))</f>
        <v>1.1629112019903911E-2</v>
      </c>
      <c r="L53" s="9">
        <f t="array" ref="L53">INDEX([1]df_values_312!E:E,MATCH(1,($A53=[1]df_values_312!$B:$B)*($A$1=[1]df_values_312!$A:$A),0))</f>
        <v>0.80974155563566064</v>
      </c>
      <c r="M53" s="9">
        <f t="array" ref="M53">INDEX([1]df_values_313!C:C,MATCH(1,($A53=[1]df_values_313!$B:$B)*($A$1=[1]df_values_313!$A:$A),0))</f>
        <v>-6.0532527019934737E-2</v>
      </c>
      <c r="N53" s="9">
        <f t="array" ref="N53">INDEX([1]df_values_313!D:D,MATCH(1,($A53=[1]df_values_313!$B:$B)*($A$1=[1]df_values_313!$A:$A),0))</f>
        <v>8.3351351547599678E-2</v>
      </c>
      <c r="O53" s="9">
        <f t="array" ref="O53">INDEX([1]df_values_313!E:E,MATCH(1,($A53=[1]df_values_313!$B:$B)*($A$1=[1]df_values_313!$A:$A),0))</f>
        <v>0.46774857864502412</v>
      </c>
      <c r="P53" s="9">
        <f t="array" ref="P53">INDEX([1]df_values_321!C:C,MATCH(1,($A53=[1]df_values_321!$B:$B)*($A$1=[1]df_values_321!$A:$A),0))</f>
        <v>-4.1401826867285781E-2</v>
      </c>
      <c r="Q53" s="9">
        <f t="array" ref="Q53">INDEX([1]df_values_321!D:D,MATCH(1,($A53=[1]df_values_321!$B:$B)*($A$1=[1]df_values_321!$A:$A),0))</f>
        <v>8.2666723751118831E-2</v>
      </c>
      <c r="R53" s="9">
        <f t="array" ref="R53">INDEX([1]df_values_321!E:E,MATCH(1,($A53=[1]df_values_321!$B:$B)*($A$1=[1]df_values_321!$A:$A),0))</f>
        <v>0.61652638235663026</v>
      </c>
    </row>
    <row r="54" spans="1:18" x14ac:dyDescent="0.25">
      <c r="A54" t="s">
        <v>25</v>
      </c>
      <c r="C54" s="10" t="s">
        <v>69</v>
      </c>
      <c r="D54" s="9">
        <f t="array" ref="D54">INDEX([1]df_values_310!C:C,MATCH(1,($A54=[1]df_values_310!$B:$B)*($A$1=[1]df_values_310!$A:$A),0))</f>
        <v>-4.621680921666948E-3</v>
      </c>
      <c r="E54" s="9">
        <f t="array" ref="E54">INDEX([1]df_values_310!D:D,MATCH(1,($A54=[1]df_values_310!$B:$B)*($A$1=[1]df_values_310!$A:$A),0))</f>
        <v>1.7593895580195432E-2</v>
      </c>
      <c r="F54" s="9">
        <f t="array" ref="F54">INDEX([1]df_values_310!E:E,MATCH(1,($A54=[1]df_values_310!$B:$B)*($A$1=[1]df_values_310!$A:$A),0))</f>
        <v>0.79280892160864047</v>
      </c>
      <c r="G54" s="9">
        <f t="array" ref="G54">INDEX([1]df_values_311!C:C,MATCH(1,($A54=[1]df_values_311!$B:$B)*($A$1=[1]df_values_311!$A:$A),0))</f>
        <v>-4.1552644381039727E-2</v>
      </c>
      <c r="H54" s="9">
        <f t="array" ref="H54">INDEX([1]df_values_311!D:D,MATCH(1,($A54=[1]df_values_311!$B:$B)*($A$1=[1]df_values_311!$A:$A),0))</f>
        <v>0.12616814237061469</v>
      </c>
      <c r="I54" s="9">
        <f t="array" ref="I54">INDEX([1]df_values_311!E:E,MATCH(1,($A54=[1]df_values_311!$B:$B)*($A$1=[1]df_values_311!$A:$A),0))</f>
        <v>0.74191756750996618</v>
      </c>
      <c r="J54" s="9">
        <f t="array" ref="J54">INDEX([1]df_values_312!C:C,MATCH(1,($A54=[1]df_values_312!$B:$B)*($A$1=[1]df_values_312!$A:$A),0))</f>
        <v>-4.8669212439144093E-3</v>
      </c>
      <c r="K54" s="9">
        <f t="array" ref="K54">INDEX([1]df_values_312!D:D,MATCH(1,($A54=[1]df_values_312!$B:$B)*($A$1=[1]df_values_312!$A:$A),0))</f>
        <v>1.7601703874406811E-2</v>
      </c>
      <c r="L54" s="9">
        <f t="array" ref="L54">INDEX([1]df_values_312!E:E,MATCH(1,($A54=[1]df_values_312!$B:$B)*($A$1=[1]df_values_312!$A:$A),0))</f>
        <v>0.78217961325805407</v>
      </c>
      <c r="M54" s="9">
        <f t="array" ref="M54">INDEX([1]df_values_313!C:C,MATCH(1,($A54=[1]df_values_313!$B:$B)*($A$1=[1]df_values_313!$A:$A),0))</f>
        <v>-4.1552644380979102E-2</v>
      </c>
      <c r="N54" s="9">
        <f t="array" ref="N54">INDEX([1]df_values_313!D:D,MATCH(1,($A54=[1]df_values_313!$B:$B)*($A$1=[1]df_values_313!$A:$A),0))</f>
        <v>0.12616073228723931</v>
      </c>
      <c r="O54" s="9">
        <f t="array" ref="O54">INDEX([1]df_values_313!E:E,MATCH(1,($A54=[1]df_values_313!$B:$B)*($A$1=[1]df_values_313!$A:$A),0))</f>
        <v>0.74190294270483159</v>
      </c>
      <c r="P54" s="9">
        <f t="array" ref="P54">INDEX([1]df_values_321!C:C,MATCH(1,($A54=[1]df_values_321!$B:$B)*($A$1=[1]df_values_321!$A:$A),0))</f>
        <v>-2.4533232467527331E-2</v>
      </c>
      <c r="Q54" s="9">
        <f t="array" ref="Q54">INDEX([1]df_values_321!D:D,MATCH(1,($A54=[1]df_values_321!$B:$B)*($A$1=[1]df_values_321!$A:$A),0))</f>
        <v>0.12619930549551131</v>
      </c>
      <c r="R54" s="9">
        <f t="array" ref="R54">INDEX([1]df_values_321!E:E,MATCH(1,($A54=[1]df_values_321!$B:$B)*($A$1=[1]df_values_321!$A:$A),0))</f>
        <v>0.84587444106737264</v>
      </c>
    </row>
    <row r="55" spans="1:18" x14ac:dyDescent="0.25">
      <c r="A55" t="s">
        <v>26</v>
      </c>
      <c r="C55" s="10" t="s">
        <v>70</v>
      </c>
      <c r="D55" s="9">
        <f t="array" ref="D55">INDEX([1]df_values_310!C:C,MATCH(1,($A55=[1]df_values_310!$B:$B)*($A$1=[1]df_values_310!$A:$A),0))</f>
        <v>-3.2759291461316501E-3</v>
      </c>
      <c r="E55" s="9">
        <f t="array" ref="E55">INDEX([1]df_values_310!D:D,MATCH(1,($A55=[1]df_values_310!$B:$B)*($A$1=[1]df_values_310!$A:$A),0))</f>
        <v>1.0549966026629189E-2</v>
      </c>
      <c r="F55" s="9">
        <f t="array" ref="F55">INDEX([1]df_values_310!E:E,MATCH(1,($A55=[1]df_values_310!$B:$B)*($A$1=[1]df_values_310!$A:$A),0))</f>
        <v>0.75618898687303149</v>
      </c>
      <c r="G55" s="9">
        <f t="array" ref="G55">INDEX([1]df_values_311!C:C,MATCH(1,($A55=[1]df_values_311!$B:$B)*($A$1=[1]df_values_311!$A:$A),0))</f>
        <v>-5.5731517883332228E-2</v>
      </c>
      <c r="H55" s="9">
        <f t="array" ref="H55">INDEX([1]df_values_311!D:D,MATCH(1,($A55=[1]df_values_311!$B:$B)*($A$1=[1]df_values_311!$A:$A),0))</f>
        <v>7.563761513524464E-2</v>
      </c>
      <c r="I55" s="9">
        <f t="array" ref="I55">INDEX([1]df_values_311!E:E,MATCH(1,($A55=[1]df_values_311!$B:$B)*($A$1=[1]df_values_311!$A:$A),0))</f>
        <v>0.4612838576988203</v>
      </c>
      <c r="J55" s="9">
        <f t="array" ref="J55">INDEX([1]df_values_312!C:C,MATCH(1,($A55=[1]df_values_312!$B:$B)*($A$1=[1]df_values_312!$A:$A),0))</f>
        <v>-3.433441137346276E-3</v>
      </c>
      <c r="K55" s="9">
        <f t="array" ref="K55">INDEX([1]df_values_312!D:D,MATCH(1,($A55=[1]df_values_312!$B:$B)*($A$1=[1]df_values_312!$A:$A),0))</f>
        <v>1.0552965727936941E-2</v>
      </c>
      <c r="L55" s="9">
        <f t="array" ref="L55">INDEX([1]df_values_312!E:E,MATCH(1,($A55=[1]df_values_312!$B:$B)*($A$1=[1]df_values_312!$A:$A),0))</f>
        <v>0.74493492512567472</v>
      </c>
      <c r="M55" s="9">
        <f t="array" ref="M55">INDEX([1]df_values_313!C:C,MATCH(1,($A55=[1]df_values_313!$B:$B)*($A$1=[1]df_values_313!$A:$A),0))</f>
        <v>-5.5731517883331853E-2</v>
      </c>
      <c r="N55" s="9">
        <f t="array" ref="N55">INDEX([1]df_values_313!D:D,MATCH(1,($A55=[1]df_values_313!$B:$B)*($A$1=[1]df_values_313!$A:$A),0))</f>
        <v>7.563805681094507E-2</v>
      </c>
      <c r="O55" s="9">
        <f t="array" ref="O55">INDEX([1]df_values_313!E:E,MATCH(1,($A55=[1]df_values_313!$B:$B)*($A$1=[1]df_values_313!$A:$A),0))</f>
        <v>0.46128645747213232</v>
      </c>
      <c r="P55" s="9">
        <f t="array" ref="P55">INDEX([1]df_values_321!C:C,MATCH(1,($A55=[1]df_values_321!$B:$B)*($A$1=[1]df_values_321!$A:$A),0))</f>
        <v>-3.9625781316211008E-2</v>
      </c>
      <c r="Q55" s="9">
        <f t="array" ref="Q55">INDEX([1]df_values_321!D:D,MATCH(1,($A55=[1]df_values_321!$B:$B)*($A$1=[1]df_values_321!$A:$A),0))</f>
        <v>7.4983332860367249E-2</v>
      </c>
      <c r="R55" s="9">
        <f t="array" ref="R55">INDEX([1]df_values_321!E:E,MATCH(1,($A55=[1]df_values_321!$B:$B)*($A$1=[1]df_values_321!$A:$A),0))</f>
        <v>0.59721582150947206</v>
      </c>
    </row>
    <row r="56" spans="1:18" x14ac:dyDescent="0.25">
      <c r="A56" t="s">
        <v>27</v>
      </c>
      <c r="C56" s="10" t="s">
        <v>71</v>
      </c>
      <c r="D56" s="9">
        <f t="array" ref="D56">INDEX([1]df_values_310!C:C,MATCH(1,($A56=[1]df_values_310!$B:$B)*($A$1=[1]df_values_310!$A:$A),0))</f>
        <v>-7.539222780248267E-3</v>
      </c>
      <c r="E56" s="9">
        <f t="array" ref="E56">INDEX([1]df_values_310!D:D,MATCH(1,($A56=[1]df_values_310!$B:$B)*($A$1=[1]df_values_310!$A:$A),0))</f>
        <v>1.9165295340224629E-2</v>
      </c>
      <c r="F56" s="9">
        <f t="array" ref="F56">INDEX([1]df_values_310!E:E,MATCH(1,($A56=[1]df_values_310!$B:$B)*($A$1=[1]df_values_310!$A:$A),0))</f>
        <v>0.69406567149667486</v>
      </c>
      <c r="G56" s="9">
        <f t="array" ref="G56">INDEX([1]df_values_311!C:C,MATCH(1,($A56=[1]df_values_311!$B:$B)*($A$1=[1]df_values_311!$A:$A),0))</f>
        <v>-5.6296941582873919E-2</v>
      </c>
      <c r="H56" s="9">
        <f t="array" ref="H56">INDEX([1]df_values_311!D:D,MATCH(1,($A56=[1]df_values_311!$B:$B)*($A$1=[1]df_values_311!$A:$A),0))</f>
        <v>0.13742770892030429</v>
      </c>
      <c r="I56" s="9">
        <f t="array" ref="I56">INDEX([1]df_values_311!E:E,MATCH(1,($A56=[1]df_values_311!$B:$B)*($A$1=[1]df_values_311!$A:$A),0))</f>
        <v>0.68209166699530743</v>
      </c>
      <c r="J56" s="9">
        <f t="array" ref="J56">INDEX([1]df_values_312!C:C,MATCH(1,($A56=[1]df_values_312!$B:$B)*($A$1=[1]df_values_312!$A:$A),0))</f>
        <v>-7.8695186963342947E-3</v>
      </c>
      <c r="K56" s="9">
        <f t="array" ref="K56">INDEX([1]df_values_312!D:D,MATCH(1,($A56=[1]df_values_312!$B:$B)*($A$1=[1]df_values_312!$A:$A),0))</f>
        <v>1.9172645101353528E-2</v>
      </c>
      <c r="L56" s="9">
        <f t="array" ref="L56">INDEX([1]df_values_312!E:E,MATCH(1,($A56=[1]df_values_312!$B:$B)*($A$1=[1]df_values_312!$A:$A),0))</f>
        <v>0.6814991004775216</v>
      </c>
      <c r="M56" s="9">
        <f t="array" ref="M56">INDEX([1]df_values_313!C:C,MATCH(1,($A56=[1]df_values_313!$B:$B)*($A$1=[1]df_values_313!$A:$A),0))</f>
        <v>-5.6296941582805703E-2</v>
      </c>
      <c r="N56" s="9">
        <f t="array" ref="N56">INDEX([1]df_values_313!D:D,MATCH(1,($A56=[1]df_values_313!$B:$B)*($A$1=[1]df_values_313!$A:$A),0))</f>
        <v>0.13742661487126381</v>
      </c>
      <c r="O56" s="9">
        <f t="array" ref="O56">INDEX([1]df_values_313!E:E,MATCH(1,($A56=[1]df_values_313!$B:$B)*($A$1=[1]df_values_313!$A:$A),0))</f>
        <v>0.68208926614401788</v>
      </c>
      <c r="P56" s="9">
        <f t="array" ref="P56">INDEX([1]df_values_321!C:C,MATCH(1,($A56=[1]df_values_321!$B:$B)*($A$1=[1]df_values_321!$A:$A),0))</f>
        <v>-4.6370519115201923E-2</v>
      </c>
      <c r="Q56" s="9">
        <f t="array" ref="Q56">INDEX([1]df_values_321!D:D,MATCH(1,($A56=[1]df_values_321!$B:$B)*($A$1=[1]df_values_321!$A:$A),0))</f>
        <v>0.1375739603847109</v>
      </c>
      <c r="R56" s="9">
        <f t="array" ref="R56">INDEX([1]df_values_321!E:E,MATCH(1,($A56=[1]df_values_321!$B:$B)*($A$1=[1]df_values_321!$A:$A),0))</f>
        <v>0.73609456863379918</v>
      </c>
    </row>
    <row r="57" spans="1:18" x14ac:dyDescent="0.25">
      <c r="A57" t="s">
        <v>28</v>
      </c>
      <c r="C57" s="10" t="s">
        <v>72</v>
      </c>
      <c r="D57" s="9">
        <f t="array" ref="D57">INDEX([1]df_values_310!C:C,MATCH(1,($A57=[1]df_values_310!$B:$B)*($A$1=[1]df_values_310!$A:$A),0))</f>
        <v>-6.8112752982265757E-3</v>
      </c>
      <c r="E57" s="9">
        <f t="array" ref="E57">INDEX([1]df_values_310!D:D,MATCH(1,($A57=[1]df_values_310!$B:$B)*($A$1=[1]df_values_310!$A:$A),0))</f>
        <v>1.7569271205434941E-2</v>
      </c>
      <c r="F57" s="9">
        <f t="array" ref="F57">INDEX([1]df_values_310!E:E,MATCH(1,($A57=[1]df_values_310!$B:$B)*($A$1=[1]df_values_310!$A:$A),0))</f>
        <v>0.698277606188065</v>
      </c>
      <c r="G57" s="9">
        <f t="array" ref="G57">INDEX([1]df_values_311!C:C,MATCH(1,($A57=[1]df_values_311!$B:$B)*($A$1=[1]df_values_311!$A:$A),0))</f>
        <v>-6.175250644051046E-2</v>
      </c>
      <c r="H57" s="9">
        <f t="array" ref="H57">INDEX([1]df_values_311!D:D,MATCH(1,($A57=[1]df_values_311!$B:$B)*($A$1=[1]df_values_311!$A:$A),0))</f>
        <v>0.12597192669654109</v>
      </c>
      <c r="I57" s="9">
        <f t="array" ref="I57">INDEX([1]df_values_311!E:E,MATCH(1,($A57=[1]df_values_311!$B:$B)*($A$1=[1]df_values_311!$A:$A),0))</f>
        <v>0.62401978109423117</v>
      </c>
      <c r="J57" s="9">
        <f t="array" ref="J57">INDEX([1]df_values_312!C:C,MATCH(1,($A57=[1]df_values_312!$B:$B)*($A$1=[1]df_values_312!$A:$A),0))</f>
        <v>-7.1164980031112888E-3</v>
      </c>
      <c r="K57" s="9">
        <f t="array" ref="K57">INDEX([1]df_values_312!D:D,MATCH(1,($A57=[1]df_values_312!$B:$B)*($A$1=[1]df_values_312!$A:$A),0))</f>
        <v>1.7574618064836602E-2</v>
      </c>
      <c r="L57" s="9">
        <f t="array" ref="L57">INDEX([1]df_values_312!E:E,MATCH(1,($A57=[1]df_values_312!$B:$B)*($A$1=[1]df_values_312!$A:$A),0))</f>
        <v>0.68555552471799697</v>
      </c>
      <c r="M57" s="9">
        <f t="array" ref="M57">INDEX([1]df_values_313!C:C,MATCH(1,($A57=[1]df_values_313!$B:$B)*($A$1=[1]df_values_313!$A:$A),0))</f>
        <v>-6.1752506440453311E-2</v>
      </c>
      <c r="N57" s="9">
        <f t="array" ref="N57">INDEX([1]df_values_313!D:D,MATCH(1,($A57=[1]df_values_313!$B:$B)*($A$1=[1]df_values_313!$A:$A),0))</f>
        <v>0.12597505983640811</v>
      </c>
      <c r="O57" s="9">
        <f t="array" ref="O57">INDEX([1]df_values_313!E:E,MATCH(1,($A57=[1]df_values_313!$B:$B)*($A$1=[1]df_values_313!$A:$A),0))</f>
        <v>0.62402839629982298</v>
      </c>
      <c r="P57" s="9">
        <f t="array" ref="P57">INDEX([1]df_values_321!C:C,MATCH(1,($A57=[1]df_values_321!$B:$B)*($A$1=[1]df_values_321!$A:$A),0))</f>
        <v>-5.9315919812391371E-2</v>
      </c>
      <c r="Q57" s="9">
        <f t="array" ref="Q57">INDEX([1]df_values_321!D:D,MATCH(1,($A57=[1]df_values_321!$B:$B)*($A$1=[1]df_values_321!$A:$A),0))</f>
        <v>0.1258767408834309</v>
      </c>
      <c r="R57" s="9">
        <f t="array" ref="R57">INDEX([1]df_values_321!E:E,MATCH(1,($A57=[1]df_values_321!$B:$B)*($A$1=[1]df_values_321!$A:$A),0))</f>
        <v>0.63751404064848205</v>
      </c>
    </row>
    <row r="58" spans="1:18" x14ac:dyDescent="0.25">
      <c r="A58" t="s">
        <v>29</v>
      </c>
      <c r="C58" s="10" t="s">
        <v>73</v>
      </c>
      <c r="D58" s="9">
        <f t="array" ref="D58">INDEX([1]df_values_310!C:C,MATCH(1,($A58=[1]df_values_310!$B:$B)*($A$1=[1]df_values_310!$A:$A),0))</f>
        <v>-8.6840197302473672E-3</v>
      </c>
      <c r="E58" s="9">
        <f t="array" ref="E58">INDEX([1]df_values_310!D:D,MATCH(1,($A58=[1]df_values_310!$B:$B)*($A$1=[1]df_values_310!$A:$A),0))</f>
        <v>1.920366477342993E-2</v>
      </c>
      <c r="F58" s="9">
        <f t="array" ref="F58">INDEX([1]df_values_310!E:E,MATCH(1,($A58=[1]df_values_310!$B:$B)*($A$1=[1]df_values_310!$A:$A),0))</f>
        <v>0.65115074475849377</v>
      </c>
      <c r="G58" s="9">
        <f t="array" ref="G58">INDEX([1]df_values_311!C:C,MATCH(1,($A58=[1]df_values_311!$B:$B)*($A$1=[1]df_values_311!$A:$A),0))</f>
        <v>-4.4549957815084348E-2</v>
      </c>
      <c r="H58" s="9">
        <f t="array" ref="H58">INDEX([1]df_values_311!D:D,MATCH(1,($A58=[1]df_values_311!$B:$B)*($A$1=[1]df_values_311!$A:$A),0))</f>
        <v>0.13770163518748671</v>
      </c>
      <c r="I58" s="9">
        <f t="array" ref="I58">INDEX([1]df_values_311!E:E,MATCH(1,($A58=[1]df_values_311!$B:$B)*($A$1=[1]df_values_311!$A:$A),0))</f>
        <v>0.74631848743989804</v>
      </c>
      <c r="J58" s="9">
        <f t="array" ref="J58">INDEX([1]df_values_312!C:C,MATCH(1,($A58=[1]df_values_312!$B:$B)*($A$1=[1]df_values_312!$A:$A),0))</f>
        <v>-9.0160010788009719E-3</v>
      </c>
      <c r="K58" s="9">
        <f t="array" ref="K58">INDEX([1]df_values_312!D:D,MATCH(1,($A58=[1]df_values_312!$B:$B)*($A$1=[1]df_values_312!$A:$A),0))</f>
        <v>1.9210685581359081E-2</v>
      </c>
      <c r="L58" s="9">
        <f t="array" ref="L58">INDEX([1]df_values_312!E:E,MATCH(1,($A58=[1]df_values_312!$B:$B)*($A$1=[1]df_values_312!$A:$A),0))</f>
        <v>0.63887112071002417</v>
      </c>
      <c r="M58" s="9">
        <f t="array" ref="M58">INDEX([1]df_values_313!C:C,MATCH(1,($A58=[1]df_values_313!$B:$B)*($A$1=[1]df_values_313!$A:$A),0))</f>
        <v>-4.4549957815020601E-2</v>
      </c>
      <c r="N58" s="9">
        <f t="array" ref="N58">INDEX([1]df_values_313!D:D,MATCH(1,($A58=[1]df_values_313!$B:$B)*($A$1=[1]df_values_313!$A:$A),0))</f>
        <v>0.13770169141245531</v>
      </c>
      <c r="O58" s="9">
        <f t="array" ref="O58">INDEX([1]df_values_313!E:E,MATCH(1,($A58=[1]df_values_313!$B:$B)*($A$1=[1]df_values_313!$A:$A),0))</f>
        <v>0.74631858093379555</v>
      </c>
      <c r="P58" s="9">
        <f t="array" ref="P58">INDEX([1]df_values_321!C:C,MATCH(1,($A58=[1]df_values_321!$B:$B)*($A$1=[1]df_values_321!$A:$A),0))</f>
        <v>-4.7563976380231028E-2</v>
      </c>
      <c r="Q58" s="9">
        <f t="array" ref="Q58">INDEX([1]df_values_321!D:D,MATCH(1,($A58=[1]df_values_321!$B:$B)*($A$1=[1]df_values_321!$A:$A),0))</f>
        <v>0.13757931410650329</v>
      </c>
      <c r="R58" s="9">
        <f t="array" ref="R58">INDEX([1]df_values_321!E:E,MATCH(1,($A58=[1]df_values_321!$B:$B)*($A$1=[1]df_values_321!$A:$A),0))</f>
        <v>0.7295754875090662</v>
      </c>
    </row>
  </sheetData>
  <mergeCells count="8">
    <mergeCell ref="AH4:AK4"/>
    <mergeCell ref="AL4:AO4"/>
    <mergeCell ref="U1:AO1"/>
    <mergeCell ref="C1:R1"/>
    <mergeCell ref="C31:R31"/>
    <mergeCell ref="V4:Y4"/>
    <mergeCell ref="Z4:AC4"/>
    <mergeCell ref="AD4:AG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df_values_r310</vt:lpstr>
      <vt:lpstr>df_values_r311</vt:lpstr>
      <vt:lpstr>df_values_r312</vt:lpstr>
      <vt:lpstr>df_values_r313</vt:lpstr>
      <vt:lpstr>df_values_r321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Thais</cp:lastModifiedBy>
  <dcterms:created xsi:type="dcterms:W3CDTF">2023-06-12T23:29:54Z</dcterms:created>
  <dcterms:modified xsi:type="dcterms:W3CDTF">2023-06-13T01:25:06Z</dcterms:modified>
</cp:coreProperties>
</file>