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64.98999999999999</v>
      </c>
      <c r="F2" s="39" t="n">
        <v>0.5</v>
      </c>
      <c r="G2" s="14">
        <f>Tabela1[[#This Row],[Divid.]]*12/Tabela1[[#This Row],[Preço atual]]</f>
        <v/>
      </c>
      <c r="H2" s="39" t="n">
        <v>5.98</v>
      </c>
      <c r="I2" s="39" t="n">
        <v>91.51000000000001</v>
      </c>
      <c r="J2" s="41">
        <f>Tabela1[[#This Row],[Preço atual]]/Tabela1[[#This Row],[VP]]</f>
        <v/>
      </c>
      <c r="K2" s="14" t="n">
        <v>0.028</v>
      </c>
      <c r="L2" s="14" t="n">
        <v>0.018</v>
      </c>
      <c r="M2" s="13" t="n">
        <v>1.78</v>
      </c>
      <c r="N2" s="13" t="n">
        <v>19308</v>
      </c>
      <c r="O2" s="13" t="n">
        <v>4013</v>
      </c>
      <c r="P2" s="13" t="n">
        <v>1294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https://fnet.bmfbovespa.com.br/fnet/publico/downloadDocumento?id=408308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Educacional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144.32</v>
      </c>
      <c r="J3" s="41">
        <f>Tabela1[[#This Row],[Preço atual]]/Tabela1[[#This Row],[VP]]</f>
        <v/>
      </c>
      <c r="K3" s="14" t="n"/>
      <c r="L3" s="14" t="n"/>
      <c r="M3" s="13" t="n">
        <v>6.94</v>
      </c>
      <c r="N3" s="13" t="n">
        <v>12791</v>
      </c>
      <c r="O3" s="13" t="n">
        <v>3740</v>
      </c>
      <c r="P3" s="13" t="n">
        <v>287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https://fnet.bmfbovespa.com.br/fnet/publico/downloadDocumento?id=412100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Papéis</t>
        </is>
      </c>
      <c r="D4" s="13" t="inlineStr">
        <is>
          <t>Af Invest</t>
        </is>
      </c>
      <c r="E4" s="39" t="n">
        <v>94.13</v>
      </c>
      <c r="F4" s="39" t="n">
        <v>1.05</v>
      </c>
      <c r="G4" s="14">
        <f>Tabela1[[#This Row],[Divid.]]*12/Tabela1[[#This Row],[Preço atual]]</f>
        <v/>
      </c>
      <c r="H4" s="39" t="n">
        <v>14.21</v>
      </c>
      <c r="I4" s="39" t="n">
        <v>94.90000000000001</v>
      </c>
      <c r="J4" s="41">
        <f>Tabela1[[#This Row],[Preço atual]]/Tabela1[[#This Row],[VP]]</f>
        <v/>
      </c>
      <c r="K4" s="14" t="n"/>
      <c r="L4" s="14" t="n"/>
      <c r="M4" s="13" t="n">
        <v>8.77</v>
      </c>
      <c r="N4" s="13" t="n">
        <v>18753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https://fnet.bmfbovespa.com.br/fnet/publico/downloadDocumento?id=420695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Agências de Bancos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106.6</v>
      </c>
      <c r="J5" s="41">
        <f>Tabela1[[#This Row],[Preço atual]]/Tabela1[[#This Row],[VP]]</f>
        <v/>
      </c>
      <c r="K5" s="14" t="n"/>
      <c r="L5" s="14" t="n"/>
      <c r="M5" s="13" t="n">
        <v>0.9399999999999999</v>
      </c>
      <c r="N5" s="13" t="n">
        <v>45953</v>
      </c>
      <c r="O5" s="13" t="n">
        <v>107340</v>
      </c>
      <c r="P5" s="13" t="n">
        <v>1113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https://fnet.bmfbovespa.com.br/fnet/publico/downloadDocumento?id=413778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62.38</v>
      </c>
      <c r="F6" s="39" t="n">
        <v>0.18</v>
      </c>
      <c r="G6" s="40">
        <f>Tabela1[[#This Row],[Divid.]]*12/Tabela1[[#This Row],[Preço atual]]</f>
        <v/>
      </c>
      <c r="H6" s="39" t="n">
        <v>9.4</v>
      </c>
      <c r="I6" s="39" t="n">
        <v>94.22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0.98</v>
      </c>
      <c r="N6" s="13" t="n">
        <v>12407</v>
      </c>
      <c r="O6" s="13" t="n">
        <v>12756</v>
      </c>
      <c r="P6" s="13" t="n">
        <v>2261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https://fnet.bmfbovespa.com.br/fnet/publico/downloadDocumento?id=409778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890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2020.24</v>
      </c>
      <c r="J7" s="41">
        <f>Tabela1[[#This Row],[Preço atual]]/Tabela1[[#This Row],[VP]]</f>
        <v/>
      </c>
      <c r="K7" s="14" t="n">
        <v>0.971</v>
      </c>
      <c r="L7" s="14" t="n">
        <v>0.004</v>
      </c>
      <c r="M7" s="13" t="n">
        <v>1.7</v>
      </c>
      <c r="N7" s="13" t="n">
        <v>2565</v>
      </c>
      <c r="O7" s="13" t="n">
        <v>2186</v>
      </c>
      <c r="P7" s="13" t="n">
        <v>172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https://fnet.bmfbovespa.com.br/fnet/publico/downloadDocumento?id=413895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>
        <is>
          <t>Papéis</t>
        </is>
      </c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Fundo de Fundos</t>
        </is>
      </c>
      <c r="D9" s="13" t="n"/>
      <c r="E9" s="39" t="n">
        <v>80.89</v>
      </c>
      <c r="F9" s="39" t="n">
        <v>0.87</v>
      </c>
      <c r="G9" s="14">
        <f>Tabela1[[#This Row],[Divid.]]*12/Tabela1[[#This Row],[Preço atual]]</f>
        <v/>
      </c>
      <c r="H9" s="39" t="n">
        <v>12.5504</v>
      </c>
      <c r="I9" s="39" t="n">
        <v>91.79000000000001</v>
      </c>
      <c r="J9" s="41">
        <f>Tabela1[[#This Row],[Preço atual]]/Tabela1[[#This Row],[VP]]</f>
        <v/>
      </c>
      <c r="K9" s="14" t="n"/>
      <c r="L9" s="14" t="n"/>
      <c r="M9" s="13" t="n">
        <v>1.04</v>
      </c>
      <c r="N9" s="13" t="n">
        <v>3668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https://fnet.bmfbovespa.com.br/fnet/publico/downloadDocumento?id=417065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Misto</t>
        </is>
      </c>
      <c r="D10" s="13" t="inlineStr">
        <is>
          <t>Alianza</t>
        </is>
      </c>
      <c r="E10" s="39" t="n">
        <v>112.12</v>
      </c>
      <c r="F10" s="39" t="n">
        <v>0.8056</v>
      </c>
      <c r="G10" s="40">
        <f>Tabela1[[#This Row],[Divid.]]*12/Tabela1[[#This Row],[Preço atual]]</f>
        <v/>
      </c>
      <c r="H10" s="39" t="n">
        <v>14.1939</v>
      </c>
      <c r="I10" s="39" t="n">
        <v>106.01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5.89</v>
      </c>
      <c r="N10" s="13" t="n">
        <v>119345</v>
      </c>
      <c r="O10" s="13" t="n">
        <v>3562</v>
      </c>
      <c r="P10" s="13" t="n">
        <v>289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https://fnet.bmfbovespa.com.br/fnet/publico/downloadDocumento?id=419706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3450</v>
      </c>
      <c r="F11" s="39" t="n">
        <v>21.0386</v>
      </c>
      <c r="G11" s="40">
        <f>Tabela1[[#This Row],[Divid.]]*12/Tabela1[[#This Row],[Preço atual]]</f>
        <v/>
      </c>
      <c r="H11" s="39" t="n">
        <v>155.0101</v>
      </c>
      <c r="I11" s="39" t="n">
        <v>3442.69</v>
      </c>
      <c r="J11" s="41">
        <f>Tabela1[[#This Row],[Preço atual]]/Tabela1[[#This Row],[VP]]</f>
        <v/>
      </c>
      <c r="K11" s="14" t="n">
        <v>0.044</v>
      </c>
      <c r="L11" s="14" t="n">
        <v>0.313</v>
      </c>
      <c r="M11" s="13" t="n">
        <v>0.64</v>
      </c>
      <c r="N11" s="13" t="n">
        <v>67</v>
      </c>
      <c r="O11" s="13" t="n">
        <v>7824</v>
      </c>
      <c r="P11" s="13" t="n">
        <v>997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Imóveis Residenciais</t>
        </is>
      </c>
      <c r="D12" s="13" t="inlineStr">
        <is>
          <t>Navi</t>
        </is>
      </c>
      <c r="E12" s="39" t="n">
        <v>8.42</v>
      </c>
      <c r="F12" s="39" t="n">
        <v>0.1</v>
      </c>
      <c r="G12" s="40">
        <f>Tabela1[[#This Row],[Divid.]]*12/Tabela1[[#This Row],[Preço atual]]</f>
        <v/>
      </c>
      <c r="H12" s="39" t="n">
        <v>1.3</v>
      </c>
      <c r="I12" s="39" t="n">
        <v>9.949999999999999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14.53</v>
      </c>
      <c r="N12" s="13" t="n">
        <v>5694</v>
      </c>
      <c r="O12" s="13" t="n">
        <v>13038</v>
      </c>
      <c r="P12" s="13" t="n">
        <v>1001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https://fnet.bmfbovespa.com.br/fnet/publico/downloadDocumento?id=420322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Shoppings</t>
        </is>
      </c>
      <c r="D13" s="13" t="n"/>
      <c r="E13" s="39" t="n">
        <v>0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99.59999999999999</v>
      </c>
      <c r="J13" s="41">
        <f>Tabela1[[#This Row],[Preço atual]]/Tabela1[[#This Row],[VP]]</f>
        <v/>
      </c>
      <c r="K13" s="14" t="n"/>
      <c r="L13" s="14" t="n"/>
      <c r="M13" s="13" t="n">
        <v>100.21</v>
      </c>
      <c r="N13" s="13" t="n">
        <v>39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Fundo de Fundos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997.12</v>
      </c>
      <c r="J14" s="41">
        <f>Tabela1[[#This Row],[Preço atual]]/Tabela1[[#This Row],[VP]]</f>
        <v/>
      </c>
      <c r="K14" s="14" t="n"/>
      <c r="L14" s="14" t="n"/>
      <c r="M14" s="13" t="n">
        <v>0.48</v>
      </c>
      <c r="N14" s="13" t="n">
        <v>56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n"/>
      <c r="D15" s="13" t="n"/>
      <c r="E15" s="39" t="n"/>
      <c r="F15" s="39" t="n"/>
      <c r="G15" s="40">
        <f>Tabela1[[#This Row],[Divid.]]*12/Tabela1[[#This Row],[Preço atual]]</f>
        <v/>
      </c>
      <c r="H15" s="39" t="n"/>
      <c r="I15" s="39" t="n"/>
      <c r="J15" s="41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Imóveis Industriais e Logísticos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Papéis</t>
        </is>
      </c>
      <c r="D17" s="13" t="inlineStr">
        <is>
          <t>Atrio Asset</t>
        </is>
      </c>
      <c r="E17" s="39" t="n">
        <v>9.34</v>
      </c>
      <c r="F17" s="39" t="n">
        <v>0.13</v>
      </c>
      <c r="G17" s="14">
        <f>Tabela1[[#This Row],[Divid.]]*12/Tabela1[[#This Row],[Preço atual]]</f>
        <v/>
      </c>
      <c r="H17" s="39" t="n">
        <v>1.5322</v>
      </c>
      <c r="I17" s="39" t="n">
        <v>8.85</v>
      </c>
      <c r="J17" s="41">
        <f>Tabela1[[#This Row],[Preço atual]]/Tabela1[[#This Row],[VP]]</f>
        <v/>
      </c>
      <c r="K17" s="14" t="n"/>
      <c r="L17" s="14" t="n"/>
      <c r="M17" s="13" t="n">
        <v>7.55</v>
      </c>
      <c r="N17" s="13" t="n">
        <v>21209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https://fnet.bmfbovespa.com.br/fnet/publico/downloadDocumento?id=406587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Lajes Corporativas</t>
        </is>
      </c>
      <c r="D18" s="13" t="n"/>
      <c r="E18" s="39" t="n">
        <v>70.41</v>
      </c>
      <c r="F18" s="39" t="n">
        <v>0.77</v>
      </c>
      <c r="G18" s="14">
        <f>Tabela1[[#This Row],[Divid.]]*12/Tabela1[[#This Row],[Preço atual]]</f>
        <v/>
      </c>
      <c r="H18" s="39" t="n">
        <v>9.44</v>
      </c>
      <c r="I18" s="39" t="n">
        <v>84.2</v>
      </c>
      <c r="J18" s="41">
        <f>Tabela1[[#This Row],[Preço atual]]/Tabela1[[#This Row],[VP]]</f>
        <v/>
      </c>
      <c r="K18" s="14" t="n"/>
      <c r="L18" s="14" t="n"/>
      <c r="M18" s="13" t="n">
        <v>4.25</v>
      </c>
      <c r="N18" s="13" t="n">
        <v>339</v>
      </c>
      <c r="O18" s="13" t="n">
        <v>6572</v>
      </c>
      <c r="P18" s="13" t="n">
        <v>734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https://fnet.bmfbovespa.com.br/fnet/publico/downloadDocumento?id=409260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Lajes Corporativas</t>
        </is>
      </c>
      <c r="D19" s="13" t="inlineStr">
        <is>
          <t>Tmj Capital</t>
        </is>
      </c>
      <c r="E19" s="39" t="n">
        <v>0</v>
      </c>
      <c r="F19" s="39" t="n">
        <v>0.2267</v>
      </c>
      <c r="G19" s="14">
        <f>Tabela1[[#This Row],[Divid.]]*12/Tabela1[[#This Row],[Preço atual]]</f>
        <v/>
      </c>
      <c r="H19" s="39" t="n">
        <v>0.7973</v>
      </c>
      <c r="I19" s="39" t="n">
        <v>80.68000000000001</v>
      </c>
      <c r="J19" s="41">
        <f>Tabela1[[#This Row],[Preço atual]]/Tabela1[[#This Row],[VP]]</f>
        <v/>
      </c>
      <c r="K19" s="14" t="n">
        <v>0.8440000000000001</v>
      </c>
      <c r="L19" s="14" t="n">
        <v>0</v>
      </c>
      <c r="M19" s="13" t="n">
        <v>0.6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75.01000000000001</v>
      </c>
      <c r="F20" s="39" t="n">
        <v>0.05</v>
      </c>
      <c r="G20" s="14">
        <f>Tabela1[[#This Row],[Divid.]]*12/Tabela1[[#This Row],[Preço atual]]</f>
        <v/>
      </c>
      <c r="H20" s="39" t="n">
        <v>0.3</v>
      </c>
      <c r="I20" s="39" t="n">
        <v>81.55</v>
      </c>
      <c r="J20" s="41">
        <f>Tabela1[[#This Row],[Preço atual]]/Tabela1[[#This Row],[VP]]</f>
        <v/>
      </c>
      <c r="K20" s="14" t="n">
        <v>0.213</v>
      </c>
      <c r="L20" s="14" t="n">
        <v>0.242</v>
      </c>
      <c r="M20" s="13" t="n">
        <v>1.94</v>
      </c>
      <c r="N20" s="13" t="n">
        <v>281</v>
      </c>
      <c r="O20" s="13" t="n">
        <v>3835</v>
      </c>
      <c r="P20" s="13" t="n">
        <v>104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https://fnet.bmfbovespa.com.br/fnet/publico/downloadDocumento?id=413842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Indefinido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581.27</v>
      </c>
      <c r="J21" s="41">
        <f>Tabela1[[#This Row],[Preço atual]]/Tabela1[[#This Row],[VP]]</f>
        <v/>
      </c>
      <c r="K21" s="14" t="n"/>
      <c r="L21" s="14" t="n"/>
      <c r="M21" s="13" t="n">
        <v>1.41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Imóveis Comerciais - Outros</t>
        </is>
      </c>
      <c r="D22" s="13" t="n"/>
      <c r="E22" s="39" t="n">
        <v>0</v>
      </c>
      <c r="F22" s="39" t="n">
        <v>0.55</v>
      </c>
      <c r="G22" s="14">
        <f>Tabela1[[#This Row],[Divid.]]*12/Tabela1[[#This Row],[Preço atual]]</f>
        <v/>
      </c>
      <c r="H22" s="39" t="n">
        <v>5.9351</v>
      </c>
      <c r="I22" s="39" t="n">
        <v>90.15000000000001</v>
      </c>
      <c r="J22" s="41">
        <f>Tabela1[[#This Row],[Preço atual]]/Tabela1[[#This Row],[VP]]</f>
        <v/>
      </c>
      <c r="K22" s="14" t="n"/>
      <c r="L22" s="14" t="n"/>
      <c r="M22" s="13" t="n">
        <v>1.29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Papéis</t>
        </is>
      </c>
      <c r="D23" s="13" t="inlineStr">
        <is>
          <t>Bari Gestão</t>
        </is>
      </c>
      <c r="E23" s="39" t="n">
        <v>84.3</v>
      </c>
      <c r="F23" s="39" t="n">
        <v>0.9</v>
      </c>
      <c r="G23" s="14">
        <f>Tabela1[[#This Row],[Divid.]]*12/Tabela1[[#This Row],[Preço atual]]</f>
        <v/>
      </c>
      <c r="H23" s="39" t="n">
        <v>13.6</v>
      </c>
      <c r="I23" s="39" t="n">
        <v>95.2</v>
      </c>
      <c r="J23" s="41">
        <f>Tabela1[[#This Row],[Preço atual]]/Tabela1[[#This Row],[VP]]</f>
        <v/>
      </c>
      <c r="K23" s="14" t="n"/>
      <c r="L23" s="14" t="n"/>
      <c r="M23" s="13" t="n">
        <v>4.71</v>
      </c>
      <c r="N23" s="13" t="n">
        <v>39858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https://fnet.bmfbovespa.com.br/fnet/publico/downloadDocumento?id=420043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2071.11</v>
      </c>
      <c r="F24" s="39" t="n">
        <v>26.8882</v>
      </c>
      <c r="G24" s="14">
        <f>Tabela1[[#This Row],[Divid.]]*12/Tabela1[[#This Row],[Preço atual]]</f>
        <v/>
      </c>
      <c r="H24" s="39" t="n">
        <v>318.961</v>
      </c>
      <c r="I24" s="39" t="n">
        <v>2825.95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6.58</v>
      </c>
      <c r="N24" s="13" t="n">
        <v>8335</v>
      </c>
      <c r="O24" s="13" t="n">
        <v>2999</v>
      </c>
      <c r="P24" s="13" t="n">
        <v>532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https://fnet.bmfbovespa.com.br/fnet/publico/downloadDocumento?id=411849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Fundo de Fundos</t>
        </is>
      </c>
      <c r="D25" s="13" t="inlineStr">
        <is>
          <t>Bb Gestão</t>
        </is>
      </c>
      <c r="E25" s="39" t="n">
        <v>65.22</v>
      </c>
      <c r="F25" s="39" t="n">
        <v>0.77</v>
      </c>
      <c r="G25" s="14">
        <f>Tabela1[[#This Row],[Divid.]]*12/Tabela1[[#This Row],[Preço atual]]</f>
        <v/>
      </c>
      <c r="H25" s="39" t="n">
        <v>8.92</v>
      </c>
      <c r="I25" s="39" t="n">
        <v>79.17</v>
      </c>
      <c r="J25" s="41">
        <f>Tabela1[[#This Row],[Preço atual]]/Tabela1[[#This Row],[VP]]</f>
        <v/>
      </c>
      <c r="K25" s="14" t="n"/>
      <c r="L25" s="14" t="n"/>
      <c r="M25" s="13" t="n">
        <v>0.58</v>
      </c>
      <c r="N25" s="13" t="n">
        <v>5183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https://fnet.bmfbovespa.com.br/fnet/publico/downloadDocumento?id=420264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Papéis</t>
        </is>
      </c>
      <c r="D26" s="13" t="inlineStr">
        <is>
          <t>Rio Bravo</t>
        </is>
      </c>
      <c r="E26" s="39" t="n">
        <v>0</v>
      </c>
      <c r="F26" s="39" t="n">
        <v>0.15</v>
      </c>
      <c r="G26" s="14">
        <f>Tabela1[[#This Row],[Divid.]]*12/Tabela1[[#This Row],[Preço atual]]</f>
        <v/>
      </c>
      <c r="H26" s="39" t="n">
        <v>3.57</v>
      </c>
      <c r="I26" s="39" t="n">
        <v>29.87</v>
      </c>
      <c r="J26" s="41">
        <f>Tabela1[[#This Row],[Preço atual]]/Tabela1[[#This Row],[VP]]</f>
        <v/>
      </c>
      <c r="K26" s="14" t="n"/>
      <c r="L26" s="14" t="n"/>
      <c r="M26" s="13" t="n">
        <v>3.27</v>
      </c>
      <c r="N26" s="13" t="n">
        <v>1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Agências de Bancos</t>
        </is>
      </c>
      <c r="D27" s="13" t="inlineStr">
        <is>
          <t>Votorantim Asset</t>
        </is>
      </c>
      <c r="E27" s="39" t="n">
        <v>83.2</v>
      </c>
      <c r="F27" s="39" t="n">
        <v>0.9</v>
      </c>
      <c r="G27" s="40">
        <f>Tabela1[[#This Row],[Divid.]]*12/Tabela1[[#This Row],[Preço atual]]</f>
        <v/>
      </c>
      <c r="H27" s="39" t="n">
        <v>10.87</v>
      </c>
      <c r="I27" s="39" t="n">
        <v>100.75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4.62</v>
      </c>
      <c r="N27" s="13" t="n">
        <v>74456</v>
      </c>
      <c r="O27" s="13" t="n">
        <v>3375</v>
      </c>
      <c r="P27" s="13" t="n">
        <v>465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https://fnet.bmfbovespa.com.br/fnet/publico/downloadDocumento?id=416335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Agências de Bancos</t>
        </is>
      </c>
      <c r="D28" s="13" t="inlineStr">
        <is>
          <t>Votorantim Asset</t>
        </is>
      </c>
      <c r="E28" s="39" t="n">
        <v>94.45</v>
      </c>
      <c r="F28" s="39" t="n">
        <v>0.99</v>
      </c>
      <c r="G28" s="14">
        <f>Tabela1[[#This Row],[Divid.]]*12/Tabela1[[#This Row],[Preço atual]]</f>
        <v/>
      </c>
      <c r="H28" s="39" t="n">
        <v>12.7</v>
      </c>
      <c r="I28" s="39" t="n">
        <v>107.83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4.85</v>
      </c>
      <c r="N28" s="13" t="n">
        <v>9309</v>
      </c>
      <c r="O28" s="13" t="n">
        <v>9343</v>
      </c>
      <c r="P28" s="13" t="n">
        <v>1449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https://fnet.bmfbovespa.com.br/fnet/publico/downloadDocumento?id=416433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Fundo de Fundos</t>
        </is>
      </c>
      <c r="D29" s="13" t="inlineStr">
        <is>
          <t>Btg Pactual</t>
        </is>
      </c>
      <c r="E29" s="39" t="n">
        <v>62.28</v>
      </c>
      <c r="F29" s="39" t="n">
        <v>0.5600000000000001</v>
      </c>
      <c r="G29" s="14">
        <f>Tabela1[[#This Row],[Divid.]]*12/Tabela1[[#This Row],[Preço atual]]</f>
        <v/>
      </c>
      <c r="H29" s="39" t="n">
        <v>6.68</v>
      </c>
      <c r="I29" s="39" t="n">
        <v>73.67</v>
      </c>
      <c r="J29" s="41">
        <f>Tabela1[[#This Row],[Preço atual]]/Tabela1[[#This Row],[VP]]</f>
        <v/>
      </c>
      <c r="K29" s="14" t="n"/>
      <c r="L29" s="14" t="n"/>
      <c r="M29" s="13" t="n">
        <v>5.95</v>
      </c>
      <c r="N29" s="13" t="n">
        <v>310386</v>
      </c>
      <c r="O29" s="13" t="n"/>
      <c r="P29" s="13" t="n"/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https://fnet.bmfbovespa.com.br/fnet/publico/downloadDocumento?id=420190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Fundo de Fundos</t>
        </is>
      </c>
      <c r="D30" s="13" t="inlineStr">
        <is>
          <t>Bradesco</t>
        </is>
      </c>
      <c r="E30" s="39" t="n">
        <v>82.87</v>
      </c>
      <c r="F30" s="39" t="n">
        <v>0.76</v>
      </c>
      <c r="G30" s="14">
        <f>Tabela1[[#This Row],[Divid.]]*12/Tabela1[[#This Row],[Preço atual]]</f>
        <v/>
      </c>
      <c r="H30" s="39" t="n">
        <v>8.83</v>
      </c>
      <c r="I30" s="39" t="n">
        <v>97.51000000000001</v>
      </c>
      <c r="J30" s="41">
        <f>Tabela1[[#This Row],[Preço atual]]/Tabela1[[#This Row],[VP]]</f>
        <v/>
      </c>
      <c r="K30" s="14" t="n"/>
      <c r="L30" s="14" t="n"/>
      <c r="M30" s="13" t="n">
        <v>0.1</v>
      </c>
      <c r="N30" s="13" t="n">
        <v>14216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https://fnet.bmfbovespa.com.br/fnet/publico/downloadDocumento?id=418397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Papéis</t>
        </is>
      </c>
      <c r="D31" s="13" t="inlineStr">
        <is>
          <t>Banestes</t>
        </is>
      </c>
      <c r="E31" s="39" t="n">
        <v>95.09999999999999</v>
      </c>
      <c r="F31" s="39" t="n">
        <v>1</v>
      </c>
      <c r="G31" s="14">
        <f>Tabela1[[#This Row],[Divid.]]*12/Tabela1[[#This Row],[Preço atual]]</f>
        <v/>
      </c>
      <c r="H31" s="39" t="n">
        <v>14.55</v>
      </c>
      <c r="I31" s="39" t="n">
        <v>100.38</v>
      </c>
      <c r="J31" s="41">
        <f>Tabela1[[#This Row],[Preço atual]]/Tabela1[[#This Row],[VP]]</f>
        <v/>
      </c>
      <c r="K31" s="14" t="n"/>
      <c r="L31" s="14" t="n"/>
      <c r="M31" s="13" t="n">
        <v>5.05</v>
      </c>
      <c r="N31" s="13" t="n">
        <v>47224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https://fnet.bmfbovespa.com.br/fnet/publico/downloadDocumento?id=408173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Fundo de Fundos</t>
        </is>
      </c>
      <c r="D32" s="13" t="n"/>
      <c r="E32" s="39" t="n">
        <v>970</v>
      </c>
      <c r="F32" s="39" t="n">
        <v>18.4</v>
      </c>
      <c r="G32" s="40">
        <f>Tabela1[[#This Row],[Divid.]]*12/Tabela1[[#This Row],[Preço atual]]</f>
        <v/>
      </c>
      <c r="H32" s="39" t="n">
        <v>79.336</v>
      </c>
      <c r="I32" s="39" t="n">
        <v>971.25</v>
      </c>
      <c r="J32" s="41">
        <f>Tabela1[[#This Row],[Preço atual]]/Tabela1[[#This Row],[VP]]</f>
        <v/>
      </c>
      <c r="K32" s="14" t="n"/>
      <c r="L32" s="14" t="n"/>
      <c r="M32" s="13" t="n">
        <v>4.59</v>
      </c>
      <c r="N32" s="13" t="n">
        <v>105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Papéis</t>
        </is>
      </c>
      <c r="D33" s="13" t="inlineStr">
        <is>
          <t>Inter Asset</t>
        </is>
      </c>
      <c r="E33" s="39" t="n">
        <v>102.98</v>
      </c>
      <c r="F33" s="39" t="n">
        <v>0.8</v>
      </c>
      <c r="G33" s="14">
        <f>Tabela1[[#This Row],[Divid.]]*12/Tabela1[[#This Row],[Preço atual]]</f>
        <v/>
      </c>
      <c r="H33" s="39" t="n">
        <v>9.77</v>
      </c>
      <c r="I33" s="39" t="n">
        <v>99.38</v>
      </c>
      <c r="J33" s="41">
        <f>Tabela1[[#This Row],[Preço atual]]/Tabela1[[#This Row],[VP]]</f>
        <v/>
      </c>
      <c r="K33" s="14" t="n"/>
      <c r="L33" s="14" t="n"/>
      <c r="M33" s="13" t="n">
        <v>35.14</v>
      </c>
      <c r="N33" s="13" t="n">
        <v>528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https://fnet.bmfbovespa.com.br/fnet/publico/downloadDocumento?id=402236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Indefinido</t>
        </is>
      </c>
      <c r="D34" s="13" t="inlineStr">
        <is>
          <t>Brio Investimentos</t>
        </is>
      </c>
      <c r="E34" s="39" t="n">
        <v>7.6</v>
      </c>
      <c r="F34" s="39" t="n">
        <v>0.08</v>
      </c>
      <c r="G34" s="14">
        <f>Tabela1[[#This Row],[Divid.]]*12/Tabela1[[#This Row],[Preço atual]]</f>
        <v/>
      </c>
      <c r="H34" s="39" t="n">
        <v>1.3</v>
      </c>
      <c r="I34" s="39" t="n">
        <v>8.94</v>
      </c>
      <c r="J34" s="41">
        <f>Tabela1[[#This Row],[Preço atual]]/Tabela1[[#This Row],[VP]]</f>
        <v/>
      </c>
      <c r="K34" s="14" t="n"/>
      <c r="L34" s="14" t="n"/>
      <c r="M34" s="13" t="n">
        <v>2.1</v>
      </c>
      <c r="N34" s="13" t="n">
        <v>6680</v>
      </c>
      <c r="O34" s="13" t="n">
        <v>1190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https://fnet.bmfbovespa.com.br/fnet/publico/downloadDocumento?id=420665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Indefinido</t>
        </is>
      </c>
      <c r="D35" s="13" t="n"/>
      <c r="E35" s="39" t="n">
        <v>0</v>
      </c>
      <c r="F35" s="39" t="inlineStr">
        <is>
          <t>-</t>
        </is>
      </c>
      <c r="G35" s="14">
        <f>Tabela1[[#This Row],[Divid.]]*12/Tabela1[[#This Row],[Preço atual]]</f>
        <v/>
      </c>
      <c r="H35" s="39" t="n">
        <v>0</v>
      </c>
      <c r="I35" s="39" t="n">
        <v>981.35</v>
      </c>
      <c r="J35" s="41">
        <f>Tabela1[[#This Row],[Preço atual]]/Tabela1[[#This Row],[VP]]</f>
        <v/>
      </c>
      <c r="K35" s="14" t="n"/>
      <c r="L35" s="14" t="n"/>
      <c r="M35" s="13" t="n">
        <v>15.77</v>
      </c>
      <c r="N35" s="13" t="n">
        <v>243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Indefinido</t>
        </is>
      </c>
      <c r="D36" s="13" t="n"/>
      <c r="E36" s="39" t="n">
        <v>115</v>
      </c>
      <c r="F36" s="39" t="n">
        <v>0.57</v>
      </c>
      <c r="G36" s="40">
        <f>Tabela1[[#This Row],[Divid.]]*12/Tabela1[[#This Row],[Preço atual]]</f>
        <v/>
      </c>
      <c r="H36" s="39" t="n">
        <v>6.39</v>
      </c>
      <c r="I36" s="39" t="n">
        <v>142.58</v>
      </c>
      <c r="J36" s="41">
        <f>Tabela1[[#This Row],[Preço atual]]/Tabela1[[#This Row],[VP]]</f>
        <v/>
      </c>
      <c r="K36" s="14" t="n"/>
      <c r="L36" s="14" t="n"/>
      <c r="M36" s="13" t="n">
        <v>4.13</v>
      </c>
      <c r="N36" s="13" t="n">
        <v>143</v>
      </c>
      <c r="O36" s="13" t="n">
        <v>43526</v>
      </c>
      <c r="P36" s="13" t="n">
        <v>3032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https://fnet.bmfbovespa.com.br/fnet/publico/downloadDocumento?id=412154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Imóveis Industriais e Logísticos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4.05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Papéis</t>
        </is>
      </c>
      <c r="D38" s="13" t="inlineStr">
        <is>
          <t>Bluemacaw</t>
        </is>
      </c>
      <c r="E38" s="39" t="n">
        <v>75.03</v>
      </c>
      <c r="F38" s="39" t="n">
        <v>0.8100000000000001</v>
      </c>
      <c r="G38" s="14">
        <f>Tabela1[[#This Row],[Divid.]]*12/Tabela1[[#This Row],[Preço atual]]</f>
        <v/>
      </c>
      <c r="H38" s="39" t="n">
        <v>11.85</v>
      </c>
      <c r="I38" s="39" t="n">
        <v>96.08</v>
      </c>
      <c r="J38" s="41">
        <f>Tabela1[[#This Row],[Preço atual]]/Tabela1[[#This Row],[VP]]</f>
        <v/>
      </c>
      <c r="K38" s="14" t="n"/>
      <c r="L38" s="14" t="n"/>
      <c r="M38" s="13" t="n">
        <v>3.85</v>
      </c>
      <c r="N38" s="13" t="n">
        <v>420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https://fnet.bmfbovespa.com.br/fnet/publico/downloadDocumento?id=407244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Imóveis Industriais e Logísticos</t>
        </is>
      </c>
      <c r="D39" s="13" t="inlineStr">
        <is>
          <t>Bluemacaw</t>
        </is>
      </c>
      <c r="E39" s="39" t="n">
        <v>67.36</v>
      </c>
      <c r="F39" s="39" t="n">
        <v>0.79</v>
      </c>
      <c r="G39" s="14">
        <f>Tabela1[[#This Row],[Divid.]]*12/Tabela1[[#This Row],[Preço atual]]</f>
        <v/>
      </c>
      <c r="H39" s="39" t="n">
        <v>9.59</v>
      </c>
      <c r="I39" s="39" t="n">
        <v>94.91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3.92</v>
      </c>
      <c r="N39" s="13" t="n">
        <v>12271</v>
      </c>
      <c r="O39" s="13" t="n">
        <v>301</v>
      </c>
      <c r="P39" s="13" t="n">
        <v>57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https://fnet.bmfbovespa.com.br/fnet/publico/downloadDocumento?id=408553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21000</v>
      </c>
      <c r="F40" s="39" t="n">
        <v>38</v>
      </c>
      <c r="G40" s="14">
        <f>Tabela1[[#This Row],[Divid.]]*12/Tabela1[[#This Row],[Preço atual]]</f>
        <v/>
      </c>
      <c r="H40" s="39" t="n">
        <v>298.4186</v>
      </c>
      <c r="I40" s="39" t="n">
        <v>33386.1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1.99</v>
      </c>
      <c r="N40" s="13" t="n">
        <v>95</v>
      </c>
      <c r="O40" s="13" t="n">
        <v>12376</v>
      </c>
      <c r="P40" s="13" t="n">
        <v>462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https://fnet.bmfbovespa.com.br/fnet/publico/downloadDocumento?id=419585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Fundo de Fundos</t>
        </is>
      </c>
      <c r="D41" s="13" t="inlineStr">
        <is>
          <t>Bluemacaw</t>
        </is>
      </c>
      <c r="E41" s="39" t="n">
        <v>6.28</v>
      </c>
      <c r="F41" s="39" t="n">
        <v>0.065</v>
      </c>
      <c r="G41" s="14">
        <f>Tabela1[[#This Row],[Divid.]]*12/Tabela1[[#This Row],[Preço atual]]</f>
        <v/>
      </c>
      <c r="H41" s="39" t="n">
        <v>0.8828</v>
      </c>
      <c r="I41" s="39" t="n">
        <v>7.52</v>
      </c>
      <c r="J41" s="41">
        <f>Tabela1[[#This Row],[Preço atual]]/Tabela1[[#This Row],[VP]]</f>
        <v/>
      </c>
      <c r="K41" s="14" t="n"/>
      <c r="L41" s="14" t="n"/>
      <c r="M41" s="13" t="n">
        <v>2.74</v>
      </c>
      <c r="N41" s="13" t="n">
        <v>17777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https://fnet.bmfbovespa.com.br/fnet/publico/downloadDocumento?id=406591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Papéis</t>
        </is>
      </c>
      <c r="D42" s="13" t="n"/>
      <c r="E42" s="39" t="n">
        <v>101.5</v>
      </c>
      <c r="F42" s="39" t="n">
        <v>1.03</v>
      </c>
      <c r="G42" s="14">
        <f>Tabela1[[#This Row],[Divid.]]*12/Tabela1[[#This Row],[Preço atual]]</f>
        <v/>
      </c>
      <c r="H42" s="39" t="n">
        <v>11.33</v>
      </c>
      <c r="I42" s="39" t="n">
        <v>100.87</v>
      </c>
      <c r="J42" s="41">
        <f>Tabela1[[#This Row],[Preço atual]]/Tabela1[[#This Row],[VP]]</f>
        <v/>
      </c>
      <c r="K42" s="14" t="n"/>
      <c r="L42" s="14" t="n"/>
      <c r="M42" s="13" t="n">
        <v>6.03</v>
      </c>
      <c r="N42" s="13" t="n">
        <v>89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https://fnet.bmfbovespa.com.br/fnet/publico/downloadDocumento?id=412867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474.01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0.67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Lajes Corporativas</t>
        </is>
      </c>
      <c r="D44" s="13" t="inlineStr">
        <is>
          <t>Argucia Capital</t>
        </is>
      </c>
      <c r="E44" s="39" t="n">
        <v>101.89</v>
      </c>
      <c r="F44" s="39" t="n">
        <v>0.66</v>
      </c>
      <c r="G44" s="14">
        <f>Tabela1[[#This Row],[Divid.]]*12/Tabela1[[#This Row],[Preço atual]]</f>
        <v/>
      </c>
      <c r="H44" s="39" t="n">
        <v>9.01</v>
      </c>
      <c r="I44" s="39" t="n">
        <v>113.46</v>
      </c>
      <c r="J44" s="41">
        <f>Tabela1[[#This Row],[Preço atual]]/Tabela1[[#This Row],[VP]]</f>
        <v/>
      </c>
      <c r="K44" s="14" t="n">
        <v>0</v>
      </c>
      <c r="L44" s="14" t="n">
        <v>0</v>
      </c>
      <c r="M44" s="13" t="n">
        <v>3.2</v>
      </c>
      <c r="N44" s="13" t="n">
        <v>1438</v>
      </c>
      <c r="O44" s="13" t="n">
        <v>13758</v>
      </c>
      <c r="P44" s="13" t="n">
        <v>1263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https://fnet.bmfbovespa.com.br/fnet/publico/downloadDocumento?id=409834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Agências de Bancos</t>
        </is>
      </c>
      <c r="D45" s="13" t="inlineStr">
        <is>
          <t>Oliveira Trust</t>
        </is>
      </c>
      <c r="E45" s="39" t="n">
        <v>121.4</v>
      </c>
      <c r="F45" s="39" t="n">
        <v>1.3288</v>
      </c>
      <c r="G45" s="14">
        <f>Tabela1[[#This Row],[Divid.]]*12/Tabela1[[#This Row],[Preço atual]]</f>
        <v/>
      </c>
      <c r="H45" s="39" t="n">
        <v>17.071</v>
      </c>
      <c r="I45" s="39" t="n">
        <v>91.39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5.96</v>
      </c>
      <c r="N45" s="13" t="n">
        <v>4015</v>
      </c>
      <c r="O45" s="13" t="n">
        <v>7827</v>
      </c>
      <c r="P45" s="13" t="n">
        <v>1281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https://fnet.bmfbovespa.com.br/fnet/publico/downloadDocumento?id=412289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Fundo de Fundos</t>
        </is>
      </c>
      <c r="D46" s="13" t="inlineStr">
        <is>
          <t>Brasil Plural</t>
        </is>
      </c>
      <c r="E46" s="39" t="n">
        <v>61.82</v>
      </c>
      <c r="F46" s="39" t="n">
        <v>0.62</v>
      </c>
      <c r="G46" s="14">
        <f>Tabela1[[#This Row],[Divid.]]*12/Tabela1[[#This Row],[Preço atual]]</f>
        <v/>
      </c>
      <c r="H46" s="39" t="n">
        <v>8.029999999999999</v>
      </c>
      <c r="I46" s="39" t="n">
        <v>71.73999999999999</v>
      </c>
      <c r="J46" s="41">
        <f>Tabela1[[#This Row],[Preço atual]]/Tabela1[[#This Row],[VP]]</f>
        <v/>
      </c>
      <c r="K46" s="14" t="n"/>
      <c r="L46" s="14" t="n"/>
      <c r="M46" s="13" t="n">
        <v>3.98</v>
      </c>
      <c r="N46" s="13" t="n">
        <v>19420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https://fnet.bmfbovespa.com.br/fnet/publico/downloadDocumento?id=411599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Misto</t>
        </is>
      </c>
      <c r="D47" s="13" t="n"/>
      <c r="E47" s="39" t="n">
        <v>0</v>
      </c>
      <c r="F47" s="39" t="n">
        <v>13.8089</v>
      </c>
      <c r="G47" s="14">
        <f>Tabela1[[#This Row],[Divid.]]*12/Tabela1[[#This Row],[Preço atual]]</f>
        <v/>
      </c>
      <c r="H47" s="39" t="n">
        <v>97.5788</v>
      </c>
      <c r="I47" s="39" t="n">
        <v>9776.35</v>
      </c>
      <c r="J47" s="41">
        <f>Tabela1[[#This Row],[Preço atual]]/Tabela1[[#This Row],[VP]]</f>
        <v/>
      </c>
      <c r="K47" s="14" t="n"/>
      <c r="L47" s="14" t="n"/>
      <c r="M47" s="13" t="n">
        <v>3.96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59.35</v>
      </c>
      <c r="F48" s="39" t="n">
        <v>0.2705</v>
      </c>
      <c r="G48" s="14">
        <f>Tabela1[[#This Row],[Divid.]]*12/Tabela1[[#This Row],[Preço atual]]</f>
        <v/>
      </c>
      <c r="H48" s="39" t="n">
        <v>2.7409</v>
      </c>
      <c r="I48" s="39" t="n">
        <v>124.12</v>
      </c>
      <c r="J48" s="41">
        <f>Tabela1[[#This Row],[Preço atual]]/Tabela1[[#This Row],[VP]]</f>
        <v/>
      </c>
      <c r="K48" s="14" t="n">
        <v>0.051</v>
      </c>
      <c r="L48" s="14" t="n">
        <v>0.033</v>
      </c>
      <c r="M48" s="13" t="n">
        <v>0.84</v>
      </c>
      <c r="N48" s="13" t="n">
        <v>1587</v>
      </c>
      <c r="O48" s="13" t="n">
        <v>3289606</v>
      </c>
      <c r="P48" s="13" t="n">
        <v>673200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https://fnet.bmfbovespa.com.br/fnet/publico/downloadDocumento?id=408980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Imóveis Industriais e Logísticos</t>
        </is>
      </c>
      <c r="D49" s="13" t="inlineStr">
        <is>
          <t>Btg Pactual</t>
        </is>
      </c>
      <c r="E49" s="39" t="n">
        <v>91.27</v>
      </c>
      <c r="F49" s="39" t="n">
        <v>0.9167</v>
      </c>
      <c r="G49" s="14">
        <f>Tabela1[[#This Row],[Divid.]]*12/Tabela1[[#This Row],[Preço atual]]</f>
        <v/>
      </c>
      <c r="H49" s="39" t="n">
        <v>10.4361</v>
      </c>
      <c r="I49" s="39" t="n">
        <v>109.14</v>
      </c>
      <c r="J49" s="41">
        <f>Tabela1[[#This Row],[Preço atual]]/Tabela1[[#This Row],[VP]]</f>
        <v/>
      </c>
      <c r="K49" s="14" t="n">
        <v>0</v>
      </c>
      <c r="L49" s="14" t="n">
        <v>0</v>
      </c>
      <c r="M49" s="13" t="n">
        <v>0.18</v>
      </c>
      <c r="N49" s="13" t="n">
        <v>178</v>
      </c>
      <c r="O49" s="13" t="n">
        <v>5339</v>
      </c>
      <c r="P49" s="13" t="n">
        <v>639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Imóveis Industriais e Logísticos</t>
        </is>
      </c>
      <c r="D50" s="13" t="inlineStr">
        <is>
          <t>Bresco Gestão</t>
        </is>
      </c>
      <c r="E50" s="39" t="n">
        <v>93.8</v>
      </c>
      <c r="F50" s="39" t="n">
        <v>0.62</v>
      </c>
      <c r="G50" s="14">
        <f>Tabela1[[#This Row],[Divid.]]*12/Tabela1[[#This Row],[Preço atual]]</f>
        <v/>
      </c>
      <c r="H50" s="39" t="n">
        <v>8.029999999999999</v>
      </c>
      <c r="I50" s="39" t="n">
        <v>121.44</v>
      </c>
      <c r="J50" s="41">
        <f>Tabela1[[#This Row],[Preço atual]]/Tabela1[[#This Row],[VP]]</f>
        <v/>
      </c>
      <c r="K50" s="14" t="n">
        <v>0.121</v>
      </c>
      <c r="L50" s="14" t="n">
        <v>0</v>
      </c>
      <c r="M50" s="13" t="n">
        <v>1.23</v>
      </c>
      <c r="N50" s="13" t="n">
        <v>112470</v>
      </c>
      <c r="O50" s="13" t="n">
        <v>3109</v>
      </c>
      <c r="P50" s="13" t="n">
        <v>317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https://fnet.bmfbovespa.com.br/fnet/publico/downloadDocumento?id=417490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Lajes Corporativas</t>
        </is>
      </c>
      <c r="D51" s="13" t="inlineStr">
        <is>
          <t>Btg Pactual</t>
        </is>
      </c>
      <c r="E51" s="39" t="n">
        <v>54.25</v>
      </c>
      <c r="F51" s="39" t="n">
        <v>0.47</v>
      </c>
      <c r="G51" s="40">
        <f>Tabela1[[#This Row],[Divid.]]*12/Tabela1[[#This Row],[Preço atual]]</f>
        <v/>
      </c>
      <c r="H51" s="39" t="n">
        <v>5.76</v>
      </c>
      <c r="I51" s="39" t="n">
        <v>99.62</v>
      </c>
      <c r="J51" s="41">
        <f>Tabela1[[#This Row],[Preço atual]]/Tabela1[[#This Row],[VP]]</f>
        <v/>
      </c>
      <c r="K51" s="14" t="n">
        <v>0.117</v>
      </c>
      <c r="L51" s="14" t="n">
        <v>0</v>
      </c>
      <c r="M51" s="13" t="n">
        <v>1.03</v>
      </c>
      <c r="N51" s="13" t="n">
        <v>157924</v>
      </c>
      <c r="O51" s="13" t="n">
        <v>9690</v>
      </c>
      <c r="P51" s="13" t="n">
        <v>1197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https://fnet.bmfbovespa.com.br/fnet/publico/downloadDocumento?id=408978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Lajes Corporativas</t>
        </is>
      </c>
      <c r="D52" s="13" t="inlineStr">
        <is>
          <t>Br-capital</t>
        </is>
      </c>
      <c r="E52" s="39" t="n">
        <v>98.51000000000001</v>
      </c>
      <c r="F52" s="39" t="n">
        <v>0.64</v>
      </c>
      <c r="G52" s="40">
        <f>Tabela1[[#This Row],[Divid.]]*12/Tabela1[[#This Row],[Preço atual]]</f>
        <v/>
      </c>
      <c r="H52" s="39" t="n">
        <v>7.53</v>
      </c>
      <c r="I52" s="39" t="n">
        <v>121.3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4.15</v>
      </c>
      <c r="N52" s="13" t="n">
        <v>188</v>
      </c>
      <c r="O52" s="13" t="n">
        <v>16609</v>
      </c>
      <c r="P52" s="13" t="n">
        <v>1417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https://fnet.bmfbovespa.com.br/fnet/publico/downloadDocumento?id=420629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>
        <is>
          <t>Hotéis</t>
        </is>
      </c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79.76000000000001</v>
      </c>
      <c r="J53" s="41">
        <f>Tabela1[[#This Row],[Preço atual]]/Tabela1[[#This Row],[VP]]</f>
        <v/>
      </c>
      <c r="K53" s="14" t="n"/>
      <c r="L53" s="14" t="n"/>
      <c r="M53" s="13" t="n">
        <v>8.84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Fundo de Desenvolvimento</t>
        </is>
      </c>
      <c r="D54" s="13" t="inlineStr">
        <is>
          <t>Brio</t>
        </is>
      </c>
      <c r="E54" s="39" t="n">
        <v>1030.22</v>
      </c>
      <c r="F54" s="39" t="n">
        <v>10.89</v>
      </c>
      <c r="G54" s="14">
        <f>Tabela1[[#This Row],[Divid.]]*12/Tabela1[[#This Row],[Preço atual]]</f>
        <v/>
      </c>
      <c r="H54" s="39" t="n">
        <v>136.35</v>
      </c>
      <c r="I54" s="39" t="n">
        <v>1099.42</v>
      </c>
      <c r="J54" s="41">
        <f>Tabela1[[#This Row],[Preço atual]]/Tabela1[[#This Row],[VP]]</f>
        <v/>
      </c>
      <c r="K54" s="14" t="n"/>
      <c r="L54" s="14" t="n"/>
      <c r="M54" s="13" t="n">
        <v>3.23</v>
      </c>
      <c r="N54" s="13" t="n">
        <v>209</v>
      </c>
      <c r="O54" s="13" t="n">
        <v>688</v>
      </c>
      <c r="P54" s="13" t="n">
        <v>0</v>
      </c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Fundo de Desenvolvimento</t>
        </is>
      </c>
      <c r="D55" s="13" t="n"/>
      <c r="E55" s="39" t="n">
        <v>1050</v>
      </c>
      <c r="F55" s="39" t="n">
        <v>107</v>
      </c>
      <c r="G55" s="14">
        <f>Tabela1[[#This Row],[Divid.]]*12/Tabela1[[#This Row],[Preço atual]]</f>
        <v/>
      </c>
      <c r="H55" s="39" t="n">
        <v>107</v>
      </c>
      <c r="I55" s="39" t="n">
        <v>974.23</v>
      </c>
      <c r="J55" s="41">
        <f>Tabela1[[#This Row],[Preço atual]]/Tabela1[[#This Row],[VP]]</f>
        <v/>
      </c>
      <c r="K55" s="14" t="n"/>
      <c r="L55" s="14" t="n"/>
      <c r="M55" s="13" t="n">
        <v>15.28</v>
      </c>
      <c r="N55" s="13" t="n">
        <v>243</v>
      </c>
      <c r="O55" s="13" t="n">
        <v>8383</v>
      </c>
      <c r="P55" s="13" t="n">
        <v>0</v>
      </c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https://fnet.bmfbovespa.com.br/fnet/publico/downloadDocumento?id=232253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Indefinido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915.36</v>
      </c>
      <c r="J56" s="41">
        <f>Tabela1[[#This Row],[Preço atual]]/Tabela1[[#This Row],[VP]]</f>
        <v/>
      </c>
      <c r="K56" s="14" t="n"/>
      <c r="L56" s="14" t="n"/>
      <c r="M56" s="13" t="n">
        <v>0.43</v>
      </c>
      <c r="N56" s="13" t="n">
        <v>54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Imóveis Industriais e Logísticos</t>
        </is>
      </c>
      <c r="D57" s="13" t="n"/>
      <c r="E57" s="39" t="n">
        <v>142</v>
      </c>
      <c r="F57" s="39" t="n">
        <v>1.093</v>
      </c>
      <c r="G57" s="14">
        <f>Tabela1[[#This Row],[Divid.]]*12/Tabela1[[#This Row],[Preço atual]]</f>
        <v/>
      </c>
      <c r="H57" s="39" t="n">
        <v>12.8901</v>
      </c>
      <c r="I57" s="39" t="n">
        <v>158.06</v>
      </c>
      <c r="J57" s="41">
        <f>Tabela1[[#This Row],[Preço atual]]/Tabela1[[#This Row],[VP]]</f>
        <v/>
      </c>
      <c r="K57" s="14" t="n"/>
      <c r="L57" s="14" t="n"/>
      <c r="M57" s="13" t="n">
        <v>0.2</v>
      </c>
      <c r="N57" s="13" t="n">
        <v>245</v>
      </c>
      <c r="O57" s="13" t="n">
        <v>1302</v>
      </c>
      <c r="P57" s="13" t="n">
        <v>69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>
        <is>
          <t>Indefinido</t>
        </is>
      </c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Imóveis Industriais e Logísticos</t>
        </is>
      </c>
      <c r="D59" s="13" t="inlineStr">
        <is>
          <t>Btg Pactual</t>
        </is>
      </c>
      <c r="E59" s="39" t="n">
        <v>87.34</v>
      </c>
      <c r="F59" s="39" t="n">
        <v>0.83</v>
      </c>
      <c r="G59" s="14">
        <f>Tabela1[[#This Row],[Divid.]]*12/Tabela1[[#This Row],[Preço atual]]</f>
        <v/>
      </c>
      <c r="H59" s="39" t="n">
        <v>9.93</v>
      </c>
      <c r="I59" s="39" t="n">
        <v>104.79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3.43</v>
      </c>
      <c r="N59" s="13" t="n">
        <v>43979</v>
      </c>
      <c r="O59" s="13" t="n">
        <v>1477</v>
      </c>
      <c r="P59" s="13" t="n">
        <v>156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https://fnet.bmfbovespa.com.br/fnet/publico/downloadDocumento?id=420012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Papéis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9.98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Imóveis Industriais e Logísticos</t>
        </is>
      </c>
      <c r="D61" s="13" t="inlineStr">
        <is>
          <t>Btg Pactual</t>
        </is>
      </c>
      <c r="E61" s="39" t="n">
        <v>92.3</v>
      </c>
      <c r="F61" s="39" t="n">
        <v>0.74</v>
      </c>
      <c r="G61" s="14">
        <f>Tabela1[[#This Row],[Divid.]]*12/Tabela1[[#This Row],[Preço atual]]</f>
        <v/>
      </c>
      <c r="H61" s="39" t="n">
        <v>8.880000000000001</v>
      </c>
      <c r="I61" s="39" t="n">
        <v>98.65000000000001</v>
      </c>
      <c r="J61" s="41">
        <f>Tabela1[[#This Row],[Preço atual]]/Tabela1[[#This Row],[VP]]</f>
        <v/>
      </c>
      <c r="K61" s="14" t="n">
        <v>0.005</v>
      </c>
      <c r="L61" s="14" t="n">
        <v>0.034</v>
      </c>
      <c r="M61" s="13" t="n">
        <v>3.74</v>
      </c>
      <c r="N61" s="13" t="n">
        <v>209120</v>
      </c>
      <c r="O61" s="13" t="n">
        <v>3899</v>
      </c>
      <c r="P61" s="13" t="n">
        <v>186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https://fnet.bmfbovespa.com.br/fnet/publico/downloadDocumento?id=407254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Indefinido</t>
        </is>
      </c>
      <c r="D62" s="13" t="inlineStr">
        <is>
          <t>Btg Pactual</t>
        </is>
      </c>
      <c r="E62" s="39" t="n">
        <v>85</v>
      </c>
      <c r="F62" s="39" t="n">
        <v>0.875</v>
      </c>
      <c r="G62" s="14">
        <f>Tabela1[[#This Row],[Divid.]]*12/Tabela1[[#This Row],[Preço atual]]</f>
        <v/>
      </c>
      <c r="H62" s="39" t="n">
        <v>9.904999999999999</v>
      </c>
      <c r="I62" s="39" t="n">
        <v>138.69</v>
      </c>
      <c r="J62" s="41">
        <f>Tabela1[[#This Row],[Preço atual]]/Tabela1[[#This Row],[VP]]</f>
        <v/>
      </c>
      <c r="K62" s="14" t="n">
        <v>0</v>
      </c>
      <c r="L62" s="14" t="n">
        <v>0</v>
      </c>
      <c r="M62" s="13" t="n">
        <v>6.94</v>
      </c>
      <c r="N62" s="13" t="n">
        <v>20770</v>
      </c>
      <c r="O62" s="13" t="n">
        <v>4</v>
      </c>
      <c r="P62" s="13" t="n">
        <v>1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https://fnet.bmfbovespa.com.br/fnet/publico/downloadDocumento?id=408968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Imóveis Industriais e Logísticos</t>
        </is>
      </c>
      <c r="D63" s="13" t="n"/>
      <c r="E63" s="39" t="n">
        <v>100</v>
      </c>
      <c r="F63" s="39" t="n">
        <v>0.86</v>
      </c>
      <c r="G63" s="14">
        <f>Tabela1[[#This Row],[Divid.]]*12/Tabela1[[#This Row],[Preço atual]]</f>
        <v/>
      </c>
      <c r="H63" s="39" t="n">
        <v>9.99</v>
      </c>
      <c r="I63" s="39" t="n">
        <v>137.67</v>
      </c>
      <c r="J63" s="41">
        <f>Tabela1[[#This Row],[Preço atual]]/Tabela1[[#This Row],[VP]]</f>
        <v/>
      </c>
      <c r="K63" s="14" t="n"/>
      <c r="L63" s="14" t="n"/>
      <c r="M63" s="13" t="n">
        <v>0.77</v>
      </c>
      <c r="N63" s="13" t="n">
        <v>56</v>
      </c>
      <c r="O63" s="13" t="n">
        <v>4110</v>
      </c>
      <c r="P63" s="13" t="n">
        <v>668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Misto</t>
        </is>
      </c>
      <c r="D64" s="13" t="n"/>
      <c r="E64" s="39" t="n">
        <v>0</v>
      </c>
      <c r="F64" s="39" t="n">
        <v>0.6899999999999999</v>
      </c>
      <c r="G64" s="14">
        <f>Tabela1[[#This Row],[Divid.]]*12/Tabela1[[#This Row],[Preço atual]]</f>
        <v/>
      </c>
      <c r="H64" s="39" t="n">
        <v>2.13</v>
      </c>
      <c r="I64" s="39" t="n">
        <v>103.97</v>
      </c>
      <c r="J64" s="41">
        <f>Tabela1[[#This Row],[Preço atual]]/Tabela1[[#This Row],[VP]]</f>
        <v/>
      </c>
      <c r="K64" s="14" t="n"/>
      <c r="L64" s="14" t="n"/>
      <c r="M64" s="13" t="n">
        <v>0.03</v>
      </c>
      <c r="N64" s="13" t="n">
        <v>91</v>
      </c>
      <c r="O64" s="13" t="n"/>
      <c r="P64" s="13" t="n"/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N/A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Fundo de Desenvolvimento</t>
        </is>
      </c>
      <c r="D65" s="13" t="n"/>
      <c r="E65" s="39" t="n">
        <v>107</v>
      </c>
      <c r="F65" s="39" t="n">
        <v>0.36</v>
      </c>
      <c r="G65" s="14">
        <f>Tabela1[[#This Row],[Divid.]]*12/Tabela1[[#This Row],[Preço atual]]</f>
        <v/>
      </c>
      <c r="H65" s="39" t="n">
        <v>5.6147</v>
      </c>
      <c r="I65" s="39" t="n">
        <v>111.54</v>
      </c>
      <c r="J65" s="41">
        <f>Tabela1[[#This Row],[Preço atual]]/Tabela1[[#This Row],[VP]]</f>
        <v/>
      </c>
      <c r="K65" s="14" t="n"/>
      <c r="L65" s="14" t="n"/>
      <c r="M65" s="13" t="n">
        <v>2.07</v>
      </c>
      <c r="N65" s="13" t="n">
        <v>64</v>
      </c>
      <c r="O65" s="13" t="n">
        <v>4292</v>
      </c>
      <c r="P65" s="13" t="n">
        <v>248</v>
      </c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https://fnet.bmfbovespa.com.br/fnet/publico/downloadDocumento?id=413740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Varejo</t>
        </is>
      </c>
      <c r="D66" s="13" t="inlineStr">
        <is>
          <t>Rio Bravo</t>
        </is>
      </c>
      <c r="E66" s="39" t="n">
        <v>0</v>
      </c>
      <c r="F66" s="39" t="n">
        <v>12.91</v>
      </c>
      <c r="G66" s="40">
        <f>Tabela1[[#This Row],[Divid.]]*12/Tabela1[[#This Row],[Preço atual]]</f>
        <v/>
      </c>
      <c r="H66" s="39" t="n">
        <v>174.7</v>
      </c>
      <c r="I66" s="39" t="n">
        <v>1188.29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0.2</v>
      </c>
      <c r="N66" s="13" t="n">
        <v>69</v>
      </c>
      <c r="O66" s="13" t="n">
        <v>495</v>
      </c>
      <c r="P66" s="13" t="n">
        <v>441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Misto</t>
        </is>
      </c>
      <c r="D67" s="13" t="n"/>
      <c r="E67" s="39" t="n">
        <v>0</v>
      </c>
      <c r="F67" s="39" t="inlineStr">
        <is>
          <t>-</t>
        </is>
      </c>
      <c r="G67" s="14">
        <f>Tabela1[[#This Row],[Divid.]]*12/Tabela1[[#This Row],[Preço atual]]</f>
        <v/>
      </c>
      <c r="H67" s="39" t="n">
        <v>0</v>
      </c>
      <c r="I67" s="39" t="n">
        <v>118.84</v>
      </c>
      <c r="J67" s="41">
        <f>Tabela1[[#This Row],[Preço atual]]/Tabela1[[#This Row],[VP]]</f>
        <v/>
      </c>
      <c r="K67" s="14" t="n"/>
      <c r="L67" s="14" t="n"/>
      <c r="M67" s="13" t="n">
        <v>0.02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Misto</t>
        </is>
      </c>
      <c r="D68" s="13" t="inlineStr">
        <is>
          <t>Roma Asset</t>
        </is>
      </c>
      <c r="E68" s="39" t="n">
        <v>18.49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10.8</v>
      </c>
      <c r="J68" s="41">
        <f>Tabela1[[#This Row],[Preço atual]]/Tabela1[[#This Row],[VP]]</f>
        <v/>
      </c>
      <c r="K68" s="14" t="n"/>
      <c r="L68" s="14" t="n"/>
      <c r="M68" s="13" t="n">
        <v>0.03</v>
      </c>
      <c r="N68" s="13" t="n">
        <v>19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Papéis</t>
        </is>
      </c>
      <c r="D69" s="13" t="inlineStr">
        <is>
          <t>Af Invest</t>
        </is>
      </c>
      <c r="E69" s="39" t="n">
        <v>105.37</v>
      </c>
      <c r="F69" s="39" t="n">
        <v>1.4</v>
      </c>
      <c r="G69" s="14">
        <f>Tabela1[[#This Row],[Divid.]]*12/Tabela1[[#This Row],[Preço atual]]</f>
        <v/>
      </c>
      <c r="H69" s="39" t="n">
        <v>17.58</v>
      </c>
      <c r="I69" s="39" t="n">
        <v>103.8</v>
      </c>
      <c r="J69" s="41">
        <f>Tabela1[[#This Row],[Preço atual]]/Tabela1[[#This Row],[VP]]</f>
        <v/>
      </c>
      <c r="K69" s="14" t="n"/>
      <c r="L69" s="14" t="n"/>
      <c r="M69" s="13" t="n">
        <v>2.75</v>
      </c>
      <c r="N69" s="13" t="n">
        <v>8829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https://fnet.bmfbovespa.com.br/fnet/publico/downloadDocumento?id=418127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Misto</t>
        </is>
      </c>
      <c r="D70" s="13" t="inlineStr">
        <is>
          <t>Zion Gestão</t>
        </is>
      </c>
      <c r="E70" s="39" t="n">
        <v>2.32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8.140000000000001</v>
      </c>
      <c r="J70" s="41">
        <f>Tabela1[[#This Row],[Preço atual]]/Tabela1[[#This Row],[VP]]</f>
        <v/>
      </c>
      <c r="K70" s="14" t="n"/>
      <c r="L70" s="14" t="n"/>
      <c r="M70" s="13" t="n">
        <v>0.33</v>
      </c>
      <c r="N70" s="13" t="n">
        <v>11984</v>
      </c>
      <c r="O70" s="13" t="n"/>
      <c r="P70" s="13" t="n"/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https://fnet.bmfbovespa.com.br/fnet/publico/downloadDocumento?id=419666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43.52</v>
      </c>
      <c r="F71" s="39" t="n">
        <v>0.12</v>
      </c>
      <c r="G71" s="14">
        <f>Tabela1[[#This Row],[Divid.]]*12/Tabela1[[#This Row],[Preço atual]]</f>
        <v/>
      </c>
      <c r="H71" s="39" t="n">
        <v>6.68</v>
      </c>
      <c r="I71" s="39" t="n">
        <v>73.87</v>
      </c>
      <c r="J71" s="41">
        <f>Tabela1[[#This Row],[Preço atual]]/Tabela1[[#This Row],[VP]]</f>
        <v/>
      </c>
      <c r="K71" s="14" t="n">
        <v>0.373</v>
      </c>
      <c r="L71" s="14" t="n">
        <v>0</v>
      </c>
      <c r="M71" s="13" t="n">
        <v>1.43</v>
      </c>
      <c r="N71" s="13" t="n">
        <v>3756</v>
      </c>
      <c r="O71" s="13" t="n">
        <v>3706</v>
      </c>
      <c r="P71" s="13" t="n">
        <v>262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https://fnet.bmfbovespa.com.br/fnet/publico/downloadDocumento?id=413780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Indefinido</t>
        </is>
      </c>
      <c r="D72" s="13" t="n"/>
      <c r="E72" s="39" t="n">
        <v>99.5</v>
      </c>
      <c r="F72" s="39" t="n">
        <v>0.85</v>
      </c>
      <c r="G72" s="14">
        <f>Tabela1[[#This Row],[Divid.]]*12/Tabela1[[#This Row],[Preço atual]]</f>
        <v/>
      </c>
      <c r="H72" s="39" t="n">
        <v>3.54</v>
      </c>
      <c r="I72" s="39" t="n">
        <v>100.88</v>
      </c>
      <c r="J72" s="41">
        <f>Tabela1[[#This Row],[Preço atual]]/Tabela1[[#This Row],[VP]]</f>
        <v/>
      </c>
      <c r="K72" s="14" t="n"/>
      <c r="L72" s="14" t="n"/>
      <c r="M72" s="13" t="n">
        <v>52.25</v>
      </c>
      <c r="N72" s="13" t="n">
        <v>79</v>
      </c>
      <c r="O72" s="13" t="n"/>
      <c r="P72" s="13" t="n"/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https://fnet.bmfbovespa.com.br/fnet/publico/downloadDocumento?id=404121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Papéis</t>
        </is>
      </c>
      <c r="D73" s="13" t="n"/>
      <c r="E73" s="39" t="n">
        <v>82</v>
      </c>
      <c r="F73" s="39" t="n">
        <v>0.5014999999999999</v>
      </c>
      <c r="G73" s="14">
        <f>Tabela1[[#This Row],[Divid.]]*12/Tabela1[[#This Row],[Preço atual]]</f>
        <v/>
      </c>
      <c r="H73" s="39" t="n">
        <v>11.9666</v>
      </c>
      <c r="I73" s="39" t="n">
        <v>94.90000000000001</v>
      </c>
      <c r="J73" s="41">
        <f>Tabela1[[#This Row],[Preço atual]]/Tabela1[[#This Row],[VP]]</f>
        <v/>
      </c>
      <c r="K73" s="14" t="n"/>
      <c r="L73" s="14" t="n"/>
      <c r="M73" s="13" t="n">
        <v>5.32</v>
      </c>
      <c r="N73" s="13" t="n">
        <v>285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https://fnet.bmfbovespa.com.br/fnet/publico/downloadDocumento?id=407323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54.3</v>
      </c>
      <c r="F74" s="39" t="n">
        <v>0.651</v>
      </c>
      <c r="G74" s="14">
        <f>Tabela1[[#This Row],[Divid.]]*12/Tabela1[[#This Row],[Preço atual]]</f>
        <v/>
      </c>
      <c r="H74" s="39" t="n">
        <v>6.2088</v>
      </c>
      <c r="I74" s="39" t="n">
        <v>78.73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2.29</v>
      </c>
      <c r="N74" s="13" t="n">
        <v>4928</v>
      </c>
      <c r="O74" s="13" t="n">
        <v>7646</v>
      </c>
      <c r="P74" s="13" t="n">
        <v>998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https://fnet.bmfbovespa.com.br/fnet/publico/downloadDocumento?id=411852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Fundo de Desenvolvimento</t>
        </is>
      </c>
      <c r="D75" s="13" t="n"/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669.09</v>
      </c>
      <c r="J75" s="41">
        <f>Tabela1[[#This Row],[Preço atual]]/Tabela1[[#This Row],[VP]]</f>
        <v/>
      </c>
      <c r="K75" s="14" t="n"/>
      <c r="L75" s="14" t="n"/>
      <c r="M75" s="13" t="n">
        <v>1.35</v>
      </c>
      <c r="N75" s="13" t="n">
        <v>54</v>
      </c>
      <c r="O75" s="13" t="n"/>
      <c r="P75" s="13" t="n"/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Indefinido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974.65</v>
      </c>
      <c r="J76" s="41">
        <f>Tabela1[[#This Row],[Preço atual]]/Tabela1[[#This Row],[VP]]</f>
        <v/>
      </c>
      <c r="K76" s="14" t="n"/>
      <c r="L76" s="14" t="n"/>
      <c r="M76" s="13" t="n">
        <v>25.75</v>
      </c>
      <c r="N76" s="13" t="n">
        <v>56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68.98999999999999</v>
      </c>
      <c r="F77" s="39" t="n">
        <v>0.33</v>
      </c>
      <c r="G77" s="14">
        <f>Tabela1[[#This Row],[Divid.]]*12/Tabela1[[#This Row],[Preço atual]]</f>
        <v/>
      </c>
      <c r="H77" s="39" t="n">
        <v>0</v>
      </c>
      <c r="I77" s="39" t="n">
        <v>65.8</v>
      </c>
      <c r="J77" s="41">
        <f>Tabela1[[#This Row],[Preço atual]]/Tabela1[[#This Row],[VP]]</f>
        <v/>
      </c>
      <c r="K77" s="14" t="n">
        <v>0.508</v>
      </c>
      <c r="L77" s="14" t="n">
        <v>0.023</v>
      </c>
      <c r="M77" s="13" t="n">
        <v>5.45</v>
      </c>
      <c r="N77" s="13" t="n">
        <v>1201</v>
      </c>
      <c r="O77" s="13" t="n">
        <v>10274</v>
      </c>
      <c r="P77" s="13" t="n">
        <v>404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https://fnet.bmfbovespa.com.br/fnet/publico/downloadDocumento?id=403671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Misto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2.59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1.05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31.87</v>
      </c>
      <c r="F79" s="39" t="n">
        <v>0.1699</v>
      </c>
      <c r="G79" s="40">
        <f>Tabela1[[#This Row],[Divid.]]*12/Tabela1[[#This Row],[Preço atual]]</f>
        <v/>
      </c>
      <c r="H79" s="39" t="n">
        <v>1.2708</v>
      </c>
      <c r="I79" s="39" t="n">
        <v>89.34999999999999</v>
      </c>
      <c r="J79" s="41">
        <f>Tabela1[[#This Row],[Preço atual]]/Tabela1[[#This Row],[VP]]</f>
        <v/>
      </c>
      <c r="K79" s="14" t="n">
        <v>0.546</v>
      </c>
      <c r="L79" s="14" t="n">
        <v>0</v>
      </c>
      <c r="M79" s="13" t="n">
        <v>5.45</v>
      </c>
      <c r="N79" s="13" t="n">
        <v>1851</v>
      </c>
      <c r="O79" s="13" t="n">
        <v>1349</v>
      </c>
      <c r="P79" s="13" t="n">
        <v>180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https://fnet.bmfbovespa.com.br/fnet/publico/downloadDocumento?id=411603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Fundo de Fundos</t>
        </is>
      </c>
      <c r="D80" s="13" t="inlineStr">
        <is>
          <t>Capitânia</t>
        </is>
      </c>
      <c r="E80" s="39" t="n">
        <v>58.6</v>
      </c>
      <c r="F80" s="39" t="n">
        <v>0.37</v>
      </c>
      <c r="G80" s="14">
        <f>Tabela1[[#This Row],[Divid.]]*12/Tabela1[[#This Row],[Preço atual]]</f>
        <v/>
      </c>
      <c r="H80" s="39" t="n">
        <v>7.06</v>
      </c>
      <c r="I80" s="39" t="n">
        <v>77.44</v>
      </c>
      <c r="J80" s="41">
        <f>Tabela1[[#This Row],[Preço atual]]/Tabela1[[#This Row],[VP]]</f>
        <v/>
      </c>
      <c r="K80" s="14" t="n"/>
      <c r="L80" s="14" t="n"/>
      <c r="M80" s="13" t="n">
        <v>0.96</v>
      </c>
      <c r="N80" s="13" t="n">
        <v>11748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https://fnet.bmfbovespa.com.br/fnet/publico/downloadDocumento?id=405255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Papéis</t>
        </is>
      </c>
      <c r="D81" s="13" t="inlineStr">
        <is>
          <t>Capitânia</t>
        </is>
      </c>
      <c r="E81" s="39" t="n">
        <v>78.20999999999999</v>
      </c>
      <c r="F81" s="39" t="n">
        <v>0.75</v>
      </c>
      <c r="G81" s="40">
        <f>Tabela1[[#This Row],[Divid.]]*12/Tabela1[[#This Row],[Preço atual]]</f>
        <v/>
      </c>
      <c r="H81" s="39" t="n">
        <v>11.3</v>
      </c>
      <c r="I81" s="39" t="n">
        <v>87.81999999999999</v>
      </c>
      <c r="J81" s="41">
        <f>Tabela1[[#This Row],[Preço atual]]/Tabela1[[#This Row],[VP]]</f>
        <v/>
      </c>
      <c r="K81" s="14" t="n"/>
      <c r="L81" s="14" t="n"/>
      <c r="M81" s="13" t="n">
        <v>3.79</v>
      </c>
      <c r="N81" s="13" t="n">
        <v>207686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https://fnet.bmfbovespa.com.br/fnet/publico/downloadDocumento?id=406196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Fundo de Fundos</t>
        </is>
      </c>
      <c r="D82" s="13" t="inlineStr">
        <is>
          <t>Rio Bravo</t>
        </is>
      </c>
      <c r="E82" s="39" t="n">
        <v>64</v>
      </c>
      <c r="F82" s="39" t="n">
        <v>0.61</v>
      </c>
      <c r="G82" s="14">
        <f>Tabela1[[#This Row],[Divid.]]*12/Tabela1[[#This Row],[Preço atual]]</f>
        <v/>
      </c>
      <c r="H82" s="39" t="n">
        <v>7.15</v>
      </c>
      <c r="I82" s="39" t="n">
        <v>81.8</v>
      </c>
      <c r="J82" s="41">
        <f>Tabela1[[#This Row],[Preço atual]]/Tabela1[[#This Row],[VP]]</f>
        <v/>
      </c>
      <c r="K82" s="14" t="n"/>
      <c r="L82" s="14" t="n"/>
      <c r="M82" s="13" t="n">
        <v>2.2</v>
      </c>
      <c r="N82" s="13" t="n">
        <v>1663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https://fnet.bmfbovespa.com.br/fnet/publico/downloadDocumento?id=420543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>
        <is>
          <t>Papéis</t>
        </is>
      </c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11.6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34.3</v>
      </c>
      <c r="J84" s="41">
        <f>Tabela1[[#This Row],[Preço atual]]/Tabela1[[#This Row],[VP]]</f>
        <v/>
      </c>
      <c r="K84" s="14" t="n">
        <v>0.982</v>
      </c>
      <c r="L84" s="14" t="n">
        <v>0</v>
      </c>
      <c r="M84" s="13" t="n">
        <v>3.18</v>
      </c>
      <c r="N84" s="13" t="n">
        <v>3181</v>
      </c>
      <c r="O84" s="13" t="n">
        <v>774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https://fnet.bmfbovespa.com.br/fnet/publico/downloadDocumento?id=418381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Papéis</t>
        </is>
      </c>
      <c r="D85" s="13" t="inlineStr">
        <is>
          <t>Vbi Real Estate</t>
        </is>
      </c>
      <c r="E85" s="39" t="n">
        <v>89.78</v>
      </c>
      <c r="F85" s="39" t="n">
        <v>1.1</v>
      </c>
      <c r="G85" s="14">
        <f>Tabela1[[#This Row],[Divid.]]*12/Tabela1[[#This Row],[Preço atual]]</f>
        <v/>
      </c>
      <c r="H85" s="39" t="n">
        <v>12.55</v>
      </c>
      <c r="I85" s="39" t="n">
        <v>93.91</v>
      </c>
      <c r="J85" s="41">
        <f>Tabela1[[#This Row],[Preço atual]]/Tabela1[[#This Row],[VP]]</f>
        <v/>
      </c>
      <c r="K85" s="14" t="n"/>
      <c r="L85" s="14" t="n"/>
      <c r="M85" s="13" t="n">
        <v>2.96</v>
      </c>
      <c r="N85" s="13" t="n">
        <v>71974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https://fnet.bmfbovespa.com.br/fnet/publico/downloadDocumento?id=405256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Indefinido</t>
        </is>
      </c>
      <c r="D86" s="13" t="n"/>
      <c r="E86" s="39" t="n">
        <v>0</v>
      </c>
      <c r="F86" s="39" t="n">
        <v>2.8</v>
      </c>
      <c r="G86" s="14">
        <f>Tabela1[[#This Row],[Divid.]]*12/Tabela1[[#This Row],[Preço atual]]</f>
        <v/>
      </c>
      <c r="H86" s="39" t="n">
        <v>11.8491</v>
      </c>
      <c r="I86" s="39" t="n">
        <v>94.98</v>
      </c>
      <c r="J86" s="41">
        <f>Tabela1[[#This Row],[Preço atual]]/Tabela1[[#This Row],[VP]]</f>
        <v/>
      </c>
      <c r="K86" s="14" t="n"/>
      <c r="L86" s="14" t="n"/>
      <c r="M86" s="13" t="n">
        <v>9.949999999999999</v>
      </c>
      <c r="N86" s="13" t="n">
        <v>2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Agências de Bancos</t>
        </is>
      </c>
      <c r="D87" s="13" t="n"/>
      <c r="E87" s="39" t="n">
        <v>77.29000000000001</v>
      </c>
      <c r="F87" s="39" t="n">
        <v>0.75</v>
      </c>
      <c r="G87" s="14">
        <f>Tabela1[[#This Row],[Divid.]]*12/Tabela1[[#This Row],[Preço atual]]</f>
        <v/>
      </c>
      <c r="H87" s="39" t="n">
        <v>9.300000000000001</v>
      </c>
      <c r="I87" s="39" t="n">
        <v>114.69</v>
      </c>
      <c r="J87" s="41">
        <f>Tabela1[[#This Row],[Preço atual]]/Tabela1[[#This Row],[VP]]</f>
        <v/>
      </c>
      <c r="K87" s="14" t="n"/>
      <c r="L87" s="14" t="n"/>
      <c r="M87" s="13" t="n">
        <v>0.08</v>
      </c>
      <c r="N87" s="13" t="n">
        <v>11491</v>
      </c>
      <c r="O87" s="13" t="n">
        <v>2803</v>
      </c>
      <c r="P87" s="13" t="n">
        <v>326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https://fnet.bmfbovespa.com.br/fnet/publico/downloadDocumento?id=407356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40.4</v>
      </c>
      <c r="F88" s="39" t="n">
        <v>0.4069</v>
      </c>
      <c r="G88" s="14">
        <f>Tabela1[[#This Row],[Divid.]]*12/Tabela1[[#This Row],[Preço atual]]</f>
        <v/>
      </c>
      <c r="H88" s="39" t="n">
        <v>4.5735</v>
      </c>
      <c r="I88" s="39" t="n">
        <v>65.61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6.65</v>
      </c>
      <c r="N88" s="13" t="n">
        <v>4078</v>
      </c>
      <c r="O88" s="13" t="n">
        <v>3274</v>
      </c>
      <c r="P88" s="13" t="n">
        <v>425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https://fnet.bmfbovespa.com.br/fnet/publico/downloadDocumento?id=418047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Indefinido</t>
        </is>
      </c>
      <c r="D89" s="13" t="n"/>
      <c r="E89" s="39" t="n">
        <v>75.79000000000001</v>
      </c>
      <c r="F89" s="39" t="n">
        <v>0.83</v>
      </c>
      <c r="G89" s="14">
        <f>Tabela1[[#This Row],[Divid.]]*12/Tabela1[[#This Row],[Preço atual]]</f>
        <v/>
      </c>
      <c r="H89" s="39" t="n">
        <v>8.359999999999999</v>
      </c>
      <c r="I89" s="39" t="n">
        <v>90.86</v>
      </c>
      <c r="J89" s="41">
        <f>Tabela1[[#This Row],[Preço atual]]/Tabela1[[#This Row],[VP]]</f>
        <v/>
      </c>
      <c r="K89" s="14" t="n"/>
      <c r="L89" s="14" t="n"/>
      <c r="M89" s="13" t="n">
        <v>2.77</v>
      </c>
      <c r="N89" s="13" t="n">
        <v>5522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https://fnet.bmfbovespa.com.br/fnet/publico/downloadDocumento?id=413442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70</v>
      </c>
      <c r="F90" s="39" t="n">
        <v>0.7311</v>
      </c>
      <c r="G90" s="14">
        <f>Tabela1[[#This Row],[Divid.]]*12/Tabela1[[#This Row],[Preço atual]]</f>
        <v/>
      </c>
      <c r="H90" s="39" t="n">
        <v>8.5456</v>
      </c>
      <c r="I90" s="39" t="n">
        <v>99.34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1.41</v>
      </c>
      <c r="N90" s="13" t="n">
        <v>13301</v>
      </c>
      <c r="O90" s="13" t="n">
        <v>2952</v>
      </c>
      <c r="P90" s="13" t="n">
        <v>392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Fundo de Fundos</t>
        </is>
      </c>
      <c r="D91" s="13" t="inlineStr">
        <is>
          <t>Rio Bravo</t>
        </is>
      </c>
      <c r="E91" s="39" t="n">
        <v>62.45</v>
      </c>
      <c r="F91" s="39" t="n">
        <v>0.5600000000000001</v>
      </c>
      <c r="G91" s="14">
        <f>Tabela1[[#This Row],[Divid.]]*12/Tabela1[[#This Row],[Preço atual]]</f>
        <v/>
      </c>
      <c r="H91" s="39" t="n">
        <v>6.61</v>
      </c>
      <c r="I91" s="39" t="n">
        <v>80.43000000000001</v>
      </c>
      <c r="J91" s="41">
        <f>Tabela1[[#This Row],[Preço atual]]/Tabela1[[#This Row],[VP]]</f>
        <v/>
      </c>
      <c r="K91" s="14" t="n"/>
      <c r="L91" s="14" t="n"/>
      <c r="M91" s="13" t="n">
        <v>4.09</v>
      </c>
      <c r="N91" s="13" t="n">
        <v>2458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https://fnet.bmfbovespa.com.br/fnet/publico/downloadDocumento?id=420538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Imóveis Industriais e Logísticos</t>
        </is>
      </c>
      <c r="D92" s="13" t="inlineStr">
        <is>
          <t>Caixa Econômica</t>
        </is>
      </c>
      <c r="E92" s="39" t="n">
        <v>413</v>
      </c>
      <c r="F92" s="39" t="n">
        <v>1.5122</v>
      </c>
      <c r="G92" s="14">
        <f>Tabela1[[#This Row],[Divid.]]*12/Tabela1[[#This Row],[Preço atual]]</f>
        <v/>
      </c>
      <c r="H92" s="39" t="n">
        <v>6.4288</v>
      </c>
      <c r="I92" s="39" t="n">
        <v>475.56</v>
      </c>
      <c r="J92" s="41">
        <f>Tabela1[[#This Row],[Preço atual]]/Tabela1[[#This Row],[VP]]</f>
        <v/>
      </c>
      <c r="K92" s="14" t="n">
        <v>0</v>
      </c>
      <c r="L92" s="14" t="n">
        <v>0</v>
      </c>
      <c r="M92" s="13" t="n">
        <v>4.24</v>
      </c>
      <c r="N92" s="13" t="n">
        <v>609</v>
      </c>
      <c r="O92" s="13" t="n">
        <v>2588</v>
      </c>
      <c r="P92" s="13" t="n">
        <v>312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https://fnet.bmfbovespa.com.br/fnet/publico/downloadDocumento?id=420479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Indefinido</t>
        </is>
      </c>
      <c r="D93" s="13" t="n"/>
      <c r="E93" s="39" t="n">
        <v>8.199999999999999</v>
      </c>
      <c r="F93" s="39" t="n">
        <v>0.095</v>
      </c>
      <c r="G93" s="14">
        <f>Tabela1[[#This Row],[Divid.]]*12/Tabela1[[#This Row],[Preço atual]]</f>
        <v/>
      </c>
      <c r="H93" s="39" t="n">
        <v>1.3268</v>
      </c>
      <c r="I93" s="39" t="n">
        <v>9.550000000000001</v>
      </c>
      <c r="J93" s="41">
        <f>Tabela1[[#This Row],[Preço atual]]/Tabela1[[#This Row],[VP]]</f>
        <v/>
      </c>
      <c r="K93" s="14" t="n"/>
      <c r="L93" s="14" t="n"/>
      <c r="M93" s="13" t="n">
        <v>17.06</v>
      </c>
      <c r="N93" s="13" t="n">
        <v>6489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Imóveis Industriais e Logísticos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101.94</v>
      </c>
      <c r="J94" s="41">
        <f>Tabela1[[#This Row],[Preço atual]]/Tabela1[[#This Row],[VP]]</f>
        <v/>
      </c>
      <c r="K94" s="14" t="n"/>
      <c r="L94" s="14" t="n"/>
      <c r="M94" s="13" t="n">
        <v>19.94</v>
      </c>
      <c r="N94" s="13" t="n">
        <v>46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Shoppings</t>
        </is>
      </c>
      <c r="D95" s="13" t="inlineStr">
        <is>
          <t>Modal Adm</t>
        </is>
      </c>
      <c r="E95" s="39" t="n">
        <v>15</v>
      </c>
      <c r="F95" s="39" t="n">
        <v>0.1533</v>
      </c>
      <c r="G95" s="40">
        <f>Tabela1[[#This Row],[Divid.]]*12/Tabela1[[#This Row],[Preço atual]]</f>
        <v/>
      </c>
      <c r="H95" s="39" t="n">
        <v>0.3127</v>
      </c>
      <c r="I95" s="39" t="n">
        <v>13.19</v>
      </c>
      <c r="J95" s="41">
        <f>Tabela1[[#This Row],[Preço atual]]/Tabela1[[#This Row],[VP]]</f>
        <v/>
      </c>
      <c r="K95" s="14" t="n">
        <v>0.147</v>
      </c>
      <c r="L95" s="14" t="n">
        <v>0.061</v>
      </c>
      <c r="M95" s="13" t="n">
        <v>1.56</v>
      </c>
      <c r="N95" s="13" t="n">
        <v>578</v>
      </c>
      <c r="O95" s="13" t="n">
        <v>1706</v>
      </c>
      <c r="P95" s="13" t="n">
        <v>87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Papéis</t>
        </is>
      </c>
      <c r="D96" s="13" t="inlineStr">
        <is>
          <t>Devant</t>
        </is>
      </c>
      <c r="E96" s="39" t="n">
        <v>86.5</v>
      </c>
      <c r="F96" s="39" t="n">
        <v>1.1</v>
      </c>
      <c r="G96" s="14">
        <f>Tabela1[[#This Row],[Divid.]]*12/Tabela1[[#This Row],[Preço atual]]</f>
        <v/>
      </c>
      <c r="H96" s="39" t="n">
        <v>13.31</v>
      </c>
      <c r="I96" s="39" t="n">
        <v>101.17</v>
      </c>
      <c r="J96" s="41">
        <f>Tabela1[[#This Row],[Preço atual]]/Tabela1[[#This Row],[VP]]</f>
        <v/>
      </c>
      <c r="K96" s="14" t="n"/>
      <c r="L96" s="14" t="n"/>
      <c r="M96" s="13" t="n">
        <v>5.83</v>
      </c>
      <c r="N96" s="13" t="n">
        <v>132215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https://fnet.bmfbovespa.com.br/fnet/publico/downloadDocumento?id=419698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Varejo</t>
        </is>
      </c>
      <c r="D97" s="13" t="inlineStr">
        <is>
          <t>Planner</t>
        </is>
      </c>
      <c r="E97" s="39" t="n">
        <v>0</v>
      </c>
      <c r="F97" s="39" t="n">
        <v>0.0009</v>
      </c>
      <c r="G97" s="14">
        <f>Tabela1[[#This Row],[Divid.]]*12/Tabela1[[#This Row],[Preço atual]]</f>
        <v/>
      </c>
      <c r="H97" s="39" t="n">
        <v>0.0956</v>
      </c>
      <c r="I97" s="39" t="n">
        <v>0.65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2.13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Fundo de Desenvolvimento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Lajes Corporativas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107.82</v>
      </c>
      <c r="J99" s="41">
        <f>Tabela1[[#This Row],[Preço atual]]/Tabela1[[#This Row],[VP]]</f>
        <v/>
      </c>
      <c r="K99" s="14" t="n">
        <v>0.358</v>
      </c>
      <c r="L99" s="14" t="n">
        <v>0</v>
      </c>
      <c r="M99" s="13" t="n">
        <v>0.55</v>
      </c>
      <c r="N99" s="13" t="n">
        <v>1185</v>
      </c>
      <c r="O99" s="13" t="n">
        <v>24678</v>
      </c>
      <c r="P99" s="13" t="n">
        <v>160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N/A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21.39</v>
      </c>
      <c r="F100" s="39" t="n">
        <v>30.2103</v>
      </c>
      <c r="G100" s="14">
        <f>Tabela1[[#This Row],[Divid.]]*12/Tabela1[[#This Row],[Preço atual]]</f>
        <v/>
      </c>
      <c r="H100" s="39" t="n">
        <v>56.4426</v>
      </c>
      <c r="I100" s="39" t="n">
        <v>1201.04</v>
      </c>
      <c r="J100" s="41">
        <f>Tabela1[[#This Row],[Preço atual]]/Tabela1[[#This Row],[VP]]</f>
        <v/>
      </c>
      <c r="K100" s="14" t="n">
        <v>0.295</v>
      </c>
      <c r="L100" s="14" t="n">
        <v>0</v>
      </c>
      <c r="M100" s="13" t="n">
        <v>3.76</v>
      </c>
      <c r="N100" s="13" t="n">
        <v>52</v>
      </c>
      <c r="O100" s="13" t="n">
        <v>6570</v>
      </c>
      <c r="P100" s="13" t="n">
        <v>575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Indefinido</t>
        </is>
      </c>
      <c r="D101" s="13" t="n"/>
      <c r="E101" s="39" t="n">
        <v>86.55</v>
      </c>
      <c r="F101" s="39" t="n">
        <v>0.9</v>
      </c>
      <c r="G101" s="14">
        <f>Tabela1[[#This Row],[Divid.]]*12/Tabela1[[#This Row],[Preço atual]]</f>
        <v/>
      </c>
      <c r="H101" s="39" t="n">
        <v>6.9</v>
      </c>
      <c r="I101" s="39" t="n">
        <v>96.04000000000001</v>
      </c>
      <c r="J101" s="41">
        <f>Tabela1[[#This Row],[Preço atual]]/Tabela1[[#This Row],[VP]]</f>
        <v/>
      </c>
      <c r="K101" s="14" t="n"/>
      <c r="L101" s="14" t="n"/>
      <c r="M101" s="13" t="n">
        <v>6.53</v>
      </c>
      <c r="N101" s="13" t="n">
        <v>145</v>
      </c>
      <c r="O101" s="13" t="n">
        <v>2472</v>
      </c>
      <c r="P101" s="13" t="n">
        <v>154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https://fnet.bmfbovespa.com.br/fnet/publico/downloadDocumento?id=416838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90</v>
      </c>
      <c r="F102" s="39" t="n">
        <v>0.54</v>
      </c>
      <c r="G102" s="14">
        <f>Tabela1[[#This Row],[Divid.]]*12/Tabela1[[#This Row],[Preço atual]]</f>
        <v/>
      </c>
      <c r="H102" s="39" t="n">
        <v>7.32</v>
      </c>
      <c r="I102" s="39" t="n">
        <v>132.3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0.11</v>
      </c>
      <c r="N102" s="13" t="n">
        <v>357</v>
      </c>
      <c r="O102" s="13" t="n">
        <v>8331</v>
      </c>
      <c r="P102" s="13" t="n">
        <v>875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https://fnet.bmfbovespa.com.br/fnet/publico/downloadDocumento?id=409673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Fundo de Fundos</t>
        </is>
      </c>
      <c r="D103" s="13" t="inlineStr">
        <is>
          <t>Devant</t>
        </is>
      </c>
      <c r="E103" s="39" t="n">
        <v>69.58</v>
      </c>
      <c r="F103" s="39" t="n">
        <v>0.7</v>
      </c>
      <c r="G103" s="14">
        <f>Tabela1[[#This Row],[Divid.]]*12/Tabela1[[#This Row],[Preço atual]]</f>
        <v/>
      </c>
      <c r="H103" s="39" t="n">
        <v>8.970000000000001</v>
      </c>
      <c r="I103" s="39" t="n">
        <v>88.28</v>
      </c>
      <c r="J103" s="41">
        <f>Tabela1[[#This Row],[Preço atual]]/Tabela1[[#This Row],[VP]]</f>
        <v/>
      </c>
      <c r="K103" s="14" t="n"/>
      <c r="L103" s="14" t="n"/>
      <c r="M103" s="13" t="n">
        <v>6.25</v>
      </c>
      <c r="N103" s="13" t="n">
        <v>681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https://fnet.bmfbovespa.com.br/fnet/publico/downloadDocumento?id=416996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200</v>
      </c>
      <c r="F104" s="39" t="n">
        <v>1.703</v>
      </c>
      <c r="G104" s="14">
        <f>Tabela1[[#This Row],[Divid.]]*12/Tabela1[[#This Row],[Preço atual]]</f>
        <v/>
      </c>
      <c r="H104" s="39" t="n">
        <v>19.7711</v>
      </c>
      <c r="I104" s="39" t="n">
        <v>180.63</v>
      </c>
      <c r="J104" s="41">
        <f>Tabela1[[#This Row],[Preço atual]]/Tabela1[[#This Row],[VP]]</f>
        <v/>
      </c>
      <c r="K104" s="14" t="n">
        <v>0</v>
      </c>
      <c r="L104" s="14" t="n">
        <v>0</v>
      </c>
      <c r="M104" s="13" t="n">
        <v>1.74</v>
      </c>
      <c r="N104" s="13" t="n">
        <v>546</v>
      </c>
      <c r="O104" s="13" t="n">
        <v>132460</v>
      </c>
      <c r="P104" s="13" t="n">
        <v>14030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https://fnet.bmfbovespa.com.br/fnet/publico/downloadDocumento?id=412288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20.25</v>
      </c>
      <c r="F105" s="39" t="n">
        <v>0.1162</v>
      </c>
      <c r="G105" s="40">
        <f>Tabela1[[#This Row],[Divid.]]*12/Tabela1[[#This Row],[Preço atual]]</f>
        <v/>
      </c>
      <c r="H105" s="39" t="n">
        <v>1.5874</v>
      </c>
      <c r="I105" s="39" t="n">
        <v>61.3</v>
      </c>
      <c r="J105" s="41">
        <f>Tabela1[[#This Row],[Preço atual]]/Tabela1[[#This Row],[VP]]</f>
        <v/>
      </c>
      <c r="K105" s="14" t="n">
        <v>0.426</v>
      </c>
      <c r="L105" s="14" t="n">
        <v>0.368</v>
      </c>
      <c r="M105" s="13" t="n">
        <v>1.48</v>
      </c>
      <c r="N105" s="13" t="n">
        <v>6024</v>
      </c>
      <c r="O105" s="13" t="n">
        <v>3067</v>
      </c>
      <c r="P105" s="13" t="n">
        <v>420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https://fnet.bmfbovespa.com.br/fnet/publico/downloadDocumento?id=413891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Fundo de Desenvolvimento</t>
        </is>
      </c>
      <c r="D106" s="13" t="n"/>
      <c r="E106" s="39" t="n">
        <v>1.52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12.4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25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6.16</v>
      </c>
      <c r="G107" s="14">
        <f>Tabela1[[#This Row],[Divid.]]*12/Tabela1[[#This Row],[Preço atual]]</f>
        <v/>
      </c>
      <c r="H107" s="39" t="n">
        <v>101.13</v>
      </c>
      <c r="I107" s="39" t="n">
        <v>1439.17</v>
      </c>
      <c r="J107" s="41">
        <f>Tabela1[[#This Row],[Preço atual]]/Tabela1[[#This Row],[VP]]</f>
        <v/>
      </c>
      <c r="K107" s="14" t="n">
        <v>0.019</v>
      </c>
      <c r="L107" s="14" t="n">
        <v>0.07099999999999999</v>
      </c>
      <c r="M107" s="13" t="n">
        <v>0.27</v>
      </c>
      <c r="N107" s="13" t="n">
        <v>60</v>
      </c>
      <c r="O107" s="13" t="n">
        <v>11433</v>
      </c>
      <c r="P107" s="13" t="n">
        <v>1232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Indefinido</t>
        </is>
      </c>
      <c r="D108" s="13" t="n"/>
      <c r="E108" s="39" t="n">
        <v>8.91</v>
      </c>
      <c r="F108" s="39" t="n">
        <v>0.11</v>
      </c>
      <c r="G108" s="14">
        <f>Tabela1[[#This Row],[Divid.]]*12/Tabela1[[#This Row],[Preço atual]]</f>
        <v/>
      </c>
      <c r="H108" s="39" t="n">
        <v>8.303100000000001</v>
      </c>
      <c r="I108" s="39" t="n">
        <v>9.65</v>
      </c>
      <c r="J108" s="41">
        <f>Tabela1[[#This Row],[Preço atual]]/Tabela1[[#This Row],[VP]]</f>
        <v/>
      </c>
      <c r="K108" s="14" t="n"/>
      <c r="L108" s="14" t="n"/>
      <c r="M108" s="13" t="n">
        <v>4.33</v>
      </c>
      <c r="N108" s="13" t="n">
        <v>2692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https://fnet.bmfbovespa.com.br/fnet/publico/downloadDocumento?id=404605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Varejo</t>
        </is>
      </c>
      <c r="D109" s="13" t="n"/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827.5170000000001</v>
      </c>
      <c r="I109" s="39" t="n">
        <v>68465.25</v>
      </c>
      <c r="J109" s="41">
        <f>Tabela1[[#This Row],[Preço atual]]/Tabela1[[#This Row],[VP]]</f>
        <v/>
      </c>
      <c r="K109" s="14" t="n"/>
      <c r="L109" s="14" t="n"/>
      <c r="M109" s="13" t="n">
        <v>0.15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https://fnet.bmfbovespa.com.br/fnet/publico/downloadDocumento?id=419619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123.98</v>
      </c>
      <c r="F110" s="39" t="n">
        <v>0.6943</v>
      </c>
      <c r="G110" s="14">
        <f>Tabela1[[#This Row],[Divid.]]*12/Tabela1[[#This Row],[Preço atual]]</f>
        <v/>
      </c>
      <c r="H110" s="39" t="n">
        <v>5.8955</v>
      </c>
      <c r="I110" s="39" t="n">
        <v>137.06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1.02</v>
      </c>
      <c r="N110" s="13" t="n">
        <v>330</v>
      </c>
      <c r="O110" s="13" t="n">
        <v>18393</v>
      </c>
      <c r="P110" s="13" t="n">
        <v>1033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Misto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0.06</v>
      </c>
      <c r="J111" s="41">
        <f>Tabela1[[#This Row],[Preço atual]]/Tabela1[[#This Row],[VP]]</f>
        <v/>
      </c>
      <c r="K111" s="14" t="n"/>
      <c r="L111" s="14" t="n"/>
      <c r="M111" s="13" t="n">
        <v>38.96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Imóveis Industriais e Logísticos</t>
        </is>
      </c>
      <c r="D112" s="13" t="inlineStr">
        <is>
          <t>Coinvalores</t>
        </is>
      </c>
      <c r="E112" s="39" t="n">
        <v>242</v>
      </c>
      <c r="F112" s="39" t="n">
        <v>1.87</v>
      </c>
      <c r="G112" s="14">
        <f>Tabela1[[#This Row],[Divid.]]*12/Tabela1[[#This Row],[Preço atual]]</f>
        <v/>
      </c>
      <c r="H112" s="39" t="n">
        <v>21.74</v>
      </c>
      <c r="I112" s="39" t="n">
        <v>325.15</v>
      </c>
      <c r="J112" s="41">
        <f>Tabela1[[#This Row],[Preço atual]]/Tabela1[[#This Row],[VP]]</f>
        <v/>
      </c>
      <c r="K112" s="14" t="n">
        <v>0</v>
      </c>
      <c r="L112" s="14" t="n">
        <v>0.029</v>
      </c>
      <c r="M112" s="13" t="n">
        <v>1.48</v>
      </c>
      <c r="N112" s="13" t="n">
        <v>2541</v>
      </c>
      <c r="O112" s="13" t="n">
        <v>785</v>
      </c>
      <c r="P112" s="13" t="n">
        <v>80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https://fnet.bmfbovespa.com.br/fnet/publico/downloadDocumento?id=420199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Misto</t>
        </is>
      </c>
      <c r="D113" s="13" t="n"/>
      <c r="E113" s="39" t="n">
        <v>93.98999999999999</v>
      </c>
      <c r="F113" s="39" t="n">
        <v>0.75</v>
      </c>
      <c r="G113" s="40">
        <f>Tabela1[[#This Row],[Divid.]]*12/Tabela1[[#This Row],[Preço atual]]</f>
        <v/>
      </c>
      <c r="H113" s="39" t="n">
        <v>9</v>
      </c>
      <c r="I113" s="39" t="n">
        <v>99.84</v>
      </c>
      <c r="J113" s="41">
        <f>Tabela1[[#This Row],[Preço atual]]/Tabela1[[#This Row],[VP]]</f>
        <v/>
      </c>
      <c r="K113" s="14" t="n"/>
      <c r="L113" s="14" t="n"/>
      <c r="M113" s="13" t="n">
        <v>13.22</v>
      </c>
      <c r="N113" s="13" t="n">
        <v>1130</v>
      </c>
      <c r="O113" s="13" t="n">
        <v>4916</v>
      </c>
      <c r="P113" s="13" t="n">
        <v>334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https://fnet.bmfbovespa.com.br/fnet/publico/downloadDocumento?id=420315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Indefinido</t>
        </is>
      </c>
      <c r="D114" s="13" t="n"/>
      <c r="E114" s="39" t="n">
        <v>103.05</v>
      </c>
      <c r="F114" s="39" t="n">
        <v>0.98</v>
      </c>
      <c r="G114" s="40">
        <f>Tabela1[[#This Row],[Divid.]]*12/Tabela1[[#This Row],[Preço atual]]</f>
        <v/>
      </c>
      <c r="H114" s="39" t="n">
        <v>6.03</v>
      </c>
      <c r="I114" s="39" t="n">
        <v>100.78</v>
      </c>
      <c r="J114" s="41">
        <f>Tabela1[[#This Row],[Preço atual]]/Tabela1[[#This Row],[VP]]</f>
        <v/>
      </c>
      <c r="K114" s="14" t="n"/>
      <c r="L114" s="14" t="n"/>
      <c r="M114" s="13" t="n">
        <v>1.47</v>
      </c>
      <c r="N114" s="13" t="n">
        <v>61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https://fnet.bmfbovespa.com.br/fnet/publico/downloadDocumento?id=404603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Educacional</t>
        </is>
      </c>
      <c r="D115" s="13" t="inlineStr">
        <is>
          <t>Btg Pactual</t>
        </is>
      </c>
      <c r="E115" s="39" t="n">
        <v>148.8</v>
      </c>
      <c r="F115" s="39" t="n">
        <v>1.6391</v>
      </c>
      <c r="G115" s="14">
        <f>Tabela1[[#This Row],[Divid.]]*12/Tabela1[[#This Row],[Preço atual]]</f>
        <v/>
      </c>
      <c r="H115" s="39" t="n">
        <v>18.2621</v>
      </c>
      <c r="I115" s="39" t="n">
        <v>217.61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1.71</v>
      </c>
      <c r="N115" s="13" t="n">
        <v>4783</v>
      </c>
      <c r="O115" s="13" t="n">
        <v>2514</v>
      </c>
      <c r="P115" s="13" t="n">
        <v>321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https://fnet.bmfbovespa.com.br/fnet/publico/downloadDocumento?id=411595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>
        <is>
          <t>Imóveis Industriais e Logísticos</t>
        </is>
      </c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714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2991.78</v>
      </c>
      <c r="J117" s="41">
        <f>Tabela1[[#This Row],[Preço atual]]/Tabela1[[#This Row],[VP]]</f>
        <v/>
      </c>
      <c r="K117" s="14" t="n">
        <v>1</v>
      </c>
      <c r="L117" s="14" t="n">
        <v>0</v>
      </c>
      <c r="M117" s="13" t="n">
        <v>2.12</v>
      </c>
      <c r="N117" s="13" t="n">
        <v>2781</v>
      </c>
      <c r="O117" s="13" t="n">
        <v>1234</v>
      </c>
      <c r="P117" s="13" t="n">
        <v>0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https://fnet.bmfbovespa.com.br/fnet/publico/downloadDocumento?id=415282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Lajes Corporativas</t>
        </is>
      </c>
      <c r="D118" s="13" t="inlineStr">
        <is>
          <t>Br-capital</t>
        </is>
      </c>
      <c r="E118" s="39" t="n">
        <v>94.95</v>
      </c>
      <c r="F118" s="39" t="n">
        <v>0.9</v>
      </c>
      <c r="G118" s="14">
        <f>Tabela1[[#This Row],[Divid.]]*12/Tabela1[[#This Row],[Preço atual]]</f>
        <v/>
      </c>
      <c r="H118" s="39" t="n">
        <v>10.14</v>
      </c>
      <c r="I118" s="39" t="n">
        <v>99.44</v>
      </c>
      <c r="J118" s="41">
        <f>Tabela1[[#This Row],[Preço atual]]/Tabela1[[#This Row],[VP]]</f>
        <v/>
      </c>
      <c r="K118" s="14" t="n">
        <v>0</v>
      </c>
      <c r="L118" s="14" t="n">
        <v>0</v>
      </c>
      <c r="M118" s="13" t="n">
        <v>4.02</v>
      </c>
      <c r="N118" s="13" t="n">
        <v>919</v>
      </c>
      <c r="O118" s="13" t="n">
        <v>22755</v>
      </c>
      <c r="P118" s="13" t="n">
        <v>1793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https://fnet.bmfbovespa.com.br/fnet/publico/downloadDocumento?id=408233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Educacional</t>
        </is>
      </c>
      <c r="D120" s="13" t="inlineStr">
        <is>
          <t>Btg Pactual</t>
        </is>
      </c>
      <c r="E120" s="39" t="n">
        <v>110.78</v>
      </c>
      <c r="F120" s="39" t="n">
        <v>0.8038999999999999</v>
      </c>
      <c r="G120" s="14">
        <f>Tabela1[[#This Row],[Divid.]]*12/Tabela1[[#This Row],[Preço atual]]</f>
        <v/>
      </c>
      <c r="H120" s="39" t="n">
        <v>9.8249</v>
      </c>
      <c r="I120" s="39" t="n">
        <v>116.17</v>
      </c>
      <c r="J120" s="41">
        <f>Tabela1[[#This Row],[Preço atual]]/Tabela1[[#This Row],[VP]]</f>
        <v/>
      </c>
      <c r="K120" s="14" t="n">
        <v>0</v>
      </c>
      <c r="L120" s="14" t="n">
        <v>0</v>
      </c>
      <c r="M120" s="13" t="n">
        <v>0.6</v>
      </c>
      <c r="N120" s="13" t="n">
        <v>3794</v>
      </c>
      <c r="O120" s="13" t="n">
        <v>12402</v>
      </c>
      <c r="P120" s="13" t="n">
        <v>1183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https://fnet.bmfbovespa.com.br/fnet/publico/downloadDocumento?id=411600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n"/>
      <c r="D121" s="13" t="n"/>
      <c r="E121" s="39" t="n"/>
      <c r="F121" s="39" t="n"/>
      <c r="G121" s="14">
        <f>Tabela1[[#This Row],[Divid.]]*12/Tabela1[[#This Row],[Preço atual]]</f>
        <v/>
      </c>
      <c r="H121" s="39" t="n"/>
      <c r="I121" s="39" t="n"/>
      <c r="J121" s="41">
        <f>Tabela1[[#This Row],[Preço atual]]/Tabela1[[#This Row],[VP]]</f>
        <v/>
      </c>
      <c r="K121" s="14" t="n"/>
      <c r="L121" s="14" t="n"/>
      <c r="M121" s="13" t="n"/>
      <c r="N121" s="13" t="n"/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N/A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>
        <is>
          <t>Shoppings</t>
        </is>
      </c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46.9</v>
      </c>
      <c r="F123" s="39" t="n">
        <v>0.39</v>
      </c>
      <c r="G123" s="14">
        <f>Tabela1[[#This Row],[Divid.]]*12/Tabela1[[#This Row],[Preço atual]]</f>
        <v/>
      </c>
      <c r="H123" s="39" t="n">
        <v>4.57</v>
      </c>
      <c r="I123" s="39" t="n">
        <v>76.31999999999999</v>
      </c>
      <c r="J123" s="41">
        <f>Tabela1[[#This Row],[Preço atual]]/Tabela1[[#This Row],[VP]]</f>
        <v/>
      </c>
      <c r="K123" s="14" t="n">
        <v>0.111</v>
      </c>
      <c r="L123" s="14" t="n">
        <v>0.062</v>
      </c>
      <c r="M123" s="13" t="n">
        <v>1.97</v>
      </c>
      <c r="N123" s="13" t="n">
        <v>15645</v>
      </c>
      <c r="O123" s="13" t="n">
        <v>2049</v>
      </c>
      <c r="P123" s="13" t="n">
        <v>221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https://fnet.bmfbovespa.com.br/fnet/publico/downloadDocumento?id=416894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Imóveis Industriais e Logísticos</t>
        </is>
      </c>
      <c r="D124" s="13" t="inlineStr">
        <is>
          <t>Coinvalores</t>
        </is>
      </c>
      <c r="E124" s="39" t="n">
        <v>450.79</v>
      </c>
      <c r="F124" s="39" t="n">
        <v>3.25</v>
      </c>
      <c r="G124" s="14">
        <f>Tabela1[[#This Row],[Divid.]]*12/Tabela1[[#This Row],[Preço atual]]</f>
        <v/>
      </c>
      <c r="H124" s="39" t="n">
        <v>41.9</v>
      </c>
      <c r="I124" s="39" t="n">
        <v>460.48</v>
      </c>
      <c r="J124" s="41">
        <f>Tabela1[[#This Row],[Preço atual]]/Tabela1[[#This Row],[VP]]</f>
        <v/>
      </c>
      <c r="K124" s="14" t="n">
        <v>0.053</v>
      </c>
      <c r="L124" s="14" t="n">
        <v>0.009000000000000001</v>
      </c>
      <c r="M124" s="13" t="n">
        <v>1.21</v>
      </c>
      <c r="N124" s="13" t="n">
        <v>17037</v>
      </c>
      <c r="O124" s="13" t="n">
        <v>557</v>
      </c>
      <c r="P124" s="13" t="n">
        <v>59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https://fnet.bmfbovespa.com.br/fnet/publico/downloadDocumento?id=419451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Imóveis Industriais e Logísticos</t>
        </is>
      </c>
      <c r="D125" s="13" t="inlineStr">
        <is>
          <t>Oliveira Trust</t>
        </is>
      </c>
      <c r="E125" s="39" t="n">
        <v>144.4</v>
      </c>
      <c r="F125" s="39" t="n">
        <v>1.35</v>
      </c>
      <c r="G125" s="14">
        <f>Tabela1[[#This Row],[Divid.]]*12/Tabela1[[#This Row],[Preço atual]]</f>
        <v/>
      </c>
      <c r="H125" s="39" t="n">
        <v>15.86</v>
      </c>
      <c r="I125" s="39" t="n">
        <v>186.29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1.43</v>
      </c>
      <c r="N125" s="13" t="n">
        <v>8066</v>
      </c>
      <c r="O125" s="13" t="n">
        <v>1898</v>
      </c>
      <c r="P125" s="13" t="n">
        <v>248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https://fnet.bmfbovespa.com.br/fnet/publico/downloadDocumento?id=404143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Imóveis Industriais e Logísticos</t>
        </is>
      </c>
      <c r="D126" s="13" t="inlineStr">
        <is>
          <t>Infra Asset</t>
        </is>
      </c>
      <c r="E126" s="39" t="n">
        <v>0</v>
      </c>
      <c r="F126" s="39" t="n">
        <v>0.2545</v>
      </c>
      <c r="G126" s="14">
        <f>Tabela1[[#This Row],[Divid.]]*12/Tabela1[[#This Row],[Preço atual]]</f>
        <v/>
      </c>
      <c r="H126" s="39" t="n">
        <v>3.4967</v>
      </c>
      <c r="I126" s="39" t="n">
        <v>40.55</v>
      </c>
      <c r="J126" s="41">
        <f>Tabela1[[#This Row],[Preço atual]]/Tabela1[[#This Row],[VP]]</f>
        <v/>
      </c>
      <c r="K126" s="14" t="n"/>
      <c r="L126" s="14" t="n"/>
      <c r="M126" s="13" t="n">
        <v>2.27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0.34</v>
      </c>
      <c r="G127" s="14">
        <f>Tabela1[[#This Row],[Divid.]]*12/Tabela1[[#This Row],[Preço atual]]</f>
        <v/>
      </c>
      <c r="H127" s="39" t="n">
        <v>1.43</v>
      </c>
      <c r="I127" s="39" t="n">
        <v>115.19</v>
      </c>
      <c r="J127" s="41">
        <f>Tabela1[[#This Row],[Preço atual]]/Tabela1[[#This Row],[VP]]</f>
        <v/>
      </c>
      <c r="K127" s="14" t="n">
        <v>0.118</v>
      </c>
      <c r="L127" s="14" t="n">
        <v>0</v>
      </c>
      <c r="M127" s="13" t="n">
        <v>0.91</v>
      </c>
      <c r="N127" s="13" t="n">
        <v>66</v>
      </c>
      <c r="O127" s="13" t="n">
        <v>20819</v>
      </c>
      <c r="P127" s="13" t="n">
        <v>632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https://fnet.bmfbovespa.com.br/fnet/publico/downloadDocumento?id=408241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Papéis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74.87</v>
      </c>
      <c r="J128" s="41">
        <f>Tabela1[[#This Row],[Preço atual]]/Tabela1[[#This Row],[VP]]</f>
        <v/>
      </c>
      <c r="K128" s="14" t="n"/>
      <c r="L128" s="14" t="n"/>
      <c r="M128" s="13" t="n">
        <v>0</v>
      </c>
      <c r="N128" s="13" t="n">
        <v>23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3.59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7.69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</v>
      </c>
      <c r="N129" s="13" t="n">
        <v>4017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Papéis</t>
        </is>
      </c>
      <c r="D130" s="13" t="inlineStr">
        <is>
          <t>Faria Lima Capital</t>
        </is>
      </c>
      <c r="E130" s="39" t="n">
        <v>95.40000000000001</v>
      </c>
      <c r="F130" s="39" t="n">
        <v>1.1</v>
      </c>
      <c r="G130" s="14">
        <f>Tabela1[[#This Row],[Divid.]]*12/Tabela1[[#This Row],[Preço atual]]</f>
        <v/>
      </c>
      <c r="H130" s="39" t="n">
        <v>14.292</v>
      </c>
      <c r="I130" s="39" t="n">
        <v>98.27</v>
      </c>
      <c r="J130" s="41">
        <f>Tabela1[[#This Row],[Preço atual]]/Tabela1[[#This Row],[VP]]</f>
        <v/>
      </c>
      <c r="K130" s="14" t="n"/>
      <c r="L130" s="14" t="n"/>
      <c r="M130" s="13" t="n">
        <v>10.88</v>
      </c>
      <c r="N130" s="13" t="n">
        <v>2789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https://fnet.bmfbovespa.com.br/fnet/publico/downloadDocumento?id=412046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Lajes Corporativas</t>
        </is>
      </c>
      <c r="D131" s="13" t="inlineStr">
        <is>
          <t>Br-capital</t>
        </is>
      </c>
      <c r="E131" s="39" t="n">
        <v>125</v>
      </c>
      <c r="F131" s="39" t="n">
        <v>0.8</v>
      </c>
      <c r="G131" s="14">
        <f>Tabela1[[#This Row],[Divid.]]*12/Tabela1[[#This Row],[Preço atual]]</f>
        <v/>
      </c>
      <c r="H131" s="39" t="n">
        <v>10.29</v>
      </c>
      <c r="I131" s="39" t="n">
        <v>160.27</v>
      </c>
      <c r="J131" s="41">
        <f>Tabela1[[#This Row],[Preço atual]]/Tabela1[[#This Row],[VP]]</f>
        <v/>
      </c>
      <c r="K131" s="14" t="n">
        <v>0.04099999999999999</v>
      </c>
      <c r="L131" s="14" t="n">
        <v>0</v>
      </c>
      <c r="M131" s="13" t="n">
        <v>1.86</v>
      </c>
      <c r="N131" s="13" t="n">
        <v>16968</v>
      </c>
      <c r="O131" s="13" t="n">
        <v>9801</v>
      </c>
      <c r="P131" s="13" t="n">
        <v>912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https://fnet.bmfbovespa.com.br/fnet/publico/downloadDocumento?id=405305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1620</v>
      </c>
      <c r="F132" s="39" t="n">
        <v>13</v>
      </c>
      <c r="G132" s="40">
        <f>Tabela1[[#This Row],[Divid.]]*12/Tabela1[[#This Row],[Preço atual]]</f>
        <v/>
      </c>
      <c r="H132" s="39" t="n">
        <v>125.5619</v>
      </c>
      <c r="I132" s="39" t="n">
        <v>1826.81</v>
      </c>
      <c r="J132" s="41">
        <f>Tabela1[[#This Row],[Preço atual]]/Tabela1[[#This Row],[VP]]</f>
        <v/>
      </c>
      <c r="K132" s="14" t="n">
        <v>0.049</v>
      </c>
      <c r="L132" s="14" t="n">
        <v>0.05</v>
      </c>
      <c r="M132" s="13" t="n">
        <v>2.6</v>
      </c>
      <c r="N132" s="13" t="n">
        <v>804</v>
      </c>
      <c r="O132" s="13" t="n">
        <v>2147</v>
      </c>
      <c r="P132" s="13" t="n">
        <v>182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https://fnet.bmfbovespa.com.br/fnet/publico/downloadDocumento?id=413844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55.25</v>
      </c>
      <c r="F133" s="39" t="n">
        <v>0.31</v>
      </c>
      <c r="G133" s="14">
        <f>Tabela1[[#This Row],[Divid.]]*12/Tabela1[[#This Row],[Preço atual]]</f>
        <v/>
      </c>
      <c r="H133" s="39" t="n">
        <v>0.45</v>
      </c>
      <c r="I133" s="39" t="n">
        <v>118.73</v>
      </c>
      <c r="J133" s="41">
        <f>Tabela1[[#This Row],[Preço atual]]/Tabela1[[#This Row],[VP]]</f>
        <v/>
      </c>
      <c r="K133" s="14" t="n">
        <v>0.479</v>
      </c>
      <c r="L133" s="14" t="n">
        <v>0</v>
      </c>
      <c r="M133" s="13" t="n">
        <v>1.42</v>
      </c>
      <c r="N133" s="13" t="n">
        <v>288</v>
      </c>
      <c r="O133" s="13" t="n">
        <v>1662</v>
      </c>
      <c r="P133" s="13" t="n">
        <v>155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https://fnet.bmfbovespa.com.br/fnet/publico/downloadDocumento?id=419422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Fundo de Fundos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136</v>
      </c>
      <c r="F135" s="39" t="n">
        <v>1.65</v>
      </c>
      <c r="G135" s="40">
        <f>Tabela1[[#This Row],[Divid.]]*12/Tabela1[[#This Row],[Preço atual]]</f>
        <v/>
      </c>
      <c r="H135" s="39" t="n">
        <v>19.22</v>
      </c>
      <c r="I135" s="39" t="n">
        <v>375.2</v>
      </c>
      <c r="J135" s="41">
        <f>Tabela1[[#This Row],[Preço atual]]/Tabela1[[#This Row],[VP]]</f>
        <v/>
      </c>
      <c r="K135" s="14" t="n">
        <v>0.369</v>
      </c>
      <c r="L135" s="14" t="n">
        <v>0</v>
      </c>
      <c r="M135" s="13" t="n">
        <v>1.81</v>
      </c>
      <c r="N135" s="13" t="n">
        <v>963</v>
      </c>
      <c r="O135" s="13" t="n">
        <v>2219</v>
      </c>
      <c r="P135" s="13" t="n">
        <v>453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https://fnet.bmfbovespa.com.br/fnet/publico/downloadDocumento?id=415988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64.98</v>
      </c>
      <c r="F136" s="39" t="n">
        <v>0.65</v>
      </c>
      <c r="G136" s="14">
        <f>Tabela1[[#This Row],[Divid.]]*12/Tabela1[[#This Row],[Preço atual]]</f>
        <v/>
      </c>
      <c r="H136" s="39" t="n">
        <v>8.109999999999999</v>
      </c>
      <c r="I136" s="39" t="n">
        <v>170.63</v>
      </c>
      <c r="J136" s="41">
        <f>Tabela1[[#This Row],[Preço atual]]/Tabela1[[#This Row],[VP]]</f>
        <v/>
      </c>
      <c r="K136" s="14" t="n">
        <v>0.146</v>
      </c>
      <c r="L136" s="14" t="n">
        <v>0</v>
      </c>
      <c r="M136" s="13" t="n">
        <v>1.5</v>
      </c>
      <c r="N136" s="13" t="n">
        <v>67</v>
      </c>
      <c r="O136" s="13" t="n">
        <v>7324</v>
      </c>
      <c r="P136" s="13" t="n">
        <v>1096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https://fnet.bmfbovespa.com.br/fnet/publico/downloadDocumento?id=408229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Indefinido</t>
        </is>
      </c>
      <c r="D137" s="13" t="n"/>
      <c r="E137" s="39" t="n">
        <v>0</v>
      </c>
      <c r="F137" s="39" t="n">
        <v>1.03</v>
      </c>
      <c r="G137" s="14">
        <f>Tabela1[[#This Row],[Divid.]]*12/Tabela1[[#This Row],[Preço atual]]</f>
        <v/>
      </c>
      <c r="H137" s="39" t="n">
        <v>11.53</v>
      </c>
      <c r="I137" s="39" t="n">
        <v>100.53</v>
      </c>
      <c r="J137" s="41">
        <f>Tabela1[[#This Row],[Preço atual]]/Tabela1[[#This Row],[VP]]</f>
        <v/>
      </c>
      <c r="K137" s="14" t="n"/>
      <c r="L137" s="14" t="n"/>
      <c r="M137" s="13" t="n">
        <v>8.369999999999999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Misto</t>
        </is>
      </c>
      <c r="D138" s="13" t="inlineStr">
        <is>
          <t>Opportunity Dtvm</t>
        </is>
      </c>
      <c r="E138" s="39" t="n">
        <v>2870</v>
      </c>
      <c r="F138" s="39" t="n">
        <v>37.6289</v>
      </c>
      <c r="G138" s="14">
        <f>Tabela1[[#This Row],[Divid.]]*12/Tabela1[[#This Row],[Preço atual]]</f>
        <v/>
      </c>
      <c r="H138" s="39" t="n">
        <v>222.0555</v>
      </c>
      <c r="I138" s="39" t="n">
        <v>2837.41</v>
      </c>
      <c r="J138" s="41">
        <f>Tabela1[[#This Row],[Preço atual]]/Tabela1[[#This Row],[VP]]</f>
        <v/>
      </c>
      <c r="K138" s="14" t="n">
        <v>0.366</v>
      </c>
      <c r="L138" s="14" t="n">
        <v>0.117</v>
      </c>
      <c r="M138" s="13" t="n">
        <v>2.31</v>
      </c>
      <c r="N138" s="13" t="n">
        <v>57</v>
      </c>
      <c r="O138" s="13" t="n">
        <v>2219</v>
      </c>
      <c r="P138" s="13" t="n">
        <v>47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98.5</v>
      </c>
      <c r="F140" s="39" t="n">
        <v>1.24</v>
      </c>
      <c r="G140" s="14">
        <f>Tabela1[[#This Row],[Divid.]]*12/Tabela1[[#This Row],[Preço atual]]</f>
        <v/>
      </c>
      <c r="H140" s="39" t="n">
        <v>9.585000000000001</v>
      </c>
      <c r="I140" s="39" t="n">
        <v>191.46</v>
      </c>
      <c r="J140" s="41">
        <f>Tabela1[[#This Row],[Preço atual]]/Tabela1[[#This Row],[VP]]</f>
        <v/>
      </c>
      <c r="K140" s="14" t="n">
        <v>0.044</v>
      </c>
      <c r="L140" s="14" t="n">
        <v>0.036</v>
      </c>
      <c r="M140" s="13" t="n">
        <v>1.92</v>
      </c>
      <c r="N140" s="13" t="n">
        <v>3998</v>
      </c>
      <c r="O140" s="13" t="n">
        <v>4800</v>
      </c>
      <c r="P140" s="13" t="n">
        <v>874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https://fnet.bmfbovespa.com.br/fnet/publico/downloadDocumento?id=408557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Imóveis Industriais e Logísticos</t>
        </is>
      </c>
      <c r="D141" s="13" t="inlineStr">
        <is>
          <t>Guardian Capital Gestora</t>
        </is>
      </c>
      <c r="E141" s="39" t="n">
        <v>8.57</v>
      </c>
      <c r="F141" s="39" t="n">
        <v>0.081</v>
      </c>
      <c r="G141" s="14">
        <f>Tabela1[[#This Row],[Divid.]]*12/Tabela1[[#This Row],[Preço atual]]</f>
        <v/>
      </c>
      <c r="H141" s="39" t="n">
        <v>0.978</v>
      </c>
      <c r="I141" s="39" t="n">
        <v>9.32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0.96</v>
      </c>
      <c r="N141" s="13" t="n">
        <v>25166</v>
      </c>
      <c r="O141" s="13" t="n">
        <v>4711</v>
      </c>
      <c r="P141" s="13" t="n">
        <v>489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https://fnet.bmfbovespa.com.br/fnet/publico/downloadDocumento?id=411582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Indefinido</t>
        </is>
      </c>
      <c r="D142" s="13" t="inlineStr">
        <is>
          <t>Guardian</t>
        </is>
      </c>
      <c r="E142" s="39" t="n">
        <v>8.720000000000001</v>
      </c>
      <c r="F142" s="39" t="n">
        <v>0.1</v>
      </c>
      <c r="G142" s="14">
        <f>Tabela1[[#This Row],[Divid.]]*12/Tabela1[[#This Row],[Preço atual]]</f>
        <v/>
      </c>
      <c r="H142" s="39" t="n">
        <v>1.42</v>
      </c>
      <c r="I142" s="39" t="n">
        <v>9.789999999999999</v>
      </c>
      <c r="J142" s="41">
        <f>Tabela1[[#This Row],[Preço atual]]/Tabela1[[#This Row],[VP]]</f>
        <v/>
      </c>
      <c r="K142" s="14" t="n"/>
      <c r="L142" s="14" t="n"/>
      <c r="M142" s="13" t="n">
        <v>0.52</v>
      </c>
      <c r="N142" s="13" t="n">
        <v>19752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https://fnet.bmfbovespa.com.br/fnet/publico/downloadDocumento?id=409690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Fundo de Fundos</t>
        </is>
      </c>
      <c r="D143" s="13" t="inlineStr">
        <is>
          <t>Galápagos</t>
        </is>
      </c>
      <c r="E143" s="39" t="n">
        <v>68.28</v>
      </c>
      <c r="F143" s="39" t="n">
        <v>0.7</v>
      </c>
      <c r="G143" s="14">
        <f>Tabela1[[#This Row],[Divid.]]*12/Tabela1[[#This Row],[Preço atual]]</f>
        <v/>
      </c>
      <c r="H143" s="39" t="n">
        <v>8.98</v>
      </c>
      <c r="I143" s="39" t="n">
        <v>79.45999999999999</v>
      </c>
      <c r="J143" s="41">
        <f>Tabela1[[#This Row],[Preço atual]]/Tabela1[[#This Row],[VP]]</f>
        <v/>
      </c>
      <c r="K143" s="14" t="n"/>
      <c r="L143" s="14" t="n"/>
      <c r="M143" s="13" t="n">
        <v>0.8100000000000001</v>
      </c>
      <c r="N143" s="13" t="n">
        <v>1958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https://fnet.bmfbovespa.com.br/fnet/publico/downloadDocumento?id=406232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Papéis</t>
        </is>
      </c>
      <c r="D144" s="13" t="inlineStr">
        <is>
          <t>Galápagos</t>
        </is>
      </c>
      <c r="E144" s="39" t="n">
        <v>89.90000000000001</v>
      </c>
      <c r="F144" s="39" t="n">
        <v>1.1</v>
      </c>
      <c r="G144" s="40">
        <f>Tabela1[[#This Row],[Divid.]]*12/Tabela1[[#This Row],[Preço atual]]</f>
        <v/>
      </c>
      <c r="H144" s="39" t="n">
        <v>15.21</v>
      </c>
      <c r="I144" s="39" t="n">
        <v>93.73</v>
      </c>
      <c r="J144" s="41">
        <f>Tabela1[[#This Row],[Preço atual]]/Tabela1[[#This Row],[VP]]</f>
        <v/>
      </c>
      <c r="K144" s="14" t="n"/>
      <c r="L144" s="14" t="n"/>
      <c r="M144" s="13" t="n">
        <v>0.96</v>
      </c>
      <c r="N144" s="13" t="n">
        <v>3810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https://fnet.bmfbovespa.com.br/fnet/publico/downloadDocumento?id=406234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Educacional</t>
        </is>
      </c>
      <c r="D145" s="13" t="inlineStr">
        <is>
          <t>Oliveira Trust</t>
        </is>
      </c>
      <c r="E145" s="39" t="n">
        <v>1520</v>
      </c>
      <c r="F145" s="39" t="n">
        <v>13.9045</v>
      </c>
      <c r="G145" s="14">
        <f>Tabela1[[#This Row],[Divid.]]*12/Tabela1[[#This Row],[Preço atual]]</f>
        <v/>
      </c>
      <c r="H145" s="39" t="n">
        <v>166.8505</v>
      </c>
      <c r="I145" s="39" t="n">
        <v>1772.41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1.29</v>
      </c>
      <c r="N145" s="13" t="n">
        <v>55</v>
      </c>
      <c r="O145" s="13" t="n">
        <v>6179</v>
      </c>
      <c r="P145" s="13" t="n">
        <v>721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Imóveis Industriais e Logísticos</t>
        </is>
      </c>
      <c r="D146" s="13" t="inlineStr">
        <is>
          <t>Zagros</t>
        </is>
      </c>
      <c r="E146" s="39" t="n">
        <v>102.39</v>
      </c>
      <c r="F146" s="39" t="n">
        <v>0.95</v>
      </c>
      <c r="G146" s="40">
        <f>Tabela1[[#This Row],[Divid.]]*12/Tabela1[[#This Row],[Preço atual]]</f>
        <v/>
      </c>
      <c r="H146" s="39" t="n">
        <v>11.28</v>
      </c>
      <c r="I146" s="39" t="n">
        <v>124.81</v>
      </c>
      <c r="J146" s="41">
        <f>Tabela1[[#This Row],[Preço atual]]/Tabela1[[#This Row],[VP]]</f>
        <v/>
      </c>
      <c r="K146" s="14" t="n">
        <v>0</v>
      </c>
      <c r="L146" s="14" t="n">
        <v>0.045</v>
      </c>
      <c r="M146" s="13" t="n">
        <v>5.76</v>
      </c>
      <c r="N146" s="13" t="n">
        <v>102309</v>
      </c>
      <c r="O146" s="13" t="n">
        <v>1060</v>
      </c>
      <c r="P146" s="13" t="n">
        <v>112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https://fnet.bmfbovespa.com.br/fnet/publico/downloadDocumento?id=419668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>
        <is>
          <t>Indefinido</t>
        </is>
      </c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Imóveis Industriais e Logísticos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5.1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14.16</v>
      </c>
      <c r="J149" s="41">
        <f>Tabela1[[#This Row],[Preço atual]]/Tabela1[[#This Row],[VP]]</f>
        <v/>
      </c>
      <c r="K149" s="14" t="n">
        <v>0.092</v>
      </c>
      <c r="L149" s="14" t="n">
        <v>0.03</v>
      </c>
      <c r="M149" s="13" t="n">
        <v>0.8100000000000001</v>
      </c>
      <c r="N149" s="13" t="n">
        <v>7183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https://fnet.bmfbovespa.com.br/fnet/publico/downloadDocumento?id=412890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Imóveis Industriais e Logísticos</t>
        </is>
      </c>
      <c r="D150" s="13" t="n"/>
      <c r="E150" s="39" t="n">
        <v>98</v>
      </c>
      <c r="F150" s="39" t="n">
        <v>0.7</v>
      </c>
      <c r="G150" s="14">
        <f>Tabela1[[#This Row],[Divid.]]*12/Tabela1[[#This Row],[Preço atual]]</f>
        <v/>
      </c>
      <c r="H150" s="39" t="n">
        <v>8.4</v>
      </c>
      <c r="I150" s="39" t="n">
        <v>93.92</v>
      </c>
      <c r="J150" s="41">
        <f>Tabela1[[#This Row],[Preço atual]]/Tabela1[[#This Row],[VP]]</f>
        <v/>
      </c>
      <c r="K150" s="14" t="n"/>
      <c r="L150" s="14" t="n"/>
      <c r="M150" s="13" t="n">
        <v>4.32</v>
      </c>
      <c r="N150" s="13" t="n">
        <v>136</v>
      </c>
      <c r="O150" s="13" t="n">
        <v>4049</v>
      </c>
      <c r="P150" s="13" t="n">
        <v>307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https://fnet.bmfbovespa.com.br/fnet/publico/downloadDocumento?id=419988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74.52</v>
      </c>
      <c r="F151" s="39" t="n">
        <v>0.79</v>
      </c>
      <c r="G151" s="14">
        <f>Tabela1[[#This Row],[Divid.]]*12/Tabela1[[#This Row],[Preço atual]]</f>
        <v/>
      </c>
      <c r="H151" s="39" t="n">
        <v>8.98</v>
      </c>
      <c r="I151" s="39" t="n">
        <v>94.73999999999999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1</v>
      </c>
      <c r="N151" s="13" t="n">
        <v>26661</v>
      </c>
      <c r="O151" s="13" t="n">
        <v>9939</v>
      </c>
      <c r="P151" s="13" t="n">
        <v>1309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https://fnet.bmfbovespa.com.br/fnet/publico/downloadDocumento?id=416542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Indefinido</t>
        </is>
      </c>
      <c r="D152" s="13" t="n"/>
      <c r="E152" s="39" t="n">
        <v>101</v>
      </c>
      <c r="F152" s="39" t="n">
        <v>1.4</v>
      </c>
      <c r="G152" s="40">
        <f>Tabela1[[#This Row],[Divid.]]*12/Tabela1[[#This Row],[Preço atual]]</f>
        <v/>
      </c>
      <c r="H152" s="39" t="n">
        <v>5.48</v>
      </c>
      <c r="I152" s="39" t="n">
        <v>107.75</v>
      </c>
      <c r="J152" s="41">
        <f>Tabela1[[#This Row],[Preço atual]]/Tabela1[[#This Row],[VP]]</f>
        <v/>
      </c>
      <c r="K152" s="14" t="n"/>
      <c r="L152" s="14" t="n"/>
      <c r="M152" s="13" t="n">
        <v>3.14</v>
      </c>
      <c r="N152" s="13" t="n">
        <v>15</v>
      </c>
      <c r="O152" s="13" t="n"/>
      <c r="P152" s="13" t="n"/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N/A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Indefinido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86.78</v>
      </c>
      <c r="J154" s="41">
        <f>Tabela1[[#This Row],[Preço atual]]/Tabela1[[#This Row],[VP]]</f>
        <v/>
      </c>
      <c r="K154" s="14" t="n"/>
      <c r="L154" s="14" t="n"/>
      <c r="M154" s="13" t="n">
        <v>2.57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74</v>
      </c>
      <c r="F155" s="39" t="n">
        <v>0.47</v>
      </c>
      <c r="G155" s="14">
        <f>Tabela1[[#This Row],[Divid.]]*12/Tabela1[[#This Row],[Preço atual]]</f>
        <v/>
      </c>
      <c r="H155" s="39" t="n">
        <v>6.54</v>
      </c>
      <c r="I155" s="39" t="n">
        <v>89.28</v>
      </c>
      <c r="J155" s="41">
        <f>Tabela1[[#This Row],[Preço atual]]/Tabela1[[#This Row],[VP]]</f>
        <v/>
      </c>
      <c r="K155" s="14" t="n">
        <v>0.169</v>
      </c>
      <c r="L155" s="14" t="n">
        <v>0</v>
      </c>
      <c r="M155" s="13" t="n">
        <v>1.18</v>
      </c>
      <c r="N155" s="13" t="n">
        <v>185</v>
      </c>
      <c r="O155" s="13" t="n">
        <v>17572</v>
      </c>
      <c r="P155" s="13" t="n">
        <v>1619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https://fnet.bmfbovespa.com.br/fnet/publico/downloadDocumento?id=420699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Papéis</t>
        </is>
      </c>
      <c r="D156" s="13" t="inlineStr">
        <is>
          <t>Habitat Capital</t>
        </is>
      </c>
      <c r="E156" s="39" t="n">
        <v>89.28</v>
      </c>
      <c r="F156" s="39" t="n">
        <v>1.18</v>
      </c>
      <c r="G156" s="14">
        <f>Tabela1[[#This Row],[Divid.]]*12/Tabela1[[#This Row],[Preço atual]]</f>
        <v/>
      </c>
      <c r="H156" s="39" t="n">
        <v>13.95</v>
      </c>
      <c r="I156" s="39" t="n">
        <v>99.75</v>
      </c>
      <c r="J156" s="41">
        <f>Tabela1[[#This Row],[Preço atual]]/Tabela1[[#This Row],[VP]]</f>
        <v/>
      </c>
      <c r="K156" s="14" t="n"/>
      <c r="L156" s="14" t="n"/>
      <c r="M156" s="13" t="n">
        <v>5.13</v>
      </c>
      <c r="N156" s="13" t="n">
        <v>68688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https://fnet.bmfbovespa.com.br/fnet/publico/downloadDocumento?id=404473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Indefinido</t>
        </is>
      </c>
      <c r="D157" s="13" t="n"/>
      <c r="E157" s="39" t="n">
        <v>114.39</v>
      </c>
      <c r="F157" s="39" t="n">
        <v>0.5044999999999999</v>
      </c>
      <c r="G157" s="40">
        <f>Tabela1[[#This Row],[Divid.]]*12/Tabela1[[#This Row],[Preço atual]]</f>
        <v/>
      </c>
      <c r="H157" s="39" t="n">
        <v>6.1076</v>
      </c>
      <c r="I157" s="39" t="n">
        <v>101.94</v>
      </c>
      <c r="J157" s="41">
        <f>Tabela1[[#This Row],[Preço atual]]/Tabela1[[#This Row],[VP]]</f>
        <v/>
      </c>
      <c r="K157" s="14" t="n"/>
      <c r="L157" s="14" t="n"/>
      <c r="M157" s="13" t="n">
        <v>3.77</v>
      </c>
      <c r="N157" s="13" t="n">
        <v>40</v>
      </c>
      <c r="O157" s="13" t="n">
        <v>7379</v>
      </c>
      <c r="P157" s="13" t="n">
        <v>524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https://fnet.bmfbovespa.com.br/fnet/publico/downloadDocumento?id=411265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Lajes Corporativas</t>
        </is>
      </c>
      <c r="D158" s="13" t="inlineStr">
        <is>
          <t>Brl Trust</t>
        </is>
      </c>
      <c r="E158" s="39" t="n">
        <v>90.7</v>
      </c>
      <c r="F158" s="39" t="n">
        <v>0.6289</v>
      </c>
      <c r="G158" s="14">
        <f>Tabela1[[#This Row],[Divid.]]*12/Tabela1[[#This Row],[Preço atual]]</f>
        <v/>
      </c>
      <c r="H158" s="39" t="n">
        <v>8.0548</v>
      </c>
      <c r="I158" s="39" t="n">
        <v>113.19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0.83</v>
      </c>
      <c r="N158" s="13" t="n">
        <v>1265</v>
      </c>
      <c r="O158" s="13" t="n">
        <v>8332</v>
      </c>
      <c r="P158" s="13" t="n">
        <v>834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https://fnet.bmfbovespa.com.br/fnet/publico/downloadDocumento?id=405288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Papéis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Papéis</t>
        </is>
      </c>
      <c r="D160" s="13" t="n"/>
      <c r="E160" s="39" t="n">
        <v>82.94</v>
      </c>
      <c r="F160" s="39" t="n">
        <v>1</v>
      </c>
      <c r="G160" s="14">
        <f>Tabela1[[#This Row],[Divid.]]*12/Tabela1[[#This Row],[Preço atual]]</f>
        <v/>
      </c>
      <c r="H160" s="39" t="n">
        <v>11.15</v>
      </c>
      <c r="I160" s="39" t="n">
        <v>101.43</v>
      </c>
      <c r="J160" s="41">
        <f>Tabela1[[#This Row],[Preço atual]]/Tabela1[[#This Row],[VP]]</f>
        <v/>
      </c>
      <c r="K160" s="14" t="n"/>
      <c r="L160" s="14" t="n"/>
      <c r="M160" s="13" t="n">
        <v>2.28</v>
      </c>
      <c r="N160" s="13" t="n">
        <v>647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https://fnet.bmfbovespa.com.br/fnet/publico/downloadDocumento?id=407340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>
        <is>
          <t>Indefinido</t>
        </is>
      </c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Hospitalar</t>
        </is>
      </c>
      <c r="D162" s="13" t="inlineStr">
        <is>
          <t>Btg Pactual</t>
        </is>
      </c>
      <c r="E162" s="39" t="n">
        <v>244.94</v>
      </c>
      <c r="F162" s="39" t="n">
        <v>2.5103</v>
      </c>
      <c r="G162" s="14">
        <f>Tabela1[[#This Row],[Divid.]]*12/Tabela1[[#This Row],[Preço atual]]</f>
        <v/>
      </c>
      <c r="H162" s="39" t="n">
        <v>19.9373</v>
      </c>
      <c r="I162" s="39" t="n">
        <v>307.93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2</v>
      </c>
      <c r="N162" s="13" t="n">
        <v>3083</v>
      </c>
      <c r="O162" s="13" t="n">
        <v>8888</v>
      </c>
      <c r="P162" s="13" t="n">
        <v>1179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https://fnet.bmfbovespa.com.br/fnet/publico/downloadDocumento?id=411060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Fundo de Desenvolvimento</t>
        </is>
      </c>
      <c r="D163" s="13" t="inlineStr">
        <is>
          <t>Hectare Capital</t>
        </is>
      </c>
      <c r="E163" s="39" t="n">
        <v>61.01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99.62</v>
      </c>
      <c r="J163" s="41">
        <f>Tabela1[[#This Row],[Preço atual]]/Tabela1[[#This Row],[VP]]</f>
        <v/>
      </c>
      <c r="K163" s="14" t="n"/>
      <c r="L163" s="14" t="n"/>
      <c r="M163" s="13" t="n">
        <v>4.59</v>
      </c>
      <c r="N163" s="13" t="n">
        <v>75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Papéis</t>
        </is>
      </c>
      <c r="D164" s="13" t="inlineStr">
        <is>
          <t>Hectare Capital</t>
        </is>
      </c>
      <c r="E164" s="39" t="n">
        <v>88.20999999999999</v>
      </c>
      <c r="F164" s="39" t="n">
        <v>1</v>
      </c>
      <c r="G164" s="40">
        <f>Tabela1[[#This Row],[Divid.]]*12/Tabela1[[#This Row],[Preço atual]]</f>
        <v/>
      </c>
      <c r="H164" s="39" t="n">
        <v>15.57</v>
      </c>
      <c r="I164" s="39" t="n">
        <v>120.55</v>
      </c>
      <c r="J164" s="41">
        <f>Tabela1[[#This Row],[Preço atual]]/Tabela1[[#This Row],[VP]]</f>
        <v/>
      </c>
      <c r="K164" s="14" t="n"/>
      <c r="L164" s="14" t="n"/>
      <c r="M164" s="13" t="n">
        <v>1.16</v>
      </c>
      <c r="N164" s="13" t="n">
        <v>211847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https://fnet.bmfbovespa.com.br/fnet/publico/downloadDocumento?id=408555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Imóveis Industriais e Logísticos</t>
        </is>
      </c>
      <c r="D165" s="13" t="n"/>
      <c r="E165" s="39" t="n">
        <v>0</v>
      </c>
      <c r="F165" s="39" t="n">
        <v>1.95</v>
      </c>
      <c r="G165" s="40">
        <f>Tabela1[[#This Row],[Divid.]]*12/Tabela1[[#This Row],[Preço atual]]</f>
        <v/>
      </c>
      <c r="H165" s="39" t="n">
        <v>3.86</v>
      </c>
      <c r="I165" s="39" t="n">
        <v>85</v>
      </c>
      <c r="J165" s="41">
        <f>Tabela1[[#This Row],[Preço atual]]/Tabela1[[#This Row],[VP]]</f>
        <v/>
      </c>
      <c r="K165" s="14" t="n"/>
      <c r="L165" s="14" t="n"/>
      <c r="M165" s="13" t="n">
        <v>100.24</v>
      </c>
      <c r="N165" s="13" t="n">
        <v>52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https://fnet.bmfbovespa.com.br/fnet/publico/downloadDocumento?id=419975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Fundo de Desenvolvimento</t>
        </is>
      </c>
      <c r="D166" s="13" t="n"/>
      <c r="E166" s="39" t="n">
        <v>130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98.08</v>
      </c>
      <c r="J166" s="41">
        <f>Tabela1[[#This Row],[Preço atual]]/Tabela1[[#This Row],[VP]]</f>
        <v/>
      </c>
      <c r="K166" s="14" t="n"/>
      <c r="L166" s="14" t="n"/>
      <c r="M166" s="13" t="n">
        <v>1.58</v>
      </c>
      <c r="N166" s="13" t="n">
        <v>109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Fundo de Fundos</t>
        </is>
      </c>
      <c r="D167" s="13" t="inlineStr">
        <is>
          <t>Hedge Investments</t>
        </is>
      </c>
      <c r="E167" s="39" t="n">
        <v>64.31999999999999</v>
      </c>
      <c r="F167" s="39" t="n">
        <v>0.63</v>
      </c>
      <c r="G167" s="40">
        <f>Tabela1[[#This Row],[Divid.]]*12/Tabela1[[#This Row],[Preço atual]]</f>
        <v/>
      </c>
      <c r="H167" s="39" t="n">
        <v>7.35</v>
      </c>
      <c r="I167" s="39" t="n">
        <v>79.48</v>
      </c>
      <c r="J167" s="41">
        <f>Tabela1[[#This Row],[Preço atual]]/Tabela1[[#This Row],[VP]]</f>
        <v/>
      </c>
      <c r="K167" s="14" t="n"/>
      <c r="L167" s="14" t="n"/>
      <c r="M167" s="13" t="n">
        <v>0.93</v>
      </c>
      <c r="N167" s="13" t="n">
        <v>69826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https://fnet.bmfbovespa.com.br/fnet/publico/downloadDocumento?id=412864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183.3</v>
      </c>
      <c r="F168" s="39" t="n">
        <v>1.4</v>
      </c>
      <c r="G168" s="40">
        <f>Tabela1[[#This Row],[Divid.]]*12/Tabela1[[#This Row],[Preço atual]]</f>
        <v/>
      </c>
      <c r="H168" s="39" t="n">
        <v>15.65</v>
      </c>
      <c r="I168" s="39" t="n">
        <v>221.39</v>
      </c>
      <c r="J168" s="41">
        <f>Tabela1[[#This Row],[Preço atual]]/Tabela1[[#This Row],[VP]]</f>
        <v/>
      </c>
      <c r="K168" s="14" t="n">
        <v>0.048</v>
      </c>
      <c r="L168" s="14" t="n">
        <v>0.04099999999999999</v>
      </c>
      <c r="M168" s="13" t="n">
        <v>0.67</v>
      </c>
      <c r="N168" s="13" t="n">
        <v>91264</v>
      </c>
      <c r="O168" s="13" t="n">
        <v>3590</v>
      </c>
      <c r="P168" s="13" t="n">
        <v>320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https://fnet.bmfbovespa.com.br/fnet/publico/downloadDocumento?id=416945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Papéis</t>
        </is>
      </c>
      <c r="D169" s="13" t="inlineStr">
        <is>
          <t>Cshg</t>
        </is>
      </c>
      <c r="E169" s="39" t="n">
        <v>101.58</v>
      </c>
      <c r="F169" s="39" t="n">
        <v>1.2</v>
      </c>
      <c r="G169" s="40">
        <f>Tabela1[[#This Row],[Divid.]]*12/Tabela1[[#This Row],[Preço atual]]</f>
        <v/>
      </c>
      <c r="H169" s="39" t="n">
        <v>13.95</v>
      </c>
      <c r="I169" s="39" t="n">
        <v>100.64</v>
      </c>
      <c r="J169" s="41">
        <f>Tabela1[[#This Row],[Preço atual]]/Tabela1[[#This Row],[VP]]</f>
        <v/>
      </c>
      <c r="K169" s="14" t="n"/>
      <c r="L169" s="14" t="n"/>
      <c r="M169" s="13" t="n">
        <v>2.46</v>
      </c>
      <c r="N169" s="13" t="n">
        <v>84297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https://fnet.bmfbovespa.com.br/fnet/publico/downloadDocumento?id=413776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Fundo de Fundos</t>
        </is>
      </c>
      <c r="D170" s="13" t="inlineStr">
        <is>
          <t>Cshg</t>
        </is>
      </c>
      <c r="E170" s="39" t="n">
        <v>70.59999999999999</v>
      </c>
      <c r="F170" s="39" t="n">
        <v>0.65</v>
      </c>
      <c r="G170" s="40">
        <f>Tabela1[[#This Row],[Divid.]]*12/Tabela1[[#This Row],[Preço atual]]</f>
        <v/>
      </c>
      <c r="H170" s="39" t="n">
        <v>7.61</v>
      </c>
      <c r="I170" s="39" t="n">
        <v>84.56999999999999</v>
      </c>
      <c r="J170" s="41">
        <f>Tabela1[[#This Row],[Preço atual]]/Tabela1[[#This Row],[VP]]</f>
        <v/>
      </c>
      <c r="K170" s="14" t="n"/>
      <c r="L170" s="14" t="n"/>
      <c r="M170" s="13" t="n">
        <v>3.88</v>
      </c>
      <c r="N170" s="13" t="n">
        <v>9698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https://fnet.bmfbovespa.com.br/fnet/publico/downloadDocumento?id=413785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Papéis</t>
        </is>
      </c>
      <c r="D171" s="13" t="n"/>
      <c r="E171" s="39" t="n">
        <v>94.41</v>
      </c>
      <c r="F171" s="39" t="n">
        <v>0.6525</v>
      </c>
      <c r="G171" s="14">
        <f>Tabela1[[#This Row],[Divid.]]*12/Tabela1[[#This Row],[Preço atual]]</f>
        <v/>
      </c>
      <c r="H171" s="39" t="n">
        <v>12.5625</v>
      </c>
      <c r="I171" s="39" t="n">
        <v>115.39</v>
      </c>
      <c r="J171" s="41">
        <f>Tabela1[[#This Row],[Preço atual]]/Tabela1[[#This Row],[VP]]</f>
        <v/>
      </c>
      <c r="K171" s="14" t="n"/>
      <c r="L171" s="14" t="n"/>
      <c r="M171" s="13" t="n">
        <v>21.26</v>
      </c>
      <c r="N171" s="13" t="n">
        <v>405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https://fnet.bmfbovespa.com.br/fnet/publico/downloadDocumento?id=393540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299.36</v>
      </c>
      <c r="J172" s="41">
        <f>Tabela1[[#This Row],[Preço atual]]/Tabela1[[#This Row],[VP]]</f>
        <v/>
      </c>
      <c r="K172" s="14" t="n"/>
      <c r="L172" s="14" t="n"/>
      <c r="M172" s="13" t="n">
        <v>0.83</v>
      </c>
      <c r="N172" s="13" t="n">
        <v>9042</v>
      </c>
      <c r="O172" s="13" t="n">
        <v>26470</v>
      </c>
      <c r="P172" s="13" t="n">
        <v>2562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https://fnet.bmfbovespa.com.br/fnet/publico/downloadDocumento?id=413777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Imóveis Industriais e Logísticos</t>
        </is>
      </c>
      <c r="D173" s="13" t="inlineStr">
        <is>
          <t>Cshg</t>
        </is>
      </c>
      <c r="E173" s="39" t="n">
        <v>161.28</v>
      </c>
      <c r="F173" s="39" t="n">
        <v>1.1</v>
      </c>
      <c r="G173" s="14">
        <f>Tabela1[[#This Row],[Divid.]]*12/Tabela1[[#This Row],[Preço atual]]</f>
        <v/>
      </c>
      <c r="H173" s="39" t="n">
        <v>16.5</v>
      </c>
      <c r="I173" s="39" t="n">
        <v>153.22</v>
      </c>
      <c r="J173" s="41">
        <f>Tabela1[[#This Row],[Preço atual]]/Tabela1[[#This Row],[VP]]</f>
        <v/>
      </c>
      <c r="K173" s="14" t="n">
        <v>0.067</v>
      </c>
      <c r="L173" s="14" t="n">
        <v>0</v>
      </c>
      <c r="M173" s="13" t="n">
        <v>3.45</v>
      </c>
      <c r="N173" s="13" t="n">
        <v>338853</v>
      </c>
      <c r="O173" s="13" t="n">
        <v>3129</v>
      </c>
      <c r="P173" s="13" t="n">
        <v>224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https://fnet.bmfbovespa.com.br/fnet/publico/downloadDocumento?id=413779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248</v>
      </c>
      <c r="F174" s="39" t="n">
        <v>1.6</v>
      </c>
      <c r="G174" s="14">
        <f>Tabela1[[#This Row],[Divid.]]*12/Tabela1[[#This Row],[Preço atual]]</f>
        <v/>
      </c>
      <c r="H174" s="39" t="n">
        <v>17.85</v>
      </c>
      <c r="I174" s="39" t="n">
        <v>299.36</v>
      </c>
      <c r="J174" s="41">
        <f>Tabela1[[#This Row],[Preço atual]]/Tabela1[[#This Row],[VP]]</f>
        <v/>
      </c>
      <c r="K174" s="14" t="n">
        <v>0</v>
      </c>
      <c r="L174" s="14" t="n">
        <v>0</v>
      </c>
      <c r="M174" s="13" t="n">
        <v>0.83</v>
      </c>
      <c r="N174" s="13" t="n">
        <v>9042</v>
      </c>
      <c r="O174" s="13" t="n">
        <v>34317</v>
      </c>
      <c r="P174" s="13" t="n">
        <v>2562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https://fnet.bmfbovespa.com.br/fnet/publico/downloadDocumento?id=413777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110.09</v>
      </c>
      <c r="F175" s="39" t="n">
        <v>0.78</v>
      </c>
      <c r="G175" s="40">
        <f>Tabela1[[#This Row],[Divid.]]*12/Tabela1[[#This Row],[Preço atual]]</f>
        <v/>
      </c>
      <c r="H175" s="39" t="n">
        <v>9.5</v>
      </c>
      <c r="I175" s="39" t="n">
        <v>156.98</v>
      </c>
      <c r="J175" s="41">
        <f>Tabela1[[#This Row],[Preço atual]]/Tabela1[[#This Row],[VP]]</f>
        <v/>
      </c>
      <c r="K175" s="14" t="n">
        <v>0.219</v>
      </c>
      <c r="L175" s="14" t="n">
        <v>0</v>
      </c>
      <c r="M175" s="13" t="n">
        <v>0.05</v>
      </c>
      <c r="N175" s="13" t="n">
        <v>139177</v>
      </c>
      <c r="O175" s="13" t="n">
        <v>6569</v>
      </c>
      <c r="P175" s="13" t="n">
        <v>541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https://fnet.bmfbovespa.com.br/fnet/publico/downloadDocumento?id=413775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Imóveis Residenciais</t>
        </is>
      </c>
      <c r="D176" s="13" t="n"/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101.33</v>
      </c>
      <c r="J176" s="41">
        <f>Tabela1[[#This Row],[Preço atual]]/Tabela1[[#This Row],[VP]]</f>
        <v/>
      </c>
      <c r="K176" s="14" t="n"/>
      <c r="L176" s="14" t="n"/>
      <c r="M176" s="13" t="n">
        <v>12.92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Misto</t>
        </is>
      </c>
      <c r="D177" s="13" t="inlineStr">
        <is>
          <t>Cshg</t>
        </is>
      </c>
      <c r="E177" s="39" t="n">
        <v>115.41</v>
      </c>
      <c r="F177" s="39" t="n">
        <v>0.82</v>
      </c>
      <c r="G177" s="14">
        <f>Tabela1[[#This Row],[Divid.]]*12/Tabela1[[#This Row],[Preço atual]]</f>
        <v/>
      </c>
      <c r="H177" s="39" t="n">
        <v>11.34</v>
      </c>
      <c r="I177" s="39" t="n">
        <v>122.78</v>
      </c>
      <c r="J177" s="41">
        <f>Tabela1[[#This Row],[Preço atual]]/Tabela1[[#This Row],[VP]]</f>
        <v/>
      </c>
      <c r="K177" s="14" t="n">
        <v>0</v>
      </c>
      <c r="L177" s="14" t="n">
        <v>0</v>
      </c>
      <c r="M177" s="13" t="n">
        <v>1.84</v>
      </c>
      <c r="N177" s="13" t="n">
        <v>194069</v>
      </c>
      <c r="O177" s="13" t="n">
        <v>4226</v>
      </c>
      <c r="P177" s="13" t="n">
        <v>390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https://fnet.bmfbovespa.com.br/fnet/publico/downloadDocumento?id=413782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Imóveis Industriais e Logísticos</t>
        </is>
      </c>
      <c r="D178" s="13" t="inlineStr">
        <is>
          <t>Hedge Investments</t>
        </is>
      </c>
      <c r="E178" s="39" t="n">
        <v>84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116.36</v>
      </c>
      <c r="J178" s="41">
        <f>Tabela1[[#This Row],[Preço atual]]/Tabela1[[#This Row],[VP]]</f>
        <v/>
      </c>
      <c r="K178" s="14" t="n">
        <v>0.013</v>
      </c>
      <c r="L178" s="14" t="n">
        <v>0</v>
      </c>
      <c r="M178" s="13" t="n">
        <v>2.09</v>
      </c>
      <c r="N178" s="13" t="n">
        <v>4173</v>
      </c>
      <c r="O178" s="13" t="n">
        <v>1753</v>
      </c>
      <c r="P178" s="13" t="n">
        <v>204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https://fnet.bmfbovespa.com.br/fnet/publico/downloadDocumento?id=413795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24.15</v>
      </c>
      <c r="F180" s="39" t="n">
        <v>0.11</v>
      </c>
      <c r="G180" s="40">
        <f>Tabela1[[#This Row],[Divid.]]*12/Tabela1[[#This Row],[Preço atual]]</f>
        <v/>
      </c>
      <c r="H180" s="39" t="n">
        <v>2.93</v>
      </c>
      <c r="I180" s="39" t="n">
        <v>90.52</v>
      </c>
      <c r="J180" s="41">
        <f>Tabela1[[#This Row],[Preço atual]]/Tabela1[[#This Row],[VP]]</f>
        <v/>
      </c>
      <c r="K180" s="14" t="n"/>
      <c r="L180" s="14" t="n"/>
      <c r="M180" s="13" t="n">
        <v>0.26</v>
      </c>
      <c r="N180" s="13" t="n">
        <v>8098</v>
      </c>
      <c r="O180" s="13" t="n">
        <v>2064</v>
      </c>
      <c r="P180" s="13" t="n">
        <v>496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https://fnet.bmfbovespa.com.br/fnet/publico/downloadDocumento?id=418382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Imóveis Residenciais</t>
        </is>
      </c>
      <c r="D181" s="13" t="inlineStr">
        <is>
          <t>Housi Gestão</t>
        </is>
      </c>
      <c r="E181" s="39" t="n">
        <v>63.98</v>
      </c>
      <c r="F181" s="39" t="n">
        <v>0.44</v>
      </c>
      <c r="G181" s="40">
        <f>Tabela1[[#This Row],[Divid.]]*12/Tabela1[[#This Row],[Preço atual]]</f>
        <v/>
      </c>
      <c r="H181" s="39" t="n">
        <v>5.9321</v>
      </c>
      <c r="I181" s="39" t="n">
        <v>92.58</v>
      </c>
      <c r="J181" s="41">
        <f>Tabela1[[#This Row],[Preço atual]]/Tabela1[[#This Row],[VP]]</f>
        <v/>
      </c>
      <c r="K181" s="14" t="n"/>
      <c r="L181" s="14" t="n"/>
      <c r="M181" s="13" t="n">
        <v>2.14</v>
      </c>
      <c r="N181" s="13" t="n">
        <v>1813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https://fnet.bmfbovespa.com.br/fnet/publico/downloadDocumento?id=407342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70.61</v>
      </c>
      <c r="F182" s="39" t="n">
        <v>0.45</v>
      </c>
      <c r="G182" s="14">
        <f>Tabela1[[#This Row],[Divid.]]*12/Tabela1[[#This Row],[Preço atual]]</f>
        <v/>
      </c>
      <c r="H182" s="39" t="n">
        <v>5.47</v>
      </c>
      <c r="I182" s="39" t="n">
        <v>89.12</v>
      </c>
      <c r="J182" s="41">
        <f>Tabela1[[#This Row],[Preço atual]]/Tabela1[[#This Row],[VP]]</f>
        <v/>
      </c>
      <c r="K182" s="14" t="n">
        <v>0.009000000000000001</v>
      </c>
      <c r="L182" s="14" t="n">
        <v>-0.003</v>
      </c>
      <c r="M182" s="13" t="n">
        <v>0.66</v>
      </c>
      <c r="N182" s="13" t="n">
        <v>387</v>
      </c>
      <c r="O182" s="13" t="n">
        <v>1613</v>
      </c>
      <c r="P182" s="13" t="n">
        <v>142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https://fnet.bmfbovespa.com.br/fnet/publico/downloadDocumento?id=413846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Fundo de Desenvolvimento</t>
        </is>
      </c>
      <c r="D183" s="13" t="inlineStr">
        <is>
          <t>Hedge Investments</t>
        </is>
      </c>
      <c r="E183" s="39" t="n">
        <v>0.91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1.24</v>
      </c>
      <c r="J183" s="41">
        <f>Tabela1[[#This Row],[Preço atual]]/Tabela1[[#This Row],[VP]]</f>
        <v/>
      </c>
      <c r="K183" s="14" t="n"/>
      <c r="L183" s="14" t="n"/>
      <c r="M183" s="13" t="n">
        <v>45.56</v>
      </c>
      <c r="N183" s="13" t="n">
        <v>1260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https://fnet.bmfbovespa.com.br/fnet/publico/downloadDocumento?id=405264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Papéis</t>
        </is>
      </c>
      <c r="D184" s="13" t="inlineStr">
        <is>
          <t>Hedge Investments</t>
        </is>
      </c>
      <c r="E184" s="39" t="n">
        <v>75.7</v>
      </c>
      <c r="F184" s="39" t="n">
        <v>0.9</v>
      </c>
      <c r="G184" s="14">
        <f>Tabela1[[#This Row],[Divid.]]*12/Tabela1[[#This Row],[Preço atual]]</f>
        <v/>
      </c>
      <c r="H184" s="39" t="n">
        <v>11.95</v>
      </c>
      <c r="I184" s="39" t="n">
        <v>88.41</v>
      </c>
      <c r="J184" s="41">
        <f>Tabela1[[#This Row],[Preço atual]]/Tabela1[[#This Row],[VP]]</f>
        <v/>
      </c>
      <c r="K184" s="14" t="n"/>
      <c r="L184" s="14" t="n"/>
      <c r="M184" s="13" t="n">
        <v>1.13</v>
      </c>
      <c r="N184" s="13" t="n">
        <v>1010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https://fnet.bmfbovespa.com.br/fnet/publico/downloadDocumento?id=419667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Papéis</t>
        </is>
      </c>
      <c r="D185" s="13" t="inlineStr">
        <is>
          <t>Hemisfério Sul</t>
        </is>
      </c>
      <c r="E185" s="39" t="n">
        <v>77.79000000000001</v>
      </c>
      <c r="F185" s="39" t="n">
        <v>0.9</v>
      </c>
      <c r="G185" s="40">
        <f>Tabela1[[#This Row],[Divid.]]*12/Tabela1[[#This Row],[Preço atual]]</f>
        <v/>
      </c>
      <c r="H185" s="39" t="n">
        <v>12.25</v>
      </c>
      <c r="I185" s="39" t="n">
        <v>91.06999999999999</v>
      </c>
      <c r="J185" s="41">
        <f>Tabela1[[#This Row],[Preço atual]]/Tabela1[[#This Row],[VP]]</f>
        <v/>
      </c>
      <c r="K185" s="14" t="n"/>
      <c r="L185" s="14" t="n"/>
      <c r="M185" s="13" t="n">
        <v>3.25</v>
      </c>
      <c r="N185" s="13" t="n">
        <v>8233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https://fnet.bmfbovespa.com.br/fnet/publico/downloadDocumento?id=411589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Imóveis Industriais e Logísticos</t>
        </is>
      </c>
      <c r="D186" s="13" t="inlineStr">
        <is>
          <t>Hemisfério Sul</t>
        </is>
      </c>
      <c r="E186" s="39" t="n">
        <v>79.15000000000001</v>
      </c>
      <c r="F186" s="39" t="n">
        <v>0.7</v>
      </c>
      <c r="G186" s="40">
        <f>Tabela1[[#This Row],[Divid.]]*12/Tabela1[[#This Row],[Preço atual]]</f>
        <v/>
      </c>
      <c r="H186" s="39" t="n">
        <v>8.06</v>
      </c>
      <c r="I186" s="39" t="n">
        <v>104.88</v>
      </c>
      <c r="J186" s="41">
        <f>Tabela1[[#This Row],[Preço atual]]/Tabela1[[#This Row],[VP]]</f>
        <v/>
      </c>
      <c r="K186" s="14" t="n">
        <v>0.004</v>
      </c>
      <c r="L186" s="14" t="n">
        <v>0</v>
      </c>
      <c r="M186" s="13" t="n">
        <v>5.01</v>
      </c>
      <c r="N186" s="13" t="n">
        <v>24279</v>
      </c>
      <c r="O186" s="13" t="n">
        <v>2056</v>
      </c>
      <c r="P186" s="13" t="n">
        <v>193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https://fnet.bmfbovespa.com.br/fnet/publico/downloadDocumento?id=411592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79.90000000000001</v>
      </c>
      <c r="F187" s="39" t="n">
        <v>0.7</v>
      </c>
      <c r="G187" s="40">
        <f>Tabela1[[#This Row],[Divid.]]*12/Tabela1[[#This Row],[Preço atual]]</f>
        <v/>
      </c>
      <c r="H187" s="39" t="n">
        <v>7.83</v>
      </c>
      <c r="I187" s="39" t="n">
        <v>96.40000000000001</v>
      </c>
      <c r="J187" s="41">
        <f>Tabela1[[#This Row],[Preço atual]]/Tabela1[[#This Row],[VP]]</f>
        <v/>
      </c>
      <c r="K187" s="14" t="n">
        <v>0.042</v>
      </c>
      <c r="L187" s="14" t="n">
        <v>0.029</v>
      </c>
      <c r="M187" s="13" t="n">
        <v>5.37</v>
      </c>
      <c r="N187" s="13" t="n">
        <v>149241</v>
      </c>
      <c r="O187" s="13" t="n">
        <v>8297</v>
      </c>
      <c r="P187" s="13" t="n">
        <v>702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https://fnet.bmfbovespa.com.br/fnet/publico/downloadDocumento?id=411515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Misto</t>
        </is>
      </c>
      <c r="D188" s="13" t="n"/>
      <c r="E188" s="39" t="n">
        <v>102.99</v>
      </c>
      <c r="F188" s="39" t="n">
        <v>0.63</v>
      </c>
      <c r="G188" s="40">
        <f>Tabela1[[#This Row],[Divid.]]*12/Tabela1[[#This Row],[Preço atual]]</f>
        <v/>
      </c>
      <c r="H188" s="39" t="n">
        <v>7.21</v>
      </c>
      <c r="I188" s="39" t="n">
        <v>96.40000000000001</v>
      </c>
      <c r="J188" s="41">
        <f>Tabela1[[#This Row],[Preço atual]]/Tabela1[[#This Row],[VP]]</f>
        <v/>
      </c>
      <c r="K188" s="14" t="n"/>
      <c r="L188" s="14" t="n"/>
      <c r="M188" s="13" t="n">
        <v>2.4</v>
      </c>
      <c r="N188" s="13" t="n">
        <v>186</v>
      </c>
      <c r="O188" s="13" t="n">
        <v>8536</v>
      </c>
      <c r="P188" s="13" t="n">
        <v>690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https://fnet.bmfbovespa.com.br/fnet/publico/downloadDocumento?id=411586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Hotéis</t>
        </is>
      </c>
      <c r="D189" s="13" t="inlineStr">
        <is>
          <t>Btg Pactual</t>
        </is>
      </c>
      <c r="E189" s="39" t="n">
        <v>105.61</v>
      </c>
      <c r="F189" s="39" t="n">
        <v>0.7391</v>
      </c>
      <c r="G189" s="14">
        <f>Tabela1[[#This Row],[Divid.]]*12/Tabela1[[#This Row],[Preço atual]]</f>
        <v/>
      </c>
      <c r="H189" s="39" t="n">
        <v>5.9473</v>
      </c>
      <c r="I189" s="39" t="n">
        <v>138.75</v>
      </c>
      <c r="J189" s="41">
        <f>Tabela1[[#This Row],[Preço atual]]/Tabela1[[#This Row],[VP]]</f>
        <v/>
      </c>
      <c r="K189" s="14" t="n"/>
      <c r="L189" s="14" t="n"/>
      <c r="M189" s="13" t="n">
        <v>3.54</v>
      </c>
      <c r="N189" s="13" t="n">
        <v>26023</v>
      </c>
      <c r="O189" s="13" t="n">
        <v>4561</v>
      </c>
      <c r="P189" s="13" t="n">
        <v>307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https://fnet.bmfbovespa.com.br/fnet/publico/downloadDocumento?id=404129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Hospitalar</t>
        </is>
      </c>
      <c r="D190" s="13" t="n"/>
      <c r="E190" s="39" t="n">
        <v>71.3</v>
      </c>
      <c r="F190" s="39" t="n">
        <v>0.36</v>
      </c>
      <c r="G190" s="40">
        <f>Tabela1[[#This Row],[Divid.]]*12/Tabela1[[#This Row],[Preço atual]]</f>
        <v/>
      </c>
      <c r="H190" s="39" t="n">
        <v>6.89</v>
      </c>
      <c r="I190" s="39" t="n">
        <v>101.47</v>
      </c>
      <c r="J190" s="41">
        <f>Tabela1[[#This Row],[Preço atual]]/Tabela1[[#This Row],[VP]]</f>
        <v/>
      </c>
      <c r="K190" s="14" t="n"/>
      <c r="L190" s="14" t="n"/>
      <c r="M190" s="13" t="n">
        <v>59.81</v>
      </c>
      <c r="N190" s="13" t="n">
        <v>212</v>
      </c>
      <c r="O190" s="13" t="n">
        <v>1205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https://fnet.bmfbovespa.com.br/fnet/publico/downloadDocumento?id=405639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Hospitalar</t>
        </is>
      </c>
      <c r="D191" s="13" t="inlineStr">
        <is>
          <t>Rio Bravo</t>
        </is>
      </c>
      <c r="E191" s="39" t="n">
        <v>102.27</v>
      </c>
      <c r="F191" s="39" t="n">
        <v>0.87</v>
      </c>
      <c r="G191" s="14">
        <f>Tabela1[[#This Row],[Divid.]]*12/Tabela1[[#This Row],[Preço atual]]</f>
        <v/>
      </c>
      <c r="H191" s="39" t="n">
        <v>10.28</v>
      </c>
      <c r="I191" s="39" t="n">
        <v>146.77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0.65</v>
      </c>
      <c r="N191" s="13" t="n">
        <v>758</v>
      </c>
      <c r="O191" s="13" t="n">
        <v>1095</v>
      </c>
      <c r="P191" s="13" t="n">
        <v>138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https://fnet.bmfbovespa.com.br/fnet/publico/downloadDocumento?id=419990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Hospitalar</t>
        </is>
      </c>
      <c r="D192" s="13" t="inlineStr">
        <is>
          <t>Planner</t>
        </is>
      </c>
      <c r="E192" s="39" t="n">
        <v>1137.61</v>
      </c>
      <c r="F192" s="39" t="n">
        <v>7.3865</v>
      </c>
      <c r="G192" s="40">
        <f>Tabela1[[#This Row],[Divid.]]*12/Tabela1[[#This Row],[Preço atual]]</f>
        <v/>
      </c>
      <c r="H192" s="39" t="n">
        <v>61.2273</v>
      </c>
      <c r="I192" s="39" t="n">
        <v>993.99</v>
      </c>
      <c r="J192" s="41">
        <f>Tabela1[[#This Row],[Preço atual]]/Tabela1[[#This Row],[VP]]</f>
        <v/>
      </c>
      <c r="K192" s="14" t="n"/>
      <c r="L192" s="14" t="n"/>
      <c r="M192" s="13" t="n">
        <v>2.03</v>
      </c>
      <c r="N192" s="13" t="n">
        <v>85</v>
      </c>
      <c r="O192" s="13" t="n">
        <v>6632</v>
      </c>
      <c r="P192" s="13" t="n">
        <v>298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Papéis</t>
        </is>
      </c>
      <c r="D193" s="13" t="n"/>
      <c r="E193" s="39" t="n">
        <v>75.02</v>
      </c>
      <c r="F193" s="39" t="n">
        <v>0.9</v>
      </c>
      <c r="G193" s="40">
        <f>Tabela1[[#This Row],[Divid.]]*12/Tabela1[[#This Row],[Preço atual]]</f>
        <v/>
      </c>
      <c r="H193" s="39" t="n">
        <v>13.6468</v>
      </c>
      <c r="I193" s="39" t="n">
        <v>93.91</v>
      </c>
      <c r="J193" s="41">
        <f>Tabela1[[#This Row],[Preço atual]]/Tabela1[[#This Row],[VP]]</f>
        <v/>
      </c>
      <c r="K193" s="14" t="n"/>
      <c r="L193" s="14" t="n"/>
      <c r="M193" s="13" t="n">
        <v>13.38</v>
      </c>
      <c r="N193" s="13" t="n">
        <v>3970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https://fnet.bmfbovespa.com.br/fnet/publico/downloadDocumento?id=407311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Fundo de Fundos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2.7731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https://fnet.bmfbovespa.com.br/fnet/publico/downloadDocumento?id=314698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Indefinido</t>
        </is>
      </c>
      <c r="D195" s="13" t="n"/>
      <c r="E195" s="39" t="n">
        <v>54.95</v>
      </c>
      <c r="F195" s="39" t="n">
        <v>0.1139</v>
      </c>
      <c r="G195" s="40">
        <f>Tabela1[[#This Row],[Divid.]]*12/Tabela1[[#This Row],[Preço atual]]</f>
        <v/>
      </c>
      <c r="H195" s="39" t="n">
        <v>9.6288</v>
      </c>
      <c r="I195" s="39" t="n">
        <v>55.43</v>
      </c>
      <c r="J195" s="41">
        <f>Tabela1[[#This Row],[Preço atual]]/Tabela1[[#This Row],[VP]]</f>
        <v/>
      </c>
      <c r="K195" s="14" t="n"/>
      <c r="L195" s="14" t="n"/>
      <c r="M195" s="13" t="n">
        <v>10.36</v>
      </c>
      <c r="N195" s="13" t="n">
        <v>231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Papéis</t>
        </is>
      </c>
      <c r="D196" s="13" t="inlineStr">
        <is>
          <t>Iridium Gestão</t>
        </is>
      </c>
      <c r="E196" s="39" t="n">
        <v>89.13</v>
      </c>
      <c r="F196" s="39" t="n">
        <v>0.9479</v>
      </c>
      <c r="G196" s="14">
        <f>Tabela1[[#This Row],[Divid.]]*12/Tabela1[[#This Row],[Preço atual]]</f>
        <v/>
      </c>
      <c r="H196" s="39" t="n">
        <v>13.0788</v>
      </c>
      <c r="I196" s="39" t="n">
        <v>92.33</v>
      </c>
      <c r="J196" s="41">
        <f>Tabela1[[#This Row],[Preço atual]]/Tabela1[[#This Row],[VP]]</f>
        <v/>
      </c>
      <c r="K196" s="14" t="n"/>
      <c r="L196" s="14" t="n"/>
      <c r="M196" s="13" t="n">
        <v>5.13</v>
      </c>
      <c r="N196" s="13" t="n">
        <v>279684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https://fnet.bmfbovespa.com.br/fnet/publico/downloadDocumento?id=405286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Indefinido</t>
        </is>
      </c>
      <c r="D197" s="13" t="inlineStr">
        <is>
          <t>Iridium Gestão</t>
        </is>
      </c>
      <c r="E197" s="39" t="n">
        <v>90.36</v>
      </c>
      <c r="F197" s="39" t="n">
        <v>1.0152</v>
      </c>
      <c r="G197" s="40">
        <f>Tabela1[[#This Row],[Divid.]]*12/Tabela1[[#This Row],[Preço atual]]</f>
        <v/>
      </c>
      <c r="H197" s="39" t="n">
        <v>14.8926</v>
      </c>
      <c r="I197" s="39" t="n">
        <v>97.68000000000001</v>
      </c>
      <c r="J197" s="41">
        <f>Tabela1[[#This Row],[Preço atual]]/Tabela1[[#This Row],[VP]]</f>
        <v/>
      </c>
      <c r="K197" s="14" t="n"/>
      <c r="L197" s="14" t="n"/>
      <c r="M197" s="13" t="n">
        <v>7.35</v>
      </c>
      <c r="N197" s="13" t="n">
        <v>2921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https://fnet.bmfbovespa.com.br/fnet/publico/downloadDocumento?id=405316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Papéis</t>
        </is>
      </c>
      <c r="D198" s="13" t="inlineStr">
        <is>
          <t>Inter Asset</t>
        </is>
      </c>
      <c r="E198" s="39" t="n">
        <v>75.95999999999999</v>
      </c>
      <c r="F198" s="39" t="n">
        <v>0.85</v>
      </c>
      <c r="G198" s="40">
        <f>Tabela1[[#This Row],[Divid.]]*12/Tabela1[[#This Row],[Preço atual]]</f>
        <v/>
      </c>
      <c r="H198" s="39" t="n">
        <v>10.85</v>
      </c>
      <c r="I198" s="39" t="n">
        <v>79.61</v>
      </c>
      <c r="J198" s="41">
        <f>Tabela1[[#This Row],[Preço atual]]/Tabela1[[#This Row],[VP]]</f>
        <v/>
      </c>
      <c r="K198" s="14" t="n"/>
      <c r="L198" s="14" t="n"/>
      <c r="M198" s="13" t="n">
        <v>2.38</v>
      </c>
      <c r="N198" s="13" t="n">
        <v>2534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https://fnet.bmfbovespa.com.br/fnet/publico/downloadDocumento?id=402240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Fundo de Fundos</t>
        </is>
      </c>
      <c r="D199" s="13" t="inlineStr">
        <is>
          <t>Inter Asset</t>
        </is>
      </c>
      <c r="E199" s="39" t="n">
        <v>74.2</v>
      </c>
      <c r="F199" s="39" t="n">
        <v>0.66</v>
      </c>
      <c r="G199" s="14">
        <f>Tabela1[[#This Row],[Divid.]]*12/Tabela1[[#This Row],[Preço atual]]</f>
        <v/>
      </c>
      <c r="H199" s="39" t="n">
        <v>6.87</v>
      </c>
      <c r="I199" s="39" t="n">
        <v>76.06</v>
      </c>
      <c r="J199" s="41">
        <f>Tabela1[[#This Row],[Preço atual]]/Tabela1[[#This Row],[VP]]</f>
        <v/>
      </c>
      <c r="K199" s="14" t="n"/>
      <c r="L199" s="14" t="n"/>
      <c r="M199" s="13" t="n">
        <v>0.43</v>
      </c>
      <c r="N199" s="13" t="n">
        <v>9134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https://fnet.bmfbovespa.com.br/fnet/publico/downloadDocumento?id=402237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Imóveis Comerciais - Outros</t>
        </is>
      </c>
      <c r="D200" s="13" t="n"/>
      <c r="E200" s="39" t="n">
        <v>101</v>
      </c>
      <c r="F200" s="39" t="n">
        <v>0.41</v>
      </c>
      <c r="G200" s="40">
        <f>Tabela1[[#This Row],[Divid.]]*12/Tabela1[[#This Row],[Preço atual]]</f>
        <v/>
      </c>
      <c r="H200" s="39" t="n">
        <v>2.64</v>
      </c>
      <c r="I200" s="39" t="n">
        <v>117.59</v>
      </c>
      <c r="J200" s="41">
        <f>Tabela1[[#This Row],[Preço atual]]/Tabela1[[#This Row],[VP]]</f>
        <v/>
      </c>
      <c r="K200" s="14" t="n"/>
      <c r="L200" s="14" t="n"/>
      <c r="M200" s="13" t="n">
        <v>0.52</v>
      </c>
      <c r="N200" s="13" t="n">
        <v>69</v>
      </c>
      <c r="O200" s="13" t="n">
        <v>9147</v>
      </c>
      <c r="P200" s="13" t="n">
        <v>10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https://fnet.bmfbovespa.com.br/fnet/publico/downloadDocumento?id=412103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Papéis</t>
        </is>
      </c>
      <c r="D201" s="13" t="n"/>
      <c r="E201" s="39" t="n">
        <v>92.01000000000001</v>
      </c>
      <c r="F201" s="39" t="n">
        <v>0.6</v>
      </c>
      <c r="G201" s="40">
        <f>Tabela1[[#This Row],[Divid.]]*12/Tabela1[[#This Row],[Preço atual]]</f>
        <v/>
      </c>
      <c r="H201" s="39" t="n">
        <v>7.09</v>
      </c>
      <c r="I201" s="39" t="n">
        <v>80.95999999999999</v>
      </c>
      <c r="J201" s="41">
        <f>Tabela1[[#This Row],[Preço atual]]/Tabela1[[#This Row],[VP]]</f>
        <v/>
      </c>
      <c r="K201" s="14" t="n"/>
      <c r="L201" s="14" t="n"/>
      <c r="M201" s="13" t="n">
        <v>1.95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Misto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10.91</v>
      </c>
      <c r="J202" s="41">
        <f>Tabela1[[#This Row],[Preço atual]]/Tabela1[[#This Row],[VP]]</f>
        <v/>
      </c>
      <c r="K202" s="14" t="n"/>
      <c r="L202" s="14" t="n"/>
      <c r="M202" s="13" t="n">
        <v>3.15</v>
      </c>
      <c r="N202" s="13" t="n">
        <v>50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Imóveis Comerciais - Outros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138.88</v>
      </c>
      <c r="J203" s="41">
        <f>Tabela1[[#This Row],[Preço atual]]/Tabela1[[#This Row],[VP]]</f>
        <v/>
      </c>
      <c r="K203" s="14" t="n"/>
      <c r="L203" s="14" t="n"/>
      <c r="M203" s="13" t="n">
        <v>0.39</v>
      </c>
      <c r="N203" s="13" t="n">
        <v>58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Imóveis Residenciais</t>
        </is>
      </c>
      <c r="D204" s="13" t="inlineStr">
        <is>
          <t>Brpp Gestão</t>
        </is>
      </c>
      <c r="E204" s="39" t="n">
        <v>59.24</v>
      </c>
      <c r="F204" s="39" t="n">
        <v>0.62</v>
      </c>
      <c r="G204" s="40">
        <f>Tabela1[[#This Row],[Divid.]]*12/Tabela1[[#This Row],[Preço atual]]</f>
        <v/>
      </c>
      <c r="H204" s="39" t="n">
        <v>7.51</v>
      </c>
      <c r="I204" s="39" t="n">
        <v>101.03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2.38</v>
      </c>
      <c r="N204" s="13" t="n">
        <v>4161</v>
      </c>
      <c r="O204" s="13" t="n">
        <v>5988</v>
      </c>
      <c r="P204" s="13" t="n">
        <v>1259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https://fnet.bmfbovespa.com.br/fnet/publico/downloadDocumento?id=408563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Papéis</t>
        </is>
      </c>
      <c r="D205" s="13" t="inlineStr">
        <is>
          <t>Jpp Capital</t>
        </is>
      </c>
      <c r="E205" s="39" t="n">
        <v>102.5</v>
      </c>
      <c r="F205" s="39" t="n">
        <v>1.4</v>
      </c>
      <c r="G205" s="14">
        <f>Tabela1[[#This Row],[Divid.]]*12/Tabela1[[#This Row],[Preço atual]]</f>
        <v/>
      </c>
      <c r="H205" s="39" t="n">
        <v>19.57</v>
      </c>
      <c r="I205" s="39" t="n">
        <v>97.84999999999999</v>
      </c>
      <c r="J205" s="41">
        <f>Tabela1[[#This Row],[Preço atual]]/Tabela1[[#This Row],[VP]]</f>
        <v/>
      </c>
      <c r="K205" s="14" t="n"/>
      <c r="L205" s="14" t="n"/>
      <c r="M205" s="13" t="n">
        <v>14.5</v>
      </c>
      <c r="N205" s="13" t="n">
        <v>7680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https://fnet.bmfbovespa.com.br/fnet/publico/downloadDocumento?id=412819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Fundo de Desenvolvimento</t>
        </is>
      </c>
      <c r="D206" s="13" t="inlineStr">
        <is>
          <t>Jpp Capital</t>
        </is>
      </c>
      <c r="E206" s="39" t="n">
        <v>130</v>
      </c>
      <c r="F206" s="39" t="n">
        <v>0.17</v>
      </c>
      <c r="G206" s="40">
        <f>Tabela1[[#This Row],[Divid.]]*12/Tabela1[[#This Row],[Preço atual]]</f>
        <v/>
      </c>
      <c r="H206" s="39" t="n">
        <v>7.17</v>
      </c>
      <c r="I206" s="39" t="n">
        <v>364.55</v>
      </c>
      <c r="J206" s="41">
        <f>Tabela1[[#This Row],[Preço atual]]/Tabela1[[#This Row],[VP]]</f>
        <v/>
      </c>
      <c r="K206" s="14" t="n"/>
      <c r="L206" s="14" t="n"/>
      <c r="M206" s="13" t="n">
        <v>8.57</v>
      </c>
      <c r="N206" s="13" t="n">
        <v>90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https://fnet.bmfbovespa.com.br/fnet/publico/downloadDocumento?id=408920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80.05</v>
      </c>
      <c r="F207" s="39" t="n">
        <v>0.521</v>
      </c>
      <c r="G207" s="40">
        <f>Tabela1[[#This Row],[Divid.]]*12/Tabela1[[#This Row],[Preço atual]]</f>
        <v/>
      </c>
      <c r="H207" s="39" t="n">
        <v>6.4814</v>
      </c>
      <c r="I207" s="39" t="n">
        <v>89.28</v>
      </c>
      <c r="J207" s="41">
        <f>Tabela1[[#This Row],[Preço atual]]/Tabela1[[#This Row],[VP]]</f>
        <v/>
      </c>
      <c r="K207" s="14" t="n">
        <v>0.01</v>
      </c>
      <c r="L207" s="14" t="n">
        <v>0.031</v>
      </c>
      <c r="M207" s="13" t="n">
        <v>0.6</v>
      </c>
      <c r="N207" s="13" t="n">
        <v>4241</v>
      </c>
      <c r="O207" s="13" t="n">
        <v>6922</v>
      </c>
      <c r="P207" s="13" t="n">
        <v>692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https://fnet.bmfbovespa.com.br/fnet/publico/downloadDocumento?id=401611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Fundo de Fundos</t>
        </is>
      </c>
      <c r="D208" s="13" t="n"/>
      <c r="E208" s="39" t="n">
        <v>79.94</v>
      </c>
      <c r="F208" s="39" t="n">
        <v>0.93</v>
      </c>
      <c r="G208" s="14">
        <f>Tabela1[[#This Row],[Divid.]]*12/Tabela1[[#This Row],[Preço atual]]</f>
        <v/>
      </c>
      <c r="H208" s="39" t="n">
        <v>11.13</v>
      </c>
      <c r="I208" s="39" t="n">
        <v>91.83</v>
      </c>
      <c r="J208" s="41">
        <f>Tabela1[[#This Row],[Preço atual]]/Tabela1[[#This Row],[VP]]</f>
        <v/>
      </c>
      <c r="K208" s="14" t="n"/>
      <c r="L208" s="14" t="n"/>
      <c r="M208" s="13" t="n">
        <v>0.97</v>
      </c>
      <c r="N208" s="13" t="n">
        <v>3675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https://fnet.bmfbovespa.com.br/fnet/publico/downloadDocumento?id=413840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Misto</t>
        </is>
      </c>
      <c r="D209" s="13" t="inlineStr">
        <is>
          <t>Banco J Safra</t>
        </is>
      </c>
      <c r="E209" s="39" t="n">
        <v>66.05</v>
      </c>
      <c r="F209" s="39" t="n">
        <v>0.49</v>
      </c>
      <c r="G209" s="40">
        <f>Tabela1[[#This Row],[Divid.]]*12/Tabela1[[#This Row],[Preço atual]]</f>
        <v/>
      </c>
      <c r="H209" s="39" t="n">
        <v>5.919</v>
      </c>
      <c r="I209" s="39" t="n">
        <v>112.82</v>
      </c>
      <c r="J209" s="41">
        <f>Tabela1[[#This Row],[Preço atual]]/Tabela1[[#This Row],[VP]]</f>
        <v/>
      </c>
      <c r="K209" s="14" t="n">
        <v>0.08800000000000001</v>
      </c>
      <c r="L209" s="14" t="n">
        <v>0</v>
      </c>
      <c r="M209" s="13" t="n">
        <v>0.12</v>
      </c>
      <c r="N209" s="13" t="n">
        <v>87407</v>
      </c>
      <c r="O209" s="13" t="n">
        <v>11597</v>
      </c>
      <c r="P209" s="13" t="n">
        <v>1193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https://fnet.bmfbovespa.com.br/fnet/publico/downloadDocumento?id=412954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Fundo de Desenvolvimento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81.92</v>
      </c>
      <c r="J210" s="41">
        <f>Tabela1[[#This Row],[Preço atual]]/Tabela1[[#This Row],[VP]]</f>
        <v/>
      </c>
      <c r="K210" s="14" t="n"/>
      <c r="L210" s="14" t="n"/>
      <c r="M210" s="13" t="n">
        <v>7.57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Indefinido</t>
        </is>
      </c>
      <c r="D211" s="13" t="inlineStr">
        <is>
          <t>Kinea Investimentos</t>
        </is>
      </c>
      <c r="E211" s="39" t="n">
        <v>91.95</v>
      </c>
      <c r="F211" s="39" t="n">
        <v>1.08</v>
      </c>
      <c r="G211" s="40">
        <f>Tabela1[[#This Row],[Divid.]]*12/Tabela1[[#This Row],[Preço atual]]</f>
        <v/>
      </c>
      <c r="H211" s="39" t="n">
        <v>6.75</v>
      </c>
      <c r="I211" s="39" t="n">
        <v>97.45999999999999</v>
      </c>
      <c r="J211" s="41">
        <f>Tabela1[[#This Row],[Preço atual]]/Tabela1[[#This Row],[VP]]</f>
        <v/>
      </c>
      <c r="K211" s="14" t="n"/>
      <c r="L211" s="14" t="n"/>
      <c r="M211" s="13" t="n">
        <v>12.91</v>
      </c>
      <c r="N211" s="13" t="n">
        <v>4543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https://fnet.bmfbovespa.com.br/fnet/publico/downloadDocumento?id=410978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Fundo de Desenvolvimento</t>
        </is>
      </c>
      <c r="D212" s="13" t="inlineStr">
        <is>
          <t>Kinea Investimentos</t>
        </is>
      </c>
      <c r="E212" s="39" t="n">
        <v>980</v>
      </c>
      <c r="F212" s="39" t="n">
        <v>3.0467</v>
      </c>
      <c r="G212" s="40">
        <f>Tabela1[[#This Row],[Divid.]]*12/Tabela1[[#This Row],[Preço atual]]</f>
        <v/>
      </c>
      <c r="H212" s="39" t="n">
        <v>14.3669</v>
      </c>
      <c r="I212" s="39" t="n">
        <v>928.11</v>
      </c>
      <c r="J212" s="41">
        <f>Tabela1[[#This Row],[Preço atual]]/Tabela1[[#This Row],[VP]]</f>
        <v/>
      </c>
      <c r="K212" s="14" t="n"/>
      <c r="L212" s="14" t="n"/>
      <c r="M212" s="13" t="n">
        <v>2.21</v>
      </c>
      <c r="N212" s="13" t="n">
        <v>434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https://fnet.bmfbovespa.com.br/fnet/publico/downloadDocumento?id=419991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Fundo de Fundos</t>
        </is>
      </c>
      <c r="D213" s="13" t="inlineStr">
        <is>
          <t>Kinea Investimentos</t>
        </is>
      </c>
      <c r="E213" s="39" t="n">
        <v>78.12</v>
      </c>
      <c r="F213" s="39" t="n">
        <v>0.72</v>
      </c>
      <c r="G213" s="14">
        <f>Tabela1[[#This Row],[Divid.]]*12/Tabela1[[#This Row],[Preço atual]]</f>
        <v/>
      </c>
      <c r="H213" s="39" t="n">
        <v>8.390000000000001</v>
      </c>
      <c r="I213" s="39" t="n">
        <v>88.14</v>
      </c>
      <c r="J213" s="41">
        <f>Tabela1[[#This Row],[Preço atual]]/Tabela1[[#This Row],[VP]]</f>
        <v/>
      </c>
      <c r="K213" s="14" t="n"/>
      <c r="L213" s="14" t="n"/>
      <c r="M213" s="13" t="n">
        <v>0.92</v>
      </c>
      <c r="N213" s="13" t="n">
        <v>12384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https://fnet.bmfbovespa.com.br/fnet/publico/downloadDocumento?id=408991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Fundo de Desenvolvimento</t>
        </is>
      </c>
      <c r="D214" s="13" t="inlineStr">
        <is>
          <t>Kinea Investimentos</t>
        </is>
      </c>
      <c r="E214" s="39" t="n">
        <v>9.390000000000001</v>
      </c>
      <c r="F214" s="39" t="n">
        <v>0.2798</v>
      </c>
      <c r="G214" s="14">
        <f>Tabela1[[#This Row],[Divid.]]*12/Tabela1[[#This Row],[Preço atual]]</f>
        <v/>
      </c>
      <c r="H214" s="39" t="n">
        <v>2.8477</v>
      </c>
      <c r="I214" s="39" t="n">
        <v>4</v>
      </c>
      <c r="J214" s="41">
        <f>Tabela1[[#This Row],[Preço atual]]/Tabela1[[#This Row],[VP]]</f>
        <v/>
      </c>
      <c r="K214" s="14" t="n"/>
      <c r="L214" s="14" t="n"/>
      <c r="M214" s="13" t="n">
        <v>18.09</v>
      </c>
      <c r="N214" s="13" t="n">
        <v>1889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https://fnet.bmfbovespa.com.br/fnet/publico/downloadDocumento?id=419993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Fundo de Fundos</t>
        </is>
      </c>
      <c r="D215" s="13" t="inlineStr">
        <is>
          <t>Kilima Gestão</t>
        </is>
      </c>
      <c r="E215" s="39" t="n">
        <v>8.06</v>
      </c>
      <c r="F215" s="39" t="n">
        <v>0.075</v>
      </c>
      <c r="G215" s="14">
        <f>Tabela1[[#This Row],[Divid.]]*12/Tabela1[[#This Row],[Preço atual]]</f>
        <v/>
      </c>
      <c r="H215" s="39" t="n">
        <v>0.9</v>
      </c>
      <c r="I215" s="39" t="n">
        <v>8.5</v>
      </c>
      <c r="J215" s="41">
        <f>Tabela1[[#This Row],[Preço atual]]/Tabela1[[#This Row],[VP]]</f>
        <v/>
      </c>
      <c r="K215" s="14" t="n"/>
      <c r="L215" s="14" t="n"/>
      <c r="M215" s="13" t="n">
        <v>2.17</v>
      </c>
      <c r="N215" s="13" t="n">
        <v>118229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https://fnet.bmfbovespa.com.br/fnet/publico/downloadDocumento?id=416467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Papéis</t>
        </is>
      </c>
      <c r="D216" s="13" t="n"/>
      <c r="E216" s="39" t="n">
        <v>87.73</v>
      </c>
      <c r="F216" s="39" t="n">
        <v>1.25</v>
      </c>
      <c r="G216" s="40">
        <f>Tabela1[[#This Row],[Divid.]]*12/Tabela1[[#This Row],[Preço atual]]</f>
        <v/>
      </c>
      <c r="H216" s="39" t="n">
        <v>14.6</v>
      </c>
      <c r="I216" s="39" t="n">
        <v>96.54000000000001</v>
      </c>
      <c r="J216" s="41">
        <f>Tabela1[[#This Row],[Preço atual]]/Tabela1[[#This Row],[VP]]</f>
        <v/>
      </c>
      <c r="K216" s="14" t="n"/>
      <c r="L216" s="14" t="n"/>
      <c r="M216" s="13" t="n">
        <v>14.94</v>
      </c>
      <c r="N216" s="13" t="n">
        <v>1449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https://fnet.bmfbovespa.com.br/fnet/publico/downloadDocumento?id=416450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Papéis</t>
        </is>
      </c>
      <c r="D217" s="13" t="inlineStr">
        <is>
          <t>Kinea Investimentos</t>
        </is>
      </c>
      <c r="E217" s="39" t="n">
        <v>99.3</v>
      </c>
      <c r="F217" s="39" t="n">
        <v>1.2</v>
      </c>
      <c r="G217" s="14">
        <f>Tabela1[[#This Row],[Divid.]]*12/Tabela1[[#This Row],[Preço atual]]</f>
        <v/>
      </c>
      <c r="H217" s="39" t="n">
        <v>13.18</v>
      </c>
      <c r="I217" s="39" t="n">
        <v>100.74</v>
      </c>
      <c r="J217" s="41">
        <f>Tabela1[[#This Row],[Preço atual]]/Tabela1[[#This Row],[VP]]</f>
        <v/>
      </c>
      <c r="K217" s="14" t="n"/>
      <c r="L217" s="14" t="n"/>
      <c r="M217" s="13" t="n">
        <v>5.62</v>
      </c>
      <c r="N217" s="13" t="n">
        <v>199159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https://fnet.bmfbovespa.com.br/fnet/publico/downloadDocumento?id=410986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Papéis</t>
        </is>
      </c>
      <c r="D218" s="13" t="inlineStr">
        <is>
          <t>Kinea Investimentos</t>
        </is>
      </c>
      <c r="E218" s="39" t="n">
        <v>96.7</v>
      </c>
      <c r="F218" s="39" t="n">
        <v>1.32</v>
      </c>
      <c r="G218" s="40">
        <f>Tabela1[[#This Row],[Divid.]]*12/Tabela1[[#This Row],[Preço atual]]</f>
        <v/>
      </c>
      <c r="H218" s="39" t="n">
        <v>12.82</v>
      </c>
      <c r="I218" s="39" t="n">
        <v>97.83</v>
      </c>
      <c r="J218" s="41">
        <f>Tabela1[[#This Row],[Preço atual]]/Tabela1[[#This Row],[VP]]</f>
        <v/>
      </c>
      <c r="K218" s="14" t="n"/>
      <c r="L218" s="14" t="n"/>
      <c r="M218" s="13" t="n">
        <v>6.41</v>
      </c>
      <c r="N218" s="13" t="n">
        <v>14423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https://fnet.bmfbovespa.com.br/fnet/publico/downloadDocumento?id=411511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Papéis</t>
        </is>
      </c>
      <c r="D219" s="13" t="inlineStr">
        <is>
          <t>Kinea Investimentos</t>
        </is>
      </c>
      <c r="E219" s="39" t="n">
        <v>90</v>
      </c>
      <c r="F219" s="39" t="n">
        <v>1</v>
      </c>
      <c r="G219" s="14">
        <f>Tabela1[[#This Row],[Divid.]]*12/Tabela1[[#This Row],[Preço atual]]</f>
        <v/>
      </c>
      <c r="H219" s="39" t="n">
        <v>12.04</v>
      </c>
      <c r="I219" s="39" t="n">
        <v>93.78</v>
      </c>
      <c r="J219" s="41">
        <f>Tabela1[[#This Row],[Preço atual]]/Tabela1[[#This Row],[VP]]</f>
        <v/>
      </c>
      <c r="K219" s="14" t="n"/>
      <c r="L219" s="14" t="n"/>
      <c r="M219" s="13" t="n">
        <v>2.93</v>
      </c>
      <c r="N219" s="13" t="n">
        <v>68845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https://fnet.bmfbovespa.com.br/fnet/publico/downloadDocumento?id=410984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Indefinido</t>
        </is>
      </c>
      <c r="D220" s="13" t="n"/>
      <c r="E220" s="39" t="n">
        <v>0</v>
      </c>
      <c r="F220" s="39" t="n">
        <v>2.5</v>
      </c>
      <c r="G220" s="14">
        <f>Tabela1[[#This Row],[Divid.]]*12/Tabela1[[#This Row],[Preço atual]]</f>
        <v/>
      </c>
      <c r="H220" s="39" t="n">
        <v>2.5</v>
      </c>
      <c r="I220" s="39" t="n">
        <v>87.34999999999999</v>
      </c>
      <c r="J220" s="41">
        <f>Tabela1[[#This Row],[Preço atual]]/Tabela1[[#This Row],[VP]]</f>
        <v/>
      </c>
      <c r="K220" s="14" t="n"/>
      <c r="L220" s="14" t="n"/>
      <c r="M220" s="13" t="n">
        <v>13.75</v>
      </c>
      <c r="N220" s="13" t="n">
        <v>593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Fundo de Desenvolvimento</t>
        </is>
      </c>
      <c r="D221" s="13" t="inlineStr">
        <is>
          <t>Kinea Investimentos</t>
        </is>
      </c>
      <c r="E221" s="39" t="n">
        <v>0.65</v>
      </c>
      <c r="F221" s="39" t="n">
        <v>0.0377</v>
      </c>
      <c r="G221" s="40">
        <f>Tabela1[[#This Row],[Divid.]]*12/Tabela1[[#This Row],[Preço atual]]</f>
        <v/>
      </c>
      <c r="H221" s="39" t="n">
        <v>0.345</v>
      </c>
      <c r="I221" s="39" t="n">
        <v>0.76</v>
      </c>
      <c r="J221" s="41">
        <f>Tabela1[[#This Row],[Preço atual]]/Tabela1[[#This Row],[VP]]</f>
        <v/>
      </c>
      <c r="K221" s="14" t="n"/>
      <c r="L221" s="14" t="n"/>
      <c r="M221" s="13" t="n">
        <v>16.9</v>
      </c>
      <c r="N221" s="13" t="n">
        <v>5821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https://fnet.bmfbovespa.com.br/fnet/publico/downloadDocumento?id=419989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Misto</t>
        </is>
      </c>
      <c r="D222" s="13" t="inlineStr">
        <is>
          <t>Kinea Investimentos</t>
        </is>
      </c>
      <c r="E222" s="39" t="n">
        <v>136.94</v>
      </c>
      <c r="F222" s="39" t="n">
        <v>0.91</v>
      </c>
      <c r="G222" s="14">
        <f>Tabela1[[#This Row],[Divid.]]*12/Tabela1[[#This Row],[Preço atual]]</f>
        <v/>
      </c>
      <c r="H222" s="39" t="n">
        <v>10.6</v>
      </c>
      <c r="I222" s="39" t="n">
        <v>159.89</v>
      </c>
      <c r="J222" s="41">
        <f>Tabela1[[#This Row],[Preço atual]]/Tabela1[[#This Row],[VP]]</f>
        <v/>
      </c>
      <c r="K222" s="14" t="n">
        <v>0.001</v>
      </c>
      <c r="L222" s="14" t="n">
        <v>0.001</v>
      </c>
      <c r="M222" s="13" t="n">
        <v>1.97</v>
      </c>
      <c r="N222" s="13" t="n">
        <v>244779</v>
      </c>
      <c r="O222" s="13" t="n">
        <v>4121</v>
      </c>
      <c r="P222" s="13" t="n">
        <v>346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https://fnet.bmfbovespa.com.br/fnet/publico/downloadDocumento?id=408985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Papéis</t>
        </is>
      </c>
      <c r="D223" s="13" t="inlineStr">
        <is>
          <t>Kinea Investimentos</t>
        </is>
      </c>
      <c r="E223" s="39" t="n">
        <v>86.28</v>
      </c>
      <c r="F223" s="39" t="n">
        <v>1.04</v>
      </c>
      <c r="G223" s="14">
        <f>Tabela1[[#This Row],[Divid.]]*12/Tabela1[[#This Row],[Preço atual]]</f>
        <v/>
      </c>
      <c r="H223" s="39" t="n">
        <v>11.06</v>
      </c>
      <c r="I223" s="39" t="n">
        <v>88.06</v>
      </c>
      <c r="J223" s="41">
        <f>Tabela1[[#This Row],[Preço atual]]/Tabela1[[#This Row],[VP]]</f>
        <v/>
      </c>
      <c r="K223" s="14" t="n"/>
      <c r="L223" s="14" t="n"/>
      <c r="M223" s="13" t="n">
        <v>4.85</v>
      </c>
      <c r="N223" s="13" t="n">
        <v>87493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https://fnet.bmfbovespa.com.br/fnet/publico/downloadDocumento?id=410997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105</v>
      </c>
      <c r="F224" s="39" t="n">
        <v>0.79</v>
      </c>
      <c r="G224" s="14">
        <f>Tabela1[[#This Row],[Divid.]]*12/Tabela1[[#This Row],[Preço atual]]</f>
        <v/>
      </c>
      <c r="H224" s="39" t="n">
        <v>9.1372</v>
      </c>
      <c r="I224" s="39" t="n">
        <v>106.3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9.050000000000001</v>
      </c>
      <c r="N224" s="13" t="n">
        <v>353</v>
      </c>
      <c r="O224" s="13" t="n">
        <v>4106</v>
      </c>
      <c r="P224" s="13" t="n">
        <v>344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https://fnet.bmfbovespa.com.br/fnet/publico/downloadDocumento?id=399814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Fundo de Desenvolvimento</t>
        </is>
      </c>
      <c r="D225" s="13" t="inlineStr">
        <is>
          <t>Dynamo Vc</t>
        </is>
      </c>
      <c r="E225" s="39" t="n">
        <v>10</v>
      </c>
      <c r="F225" s="39" t="n">
        <v>14.504</v>
      </c>
      <c r="G225" s="40">
        <f>Tabela1[[#This Row],[Divid.]]*12/Tabela1[[#This Row],[Preço atual]]</f>
        <v/>
      </c>
      <c r="H225" s="39" t="n">
        <v>0</v>
      </c>
      <c r="I225" s="39" t="n">
        <v>10.75</v>
      </c>
      <c r="J225" s="41">
        <f>Tabela1[[#This Row],[Preço atual]]/Tabela1[[#This Row],[VP]]</f>
        <v/>
      </c>
      <c r="K225" s="14" t="n"/>
      <c r="L225" s="14" t="n"/>
      <c r="M225" s="13" t="n">
        <v>101.52</v>
      </c>
      <c r="N225" s="13" t="n">
        <v>166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Indefinido</t>
        </is>
      </c>
      <c r="D226" s="13" t="n"/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6.66</v>
      </c>
      <c r="I226" s="39" t="n">
        <v>3.1</v>
      </c>
      <c r="J226" s="41">
        <f>Tabela1[[#This Row],[Preço atual]]/Tabela1[[#This Row],[VP]]</f>
        <v/>
      </c>
      <c r="K226" s="14" t="n"/>
      <c r="L226" s="14" t="n"/>
      <c r="M226" s="13" t="n">
        <v>105.97</v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Papéis</t>
        </is>
      </c>
      <c r="D227" s="13" t="inlineStr">
        <is>
          <t>Modal Adm</t>
        </is>
      </c>
      <c r="E227" s="39" t="n">
        <v>68.5</v>
      </c>
      <c r="F227" s="39" t="n">
        <v>3.6681</v>
      </c>
      <c r="G227" s="14">
        <f>Tabela1[[#This Row],[Divid.]]*12/Tabela1[[#This Row],[Preço atual]]</f>
        <v/>
      </c>
      <c r="H227" s="39" t="n">
        <v>6.0747</v>
      </c>
      <c r="I227" s="39" t="n">
        <v>38.25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13.03</v>
      </c>
      <c r="N227" s="13" t="n">
        <v>379</v>
      </c>
      <c r="O227" s="13" t="n">
        <v>15501</v>
      </c>
      <c r="P227" s="13" t="n">
        <v>3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Imóveis Industriais e Logísticos</t>
        </is>
      </c>
      <c r="D228" s="13" t="inlineStr">
        <is>
          <t>Inter Asset</t>
        </is>
      </c>
      <c r="E228" s="39" t="n">
        <v>76.37</v>
      </c>
      <c r="F228" s="39" t="n">
        <v>0.62</v>
      </c>
      <c r="G228" s="14">
        <f>Tabela1[[#This Row],[Divid.]]*12/Tabela1[[#This Row],[Preço atual]]</f>
        <v/>
      </c>
      <c r="H228" s="39" t="n">
        <v>7.36</v>
      </c>
      <c r="I228" s="39" t="n">
        <v>102.78</v>
      </c>
      <c r="J228" s="41">
        <f>Tabela1[[#This Row],[Preço atual]]/Tabela1[[#This Row],[VP]]</f>
        <v/>
      </c>
      <c r="K228" s="14" t="n">
        <v>0.003</v>
      </c>
      <c r="L228" s="14" t="n">
        <v>0</v>
      </c>
      <c r="M228" s="13" t="n">
        <v>0.86</v>
      </c>
      <c r="N228" s="13" t="n">
        <v>15435</v>
      </c>
      <c r="O228" s="13" t="n">
        <v>2567</v>
      </c>
      <c r="P228" s="13" t="n">
        <v>385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https://fnet.bmfbovespa.com.br/fnet/publico/downloadDocumento?id=403728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Imóveis Comerciais - Outros</t>
        </is>
      </c>
      <c r="D229" s="13" t="n"/>
      <c r="E229" s="39" t="n">
        <v>10.29</v>
      </c>
      <c r="F229" s="39" t="n">
        <v>0.13</v>
      </c>
      <c r="G229" s="40">
        <f>Tabela1[[#This Row],[Divid.]]*12/Tabela1[[#This Row],[Preço atual]]</f>
        <v/>
      </c>
      <c r="H229" s="39" t="n">
        <v>1.2553</v>
      </c>
      <c r="I229" s="39" t="n">
        <v>10.13</v>
      </c>
      <c r="J229" s="41">
        <f>Tabela1[[#This Row],[Preço atual]]/Tabela1[[#This Row],[VP]]</f>
        <v/>
      </c>
      <c r="K229" s="14" t="n"/>
      <c r="L229" s="14" t="n"/>
      <c r="M229" s="13" t="n">
        <v>8.359999999999999</v>
      </c>
      <c r="N229" s="13" t="n">
        <v>859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https://fnet.bmfbovespa.com.br/fnet/publico/downloadDocumento?id=405295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Papéis</t>
        </is>
      </c>
      <c r="D230" s="13" t="n"/>
      <c r="E230" s="39" t="n">
        <v>969.58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998.17</v>
      </c>
      <c r="J230" s="41">
        <f>Tabela1[[#This Row],[Preço atual]]/Tabela1[[#This Row],[VP]]</f>
        <v/>
      </c>
      <c r="K230" s="14" t="n"/>
      <c r="L230" s="14" t="n"/>
      <c r="M230" s="13" t="n">
        <v>1.19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Misto</t>
        </is>
      </c>
      <c r="D231" s="13" t="n"/>
      <c r="E231" s="39" t="n">
        <v>0</v>
      </c>
      <c r="F231" s="39" t="inlineStr">
        <is>
          <t>-</t>
        </is>
      </c>
      <c r="G231" s="40">
        <f>Tabela1[[#This Row],[Divid.]]*12/Tabela1[[#This Row],[Preço atual]]</f>
        <v/>
      </c>
      <c r="H231" s="39" t="n">
        <v>0</v>
      </c>
      <c r="I231" s="39" t="n">
        <v>100.45</v>
      </c>
      <c r="J231" s="41">
        <f>Tabela1[[#This Row],[Preço atual]]/Tabela1[[#This Row],[VP]]</f>
        <v/>
      </c>
      <c r="K231" s="14" t="n"/>
      <c r="L231" s="14" t="n"/>
      <c r="M231" s="13" t="n">
        <v>30.78</v>
      </c>
      <c r="N231" s="13" t="n">
        <v>78</v>
      </c>
      <c r="O231" s="13" t="n"/>
      <c r="P231" s="13" t="n"/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Fundo de Desenvolvimento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15.25</v>
      </c>
      <c r="J232" s="41">
        <f>Tabela1[[#This Row],[Preço atual]]/Tabela1[[#This Row],[VP]]</f>
        <v/>
      </c>
      <c r="K232" s="14" t="n"/>
      <c r="L232" s="14" t="n"/>
      <c r="M232" s="13" t="n">
        <v>10.14</v>
      </c>
      <c r="N232" s="13" t="n">
        <v>1</v>
      </c>
      <c r="O232" s="13" t="n">
        <v>19215</v>
      </c>
      <c r="P232" s="13" t="n">
        <v>8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Indefinido</t>
        </is>
      </c>
      <c r="D233" s="13" t="n"/>
      <c r="E233" s="39" t="n">
        <v>0</v>
      </c>
      <c r="F233" s="39" t="n">
        <v>9.543200000000001</v>
      </c>
      <c r="G233" s="40">
        <f>Tabela1[[#This Row],[Divid.]]*12/Tabela1[[#This Row],[Preço atual]]</f>
        <v/>
      </c>
      <c r="H233" s="39" t="n">
        <v>114.1159</v>
      </c>
      <c r="I233" s="39" t="n">
        <v>568.9400000000001</v>
      </c>
      <c r="J233" s="41">
        <f>Tabela1[[#This Row],[Preço atual]]/Tabela1[[#This Row],[VP]]</f>
        <v/>
      </c>
      <c r="K233" s="14" t="n"/>
      <c r="L233" s="14" t="n"/>
      <c r="M233" s="13" t="n">
        <v>0.22</v>
      </c>
      <c r="N233" s="13" t="n">
        <v>4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Indefinido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98.66</v>
      </c>
      <c r="J234" s="41">
        <f>Tabela1[[#This Row],[Preço atual]]/Tabela1[[#This Row],[VP]]</f>
        <v/>
      </c>
      <c r="K234" s="14" t="n"/>
      <c r="L234" s="14" t="n"/>
      <c r="M234" s="13" t="n">
        <v>16.67</v>
      </c>
      <c r="N234" s="13" t="n">
        <v>18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Papéis</t>
        </is>
      </c>
      <c r="D235" s="13" t="n"/>
      <c r="E235" s="39" t="n">
        <v>107.33</v>
      </c>
      <c r="F235" s="39" t="n">
        <v>0.75</v>
      </c>
      <c r="G235" s="40">
        <f>Tabela1[[#This Row],[Divid.]]*12/Tabela1[[#This Row],[Preço atual]]</f>
        <v/>
      </c>
      <c r="H235" s="39" t="n">
        <v>8.81</v>
      </c>
      <c r="I235" s="39" t="n">
        <v>114.35</v>
      </c>
      <c r="J235" s="41">
        <f>Tabela1[[#This Row],[Preço atual]]/Tabela1[[#This Row],[VP]]</f>
        <v/>
      </c>
      <c r="K235" s="14" t="n"/>
      <c r="L235" s="14" t="n"/>
      <c r="M235" s="13" t="n">
        <v>0.92</v>
      </c>
      <c r="N235" s="13" t="n">
        <v>224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Fundo de Desenvolvimento</t>
        </is>
      </c>
      <c r="D236" s="13" t="inlineStr">
        <is>
          <t>Inter Asset</t>
        </is>
      </c>
      <c r="E236" s="39" t="n">
        <v>71.84999999999999</v>
      </c>
      <c r="F236" s="39" t="n">
        <v>0.55</v>
      </c>
      <c r="G236" s="14">
        <f>Tabela1[[#This Row],[Divid.]]*12/Tabela1[[#This Row],[Preço atual]]</f>
        <v/>
      </c>
      <c r="H236" s="39" t="n">
        <v>6.6</v>
      </c>
      <c r="I236" s="39" t="n">
        <v>118.26</v>
      </c>
      <c r="J236" s="41">
        <f>Tabela1[[#This Row],[Preço atual]]/Tabela1[[#This Row],[VP]]</f>
        <v/>
      </c>
      <c r="K236" s="14" t="n">
        <v>0.012</v>
      </c>
      <c r="L236" s="14" t="n">
        <v>0.009000000000000001</v>
      </c>
      <c r="M236" s="13" t="n">
        <v>3.8</v>
      </c>
      <c r="N236" s="13" t="n">
        <v>4302</v>
      </c>
      <c r="O236" s="13" t="n">
        <v>3545</v>
      </c>
      <c r="P236" s="13" t="n">
        <v>565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https://fnet.bmfbovespa.com.br/fnet/publico/downloadDocumento?id=402242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Imóveis Industriais e Logísticos</t>
        </is>
      </c>
      <c r="D237" s="13" t="inlineStr">
        <is>
          <t>Vbi Real Estate</t>
        </is>
      </c>
      <c r="E237" s="39" t="n">
        <v>93.45</v>
      </c>
      <c r="F237" s="39" t="n">
        <v>0.75</v>
      </c>
      <c r="G237" s="14">
        <f>Tabela1[[#This Row],[Divid.]]*12/Tabela1[[#This Row],[Preço atual]]</f>
        <v/>
      </c>
      <c r="H237" s="39" t="n">
        <v>8.890000000000001</v>
      </c>
      <c r="I237" s="39" t="n">
        <v>115.49</v>
      </c>
      <c r="J237" s="41">
        <f>Tabela1[[#This Row],[Preço atual]]/Tabela1[[#This Row],[VP]]</f>
        <v/>
      </c>
      <c r="K237" s="14" t="n">
        <v>0.006</v>
      </c>
      <c r="L237" s="14" t="n">
        <v>0</v>
      </c>
      <c r="M237" s="13" t="n">
        <v>0.76</v>
      </c>
      <c r="N237" s="13" t="n">
        <v>67265</v>
      </c>
      <c r="O237" s="13" t="n">
        <v>2736</v>
      </c>
      <c r="P237" s="13" t="n">
        <v>292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https://fnet.bmfbovespa.com.br/fnet/publico/downloadDocumento?id=404763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>
        <is>
          <t>Fundo de Desenvolvimento</t>
        </is>
      </c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Brpp Gestão</t>
        </is>
      </c>
      <c r="E239" s="39" t="n">
        <v>100.58</v>
      </c>
      <c r="F239" s="39" t="n">
        <v>0.78</v>
      </c>
      <c r="G239" s="14">
        <f>Tabela1[[#This Row],[Divid.]]*12/Tabela1[[#This Row],[Preço atual]]</f>
        <v/>
      </c>
      <c r="H239" s="39" t="n">
        <v>9.039999999999999</v>
      </c>
      <c r="I239" s="39" t="n">
        <v>120.49</v>
      </c>
      <c r="J239" s="41">
        <f>Tabela1[[#This Row],[Preço atual]]/Tabela1[[#This Row],[VP]]</f>
        <v/>
      </c>
      <c r="K239" s="14" t="n">
        <v>0.03700000000000001</v>
      </c>
      <c r="L239" s="14" t="n">
        <v>0.039</v>
      </c>
      <c r="M239" s="13" t="n">
        <v>3.55</v>
      </c>
      <c r="N239" s="13" t="n">
        <v>110986</v>
      </c>
      <c r="O239" s="13" t="n">
        <v>3631</v>
      </c>
      <c r="P239" s="13" t="n">
        <v>499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https://fnet.bmfbovespa.com.br/fnet/publico/downloadDocumento?id=408565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Indefinido</t>
        </is>
      </c>
      <c r="D240" s="13" t="n"/>
      <c r="E240" s="39" t="n">
        <v>9.9</v>
      </c>
      <c r="F240" s="39" t="n">
        <v>0.11</v>
      </c>
      <c r="G240" s="40">
        <f>Tabela1[[#This Row],[Divid.]]*12/Tabela1[[#This Row],[Preço atual]]</f>
        <v/>
      </c>
      <c r="H240" s="39" t="n">
        <v>0.88</v>
      </c>
      <c r="I240" s="39" t="n">
        <v>9.66</v>
      </c>
      <c r="J240" s="41">
        <f>Tabela1[[#This Row],[Preço atual]]/Tabela1[[#This Row],[VP]]</f>
        <v/>
      </c>
      <c r="K240" s="14" t="n"/>
      <c r="L240" s="14" t="n"/>
      <c r="M240" s="13" t="n">
        <v>15.42</v>
      </c>
      <c r="N240" s="13" t="n">
        <v>2263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https://fnet.bmfbovespa.com.br/fnet/publico/downloadDocumento?id=405291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Indefinido</t>
        </is>
      </c>
      <c r="D241" s="13" t="n"/>
      <c r="E241" s="39" t="n">
        <v>80.22</v>
      </c>
      <c r="F241" s="39" t="n">
        <v>1</v>
      </c>
      <c r="G241" s="14">
        <f>Tabela1[[#This Row],[Divid.]]*12/Tabela1[[#This Row],[Preço atual]]</f>
        <v/>
      </c>
      <c r="H241" s="39" t="n">
        <v>12.9</v>
      </c>
      <c r="I241" s="39" t="n">
        <v>90.92</v>
      </c>
      <c r="J241" s="41">
        <f>Tabela1[[#This Row],[Preço atual]]/Tabela1[[#This Row],[VP]]</f>
        <v/>
      </c>
      <c r="K241" s="14" t="n"/>
      <c r="L241" s="14" t="n"/>
      <c r="M241" s="13" t="n">
        <v>5.44</v>
      </c>
      <c r="N241" s="13" t="n">
        <v>300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https://fnet.bmfbovespa.com.br/fnet/publico/downloadDocumento?id=408561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Varejo</t>
        </is>
      </c>
      <c r="D242" s="13" t="inlineStr">
        <is>
          <t>Btg Pactual</t>
        </is>
      </c>
      <c r="E242" s="39" t="n">
        <v>61.4</v>
      </c>
      <c r="F242" s="39" t="n">
        <v>0.3161</v>
      </c>
      <c r="G242" s="14">
        <f>Tabela1[[#This Row],[Divid.]]*12/Tabela1[[#This Row],[Preço atual]]</f>
        <v/>
      </c>
      <c r="H242" s="39" t="n">
        <v>7.2831</v>
      </c>
      <c r="I242" s="39" t="n">
        <v>123.5</v>
      </c>
      <c r="J242" s="41">
        <f>Tabela1[[#This Row],[Preço atual]]/Tabela1[[#This Row],[VP]]</f>
        <v/>
      </c>
      <c r="K242" s="14" t="n">
        <v>0.068</v>
      </c>
      <c r="L242" s="14" t="n">
        <v>0</v>
      </c>
      <c r="M242" s="13" t="n">
        <v>1.08</v>
      </c>
      <c r="N242" s="13" t="n">
        <v>4195</v>
      </c>
      <c r="O242" s="13" t="n">
        <v>1159</v>
      </c>
      <c r="P242" s="13" t="n">
        <v>184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https://fnet.bmfbovespa.com.br/fnet/publico/downloadDocumento?id=411597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Papéis</t>
        </is>
      </c>
      <c r="D243" s="13" t="inlineStr">
        <is>
          <t>Mauá Capital</t>
        </is>
      </c>
      <c r="E243" s="39" t="n">
        <v>83.68000000000001</v>
      </c>
      <c r="F243" s="39" t="n">
        <v>0.95</v>
      </c>
      <c r="G243" s="14">
        <f>Tabela1[[#This Row],[Divid.]]*12/Tabela1[[#This Row],[Preço atual]]</f>
        <v/>
      </c>
      <c r="H243" s="39" t="n">
        <v>12.8</v>
      </c>
      <c r="I243" s="39" t="n">
        <v>92</v>
      </c>
      <c r="J243" s="41">
        <f>Tabela1[[#This Row],[Preço atual]]/Tabela1[[#This Row],[VP]]</f>
        <v/>
      </c>
      <c r="K243" s="14" t="n"/>
      <c r="L243" s="14" t="n"/>
      <c r="M243" s="13" t="n">
        <v>3.45</v>
      </c>
      <c r="N243" s="13" t="n">
        <v>106391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https://fnet.bmfbovespa.com.br/fnet/publico/downloadDocumento?id=406936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Papéis</t>
        </is>
      </c>
      <c r="D244" s="13" t="inlineStr">
        <is>
          <t>Mauá Capital</t>
        </is>
      </c>
      <c r="E244" s="39" t="n">
        <v>8.73</v>
      </c>
      <c r="F244" s="39" t="n">
        <v>0.1</v>
      </c>
      <c r="G244" s="14">
        <f>Tabela1[[#This Row],[Divid.]]*12/Tabela1[[#This Row],[Preço atual]]</f>
        <v/>
      </c>
      <c r="H244" s="39" t="n">
        <v>1.32</v>
      </c>
      <c r="I244" s="39" t="n">
        <v>9.43</v>
      </c>
      <c r="J244" s="41">
        <f>Tabela1[[#This Row],[Preço atual]]/Tabela1[[#This Row],[VP]]</f>
        <v/>
      </c>
      <c r="K244" s="14" t="n"/>
      <c r="L244" s="14" t="n"/>
      <c r="M244" s="13" t="n">
        <v>2.76</v>
      </c>
      <c r="N244" s="13" t="n">
        <v>38439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https://fnet.bmfbovespa.com.br/fnet/publico/downloadDocumento?id=406635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Papéis</t>
        </is>
      </c>
      <c r="D245" s="13" t="n"/>
      <c r="E245" s="39" t="n">
        <v>110.47</v>
      </c>
      <c r="F245" s="39" t="n">
        <v>1.4</v>
      </c>
      <c r="G245" s="14">
        <f>Tabela1[[#This Row],[Divid.]]*12/Tabela1[[#This Row],[Preço atual]]</f>
        <v/>
      </c>
      <c r="H245" s="39" t="n">
        <v>18.7</v>
      </c>
      <c r="I245" s="39" t="n">
        <v>100.02</v>
      </c>
      <c r="J245" s="41">
        <f>Tabela1[[#This Row],[Preço atual]]/Tabela1[[#This Row],[VP]]</f>
        <v/>
      </c>
      <c r="K245" s="14" t="n"/>
      <c r="L245" s="14" t="n"/>
      <c r="M245" s="13" t="n">
        <v>10.42</v>
      </c>
      <c r="N245" s="13" t="n">
        <v>581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https://fnet.bmfbovespa.com.br/fnet/publico/downloadDocumento?id=405272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Fundo de Fundos</t>
        </is>
      </c>
      <c r="D246" s="13" t="inlineStr">
        <is>
          <t>Mérito Investimentos</t>
        </is>
      </c>
      <c r="E246" s="39" t="n">
        <v>57.39</v>
      </c>
      <c r="F246" s="39" t="n">
        <v>0.58</v>
      </c>
      <c r="G246" s="14">
        <f>Tabela1[[#This Row],[Divid.]]*12/Tabela1[[#This Row],[Preço atual]]</f>
        <v/>
      </c>
      <c r="H246" s="39" t="n">
        <v>7.94</v>
      </c>
      <c r="I246" s="39" t="n">
        <v>68.59</v>
      </c>
      <c r="J246" s="41">
        <f>Tabela1[[#This Row],[Preço atual]]/Tabela1[[#This Row],[VP]]</f>
        <v/>
      </c>
      <c r="K246" s="14" t="n"/>
      <c r="L246" s="14" t="n"/>
      <c r="M246" s="13" t="n">
        <v>0.61</v>
      </c>
      <c r="N246" s="13" t="n">
        <v>3518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https://fnet.bmfbovespa.com.br/fnet/publico/downloadDocumento?id=420409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Indefinido</t>
        </is>
      </c>
      <c r="D247" s="13" t="n"/>
      <c r="E247" s="39" t="n">
        <v>103.9</v>
      </c>
      <c r="F247" s="39" t="n">
        <v>1.1</v>
      </c>
      <c r="G247" s="14">
        <f>Tabela1[[#This Row],[Divid.]]*12/Tabela1[[#This Row],[Preço atual]]</f>
        <v/>
      </c>
      <c r="H247" s="39" t="n">
        <v>5.58</v>
      </c>
      <c r="I247" s="39" t="n">
        <v>100.61</v>
      </c>
      <c r="J247" s="41">
        <f>Tabela1[[#This Row],[Preço atual]]/Tabela1[[#This Row],[VP]]</f>
        <v/>
      </c>
      <c r="K247" s="14" t="n"/>
      <c r="L247" s="14" t="n"/>
      <c r="M247" s="13" t="n">
        <v>2.95</v>
      </c>
      <c r="N247" s="13" t="n">
        <v>96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https://fnet.bmfbovespa.com.br/fnet/publico/downloadDocumento?id=405544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Fundo de Desenvolvimento</t>
        </is>
      </c>
      <c r="D248" s="13" t="inlineStr">
        <is>
          <t>Mérito Investimentos</t>
        </is>
      </c>
      <c r="E248" s="39" t="n">
        <v>93.98999999999999</v>
      </c>
      <c r="F248" s="39" t="n">
        <v>1.1</v>
      </c>
      <c r="G248" s="14">
        <f>Tabela1[[#This Row],[Divid.]]*12/Tabela1[[#This Row],[Preço atual]]</f>
        <v/>
      </c>
      <c r="H248" s="39" t="n">
        <v>13.38</v>
      </c>
      <c r="I248" s="39" t="n">
        <v>103.14</v>
      </c>
      <c r="J248" s="41">
        <f>Tabela1[[#This Row],[Preço atual]]/Tabela1[[#This Row],[VP]]</f>
        <v/>
      </c>
      <c r="K248" s="14" t="n"/>
      <c r="L248" s="14" t="n"/>
      <c r="M248" s="13" t="n">
        <v>1.11</v>
      </c>
      <c r="N248" s="13" t="n">
        <v>28587</v>
      </c>
      <c r="O248" s="13" t="n">
        <v>217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https://fnet.bmfbovespa.com.br/fnet/publico/downloadDocumento?id=419331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Papéis</t>
        </is>
      </c>
      <c r="D249" s="13" t="inlineStr">
        <is>
          <t>Mogno Capital</t>
        </is>
      </c>
      <c r="E249" s="39" t="n">
        <v>80.18000000000001</v>
      </c>
      <c r="F249" s="39" t="n">
        <v>0.8586</v>
      </c>
      <c r="G249" s="40">
        <f>Tabela1[[#This Row],[Divid.]]*12/Tabela1[[#This Row],[Preço atual]]</f>
        <v/>
      </c>
      <c r="H249" s="39" t="n">
        <v>13.0382</v>
      </c>
      <c r="I249" s="39" t="n">
        <v>89.75</v>
      </c>
      <c r="J249" s="41">
        <f>Tabela1[[#This Row],[Preço atual]]/Tabela1[[#This Row],[VP]]</f>
        <v/>
      </c>
      <c r="K249" s="14" t="n"/>
      <c r="L249" s="14" t="n"/>
      <c r="M249" s="13" t="n">
        <v>5.11</v>
      </c>
      <c r="N249" s="13" t="n">
        <v>4127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https://fnet.bmfbovespa.com.br/fnet/publico/downloadDocumento?id=405479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Fundo de Fundos</t>
        </is>
      </c>
      <c r="D250" s="13" t="inlineStr">
        <is>
          <t>Mogno Capital</t>
        </is>
      </c>
      <c r="E250" s="39" t="n">
        <v>53.47</v>
      </c>
      <c r="F250" s="39" t="n">
        <v>0.54</v>
      </c>
      <c r="G250" s="14">
        <f>Tabela1[[#This Row],[Divid.]]*12/Tabela1[[#This Row],[Preço atual]]</f>
        <v/>
      </c>
      <c r="H250" s="39" t="n">
        <v>6.6614</v>
      </c>
      <c r="I250" s="39" t="n">
        <v>69.59999999999999</v>
      </c>
      <c r="J250" s="41">
        <f>Tabela1[[#This Row],[Preço atual]]/Tabela1[[#This Row],[VP]]</f>
        <v/>
      </c>
      <c r="K250" s="14" t="n"/>
      <c r="L250" s="14" t="n"/>
      <c r="M250" s="13" t="n">
        <v>1.69</v>
      </c>
      <c r="N250" s="13" t="n">
        <v>51350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https://fnet.bmfbovespa.com.br/fnet/publico/downloadDocumento?id=405427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Hotéis</t>
        </is>
      </c>
      <c r="D251" s="13" t="inlineStr">
        <is>
          <t>Mogno Capital</t>
        </is>
      </c>
      <c r="E251" s="39" t="n">
        <v>59.7</v>
      </c>
      <c r="F251" s="39" t="n">
        <v>0.8</v>
      </c>
      <c r="G251" s="14">
        <f>Tabela1[[#This Row],[Divid.]]*12/Tabela1[[#This Row],[Preço atual]]</f>
        <v/>
      </c>
      <c r="H251" s="39" t="n">
        <v>9</v>
      </c>
      <c r="I251" s="39" t="n">
        <v>84.70999999999999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8.970000000000001</v>
      </c>
      <c r="N251" s="13" t="n">
        <v>2752</v>
      </c>
      <c r="O251" s="13" t="n">
        <v>7135</v>
      </c>
      <c r="P251" s="13" t="n">
        <v>698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https://fnet.bmfbovespa.com.br/fnet/publico/downloadDocumento?id=405920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Fundo de Desenvolvimento</t>
        </is>
      </c>
      <c r="D252" s="13" t="n"/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0.9199000000000001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>
        <is>
          <t>Fundo de Desenvolvimento</t>
        </is>
      </c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inlineStr">
        <is>
          <t>Imóveis Industriais e Logísticos</t>
        </is>
      </c>
      <c r="D254" s="13" t="inlineStr">
        <is>
          <t>Mogno Capital</t>
        </is>
      </c>
      <c r="E254" s="39" t="n">
        <v>40.99</v>
      </c>
      <c r="F254" s="39" t="n">
        <v>0.35</v>
      </c>
      <c r="G254" s="40">
        <f>Tabela1[[#This Row],[Divid.]]*12/Tabela1[[#This Row],[Preço atual]]</f>
        <v/>
      </c>
      <c r="H254" s="39" t="n">
        <v>5.31</v>
      </c>
      <c r="I254" s="39" t="n">
        <v>61.48</v>
      </c>
      <c r="J254" s="41">
        <f>Tabela1[[#This Row],[Preço atual]]/Tabela1[[#This Row],[VP]]</f>
        <v/>
      </c>
      <c r="K254" s="14" t="n">
        <v>0</v>
      </c>
      <c r="L254" s="14" t="n">
        <v>0</v>
      </c>
      <c r="M254" s="13" t="n">
        <v>29.08</v>
      </c>
      <c r="N254" s="13" t="n">
        <v>3940</v>
      </c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https://fnet.bmfbovespa.com.br/fnet/publico/downloadDocumento?id=395700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Indefinido</t>
        </is>
      </c>
      <c r="D255" s="13" t="n"/>
      <c r="E255" s="39" t="n">
        <v>0</v>
      </c>
      <c r="F255" s="39" t="n">
        <v>1.6</v>
      </c>
      <c r="G255" s="14">
        <f>Tabela1[[#This Row],[Divid.]]*12/Tabela1[[#This Row],[Preço atual]]</f>
        <v/>
      </c>
      <c r="H255" s="39" t="n">
        <v>11.782</v>
      </c>
      <c r="I255" s="39" t="n">
        <v>119.65</v>
      </c>
      <c r="J255" s="41">
        <f>Tabela1[[#This Row],[Preço atual]]/Tabela1[[#This Row],[VP]]</f>
        <v/>
      </c>
      <c r="K255" s="14" t="n"/>
      <c r="L255" s="14" t="n"/>
      <c r="M255" s="13" t="n">
        <v>19.93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Educacional</t>
        </is>
      </c>
      <c r="D256" s="13" t="inlineStr">
        <is>
          <t>Mint Capital</t>
        </is>
      </c>
      <c r="E256" s="39" t="n">
        <v>98.86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133.32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6.31</v>
      </c>
      <c r="N256" s="13" t="n">
        <v>68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Indefinido</t>
        </is>
      </c>
      <c r="D257" s="13" t="n"/>
      <c r="E257" s="39" t="n">
        <v>0</v>
      </c>
      <c r="F257" s="39" t="inlineStr">
        <is>
          <t>-</t>
        </is>
      </c>
      <c r="G257" s="14">
        <f>Tabela1[[#This Row],[Divid.]]*12/Tabela1[[#This Row],[Preço atual]]</f>
        <v/>
      </c>
      <c r="H257" s="39" t="n">
        <v>0</v>
      </c>
      <c r="I257" s="39" t="n">
        <v>104.26</v>
      </c>
      <c r="J257" s="41">
        <f>Tabela1[[#This Row],[Preço atual]]/Tabela1[[#This Row],[VP]]</f>
        <v/>
      </c>
      <c r="K257" s="14" t="n"/>
      <c r="L257" s="14" t="n"/>
      <c r="M257" s="13" t="n">
        <v>2.72</v>
      </c>
      <c r="N257" s="13" t="n">
        <v>48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N/A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Indefinido</t>
        </is>
      </c>
      <c r="D258" s="13" t="n"/>
      <c r="E258" s="39" t="n">
        <v>163.86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159.18</v>
      </c>
      <c r="J258" s="41">
        <f>Tabela1[[#This Row],[Preço atual]]/Tabela1[[#This Row],[VP]]</f>
        <v/>
      </c>
      <c r="K258" s="14" t="n"/>
      <c r="L258" s="14" t="n"/>
      <c r="M258" s="13" t="n">
        <v>1.44</v>
      </c>
      <c r="N258" s="13" t="n">
        <v>13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Lajes Corporativas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906.64</v>
      </c>
      <c r="J259" s="41">
        <f>Tabela1[[#This Row],[Preço atual]]/Tabela1[[#This Row],[VP]]</f>
        <v/>
      </c>
      <c r="K259" s="14" t="n"/>
      <c r="L259" s="14" t="n"/>
      <c r="M259" s="13" t="n">
        <v>0.23</v>
      </c>
      <c r="N259" s="13" t="n">
        <v>3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Papéis</t>
        </is>
      </c>
      <c r="D260" s="13" t="n"/>
      <c r="E260" s="39" t="n">
        <v>91.98999999999999</v>
      </c>
      <c r="F260" s="39" t="n">
        <v>1.1</v>
      </c>
      <c r="G260" s="14">
        <f>Tabela1[[#This Row],[Divid.]]*12/Tabela1[[#This Row],[Preço atual]]</f>
        <v/>
      </c>
      <c r="H260" s="39" t="n">
        <v>15.45</v>
      </c>
      <c r="I260" s="39" t="n">
        <v>97.62</v>
      </c>
      <c r="J260" s="41">
        <f>Tabela1[[#This Row],[Preço atual]]/Tabela1[[#This Row],[VP]]</f>
        <v/>
      </c>
      <c r="K260" s="14" t="n"/>
      <c r="L260" s="14" t="n"/>
      <c r="M260" s="13" t="n">
        <v>2.2</v>
      </c>
      <c r="N260" s="13" t="n">
        <v>4730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https://fnet.bmfbovespa.com.br/fnet/publico/downloadDocumento?id=408564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Fundo de Fundos</t>
        </is>
      </c>
      <c r="D261" s="13" t="inlineStr">
        <is>
          <t>More Invest</t>
        </is>
      </c>
      <c r="E261" s="39" t="n">
        <v>61.47</v>
      </c>
      <c r="F261" s="39" t="n">
        <v>0.66</v>
      </c>
      <c r="G261" s="14">
        <f>Tabela1[[#This Row],[Divid.]]*12/Tabela1[[#This Row],[Preço atual]]</f>
        <v/>
      </c>
      <c r="H261" s="39" t="n">
        <v>7.9565</v>
      </c>
      <c r="I261" s="39" t="n">
        <v>81.3</v>
      </c>
      <c r="J261" s="41">
        <f>Tabela1[[#This Row],[Preço atual]]/Tabela1[[#This Row],[VP]]</f>
        <v/>
      </c>
      <c r="K261" s="14" t="n"/>
      <c r="L261" s="14" t="n"/>
      <c r="M261" s="13" t="n">
        <v>2.14</v>
      </c>
      <c r="N261" s="13" t="n">
        <v>17743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https://fnet.bmfbovespa.com.br/fnet/publico/downloadDocumento?id=408559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Lajes Corporativas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85.7</v>
      </c>
      <c r="J262" s="41">
        <f>Tabela1[[#This Row],[Preço atual]]/Tabela1[[#This Row],[VP]]</f>
        <v/>
      </c>
      <c r="K262" s="14" t="n"/>
      <c r="L262" s="14" t="n"/>
      <c r="M262" s="13" t="n">
        <v>1.89</v>
      </c>
      <c r="N262" s="13" t="n">
        <v>2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>
        <is>
          <t>Papéis</t>
        </is>
      </c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Misto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1.51</v>
      </c>
      <c r="J264" s="41">
        <f>Tabela1[[#This Row],[Preço atual]]/Tabela1[[#This Row],[VP]]</f>
        <v/>
      </c>
      <c r="K264" s="14" t="n">
        <v>0</v>
      </c>
      <c r="L264" s="14" t="n">
        <v>0</v>
      </c>
      <c r="M264" s="13" t="n">
        <v>0.68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Papéis</t>
        </is>
      </c>
      <c r="D265" s="13" t="inlineStr">
        <is>
          <t>Xp Asset</t>
        </is>
      </c>
      <c r="E265" s="39" t="n">
        <v>10.19</v>
      </c>
      <c r="F265" s="39" t="n">
        <v>0.11</v>
      </c>
      <c r="G265" s="14">
        <f>Tabela1[[#This Row],[Divid.]]*12/Tabela1[[#This Row],[Preço atual]]</f>
        <v/>
      </c>
      <c r="H265" s="39" t="n">
        <v>1.23</v>
      </c>
      <c r="I265" s="39" t="n">
        <v>10.11</v>
      </c>
      <c r="J265" s="41">
        <f>Tabela1[[#This Row],[Preço atual]]/Tabela1[[#This Row],[VP]]</f>
        <v/>
      </c>
      <c r="K265" s="14" t="n"/>
      <c r="L265" s="14" t="n"/>
      <c r="M265" s="13" t="n">
        <v>2.95</v>
      </c>
      <c r="N265" s="13" t="n">
        <v>777034</v>
      </c>
      <c r="O265" s="13" t="n">
        <v>9699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https://fnet.bmfbovespa.com.br/fnet/publico/downloadDocumento?id=420661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Papéis</t>
        </is>
      </c>
      <c r="D266" s="13" t="inlineStr">
        <is>
          <t>Navi Real Estate</t>
        </is>
      </c>
      <c r="E266" s="39" t="n">
        <v>71</v>
      </c>
      <c r="F266" s="39" t="n">
        <v>0.85</v>
      </c>
      <c r="G266" s="14">
        <f>Tabela1[[#This Row],[Divid.]]*12/Tabela1[[#This Row],[Preço atual]]</f>
        <v/>
      </c>
      <c r="H266" s="39" t="n">
        <v>10.12</v>
      </c>
      <c r="I266" s="39" t="n">
        <v>87.55</v>
      </c>
      <c r="J266" s="41">
        <f>Tabela1[[#This Row],[Preço atual]]/Tabela1[[#This Row],[VP]]</f>
        <v/>
      </c>
      <c r="K266" s="14" t="n"/>
      <c r="L266" s="14" t="n"/>
      <c r="M266" s="13" t="n">
        <v>2.61</v>
      </c>
      <c r="N266" s="13" t="n">
        <v>1678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https://fnet.bmfbovespa.com.br/fnet/publico/downloadDocumento?id=406350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Papéis</t>
        </is>
      </c>
      <c r="D267" s="13" t="inlineStr">
        <is>
          <t>Nch Capital</t>
        </is>
      </c>
      <c r="E267" s="39" t="n">
        <v>83.52</v>
      </c>
      <c r="F267" s="39" t="n">
        <v>1</v>
      </c>
      <c r="G267" s="40">
        <f>Tabela1[[#This Row],[Divid.]]*12/Tabela1[[#This Row],[Preço atual]]</f>
        <v/>
      </c>
      <c r="H267" s="39" t="n">
        <v>15.4717</v>
      </c>
      <c r="I267" s="39" t="n">
        <v>89.37</v>
      </c>
      <c r="J267" s="41">
        <f>Tabela1[[#This Row],[Preço atual]]/Tabela1[[#This Row],[VP]]</f>
        <v/>
      </c>
      <c r="K267" s="14" t="n"/>
      <c r="L267" s="14" t="n"/>
      <c r="M267" s="13" t="n">
        <v>5.61</v>
      </c>
      <c r="N267" s="13" t="n">
        <v>12079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https://fnet.bmfbovespa.com.br/fnet/publico/downloadDocumento?id=419992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Papéis</t>
        </is>
      </c>
      <c r="D268" s="13" t="n"/>
      <c r="E268" s="39" t="n">
        <v>9.99</v>
      </c>
      <c r="F268" s="39" t="n">
        <v>0.11</v>
      </c>
      <c r="G268" s="40">
        <f>Tabela1[[#This Row],[Divid.]]*12/Tabela1[[#This Row],[Preço atual]]</f>
        <v/>
      </c>
      <c r="H268" s="39" t="n">
        <v>0.23</v>
      </c>
      <c r="I268" s="39" t="n">
        <v>10.1</v>
      </c>
      <c r="J268" s="41">
        <f>Tabela1[[#This Row],[Preço atual]]/Tabela1[[#This Row],[VP]]</f>
        <v/>
      </c>
      <c r="K268" s="14" t="n"/>
      <c r="L268" s="14" t="n"/>
      <c r="M268" s="13" t="n">
        <v>8.26</v>
      </c>
      <c r="N268" s="13" t="n">
        <v>57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Imóveis Industriais e Logísticos</t>
        </is>
      </c>
      <c r="D269" s="13" t="inlineStr">
        <is>
          <t>Newport Real State</t>
        </is>
      </c>
      <c r="E269" s="39" t="n">
        <v>100.07</v>
      </c>
      <c r="F269" s="39" t="n">
        <v>0.93</v>
      </c>
      <c r="G269" s="14">
        <f>Tabela1[[#This Row],[Divid.]]*12/Tabela1[[#This Row],[Preço atual]]</f>
        <v/>
      </c>
      <c r="H269" s="39" t="n">
        <v>11.63</v>
      </c>
      <c r="I269" s="39" t="n">
        <v>120.1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3.34</v>
      </c>
      <c r="N269" s="13" t="n">
        <v>3732</v>
      </c>
      <c r="O269" s="13" t="n">
        <v>2805</v>
      </c>
      <c r="P269" s="13" t="n">
        <v>462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https://fnet.bmfbovespa.com.br/fnet/publico/downloadDocumento?id=418732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Lajes Corporativas</t>
        </is>
      </c>
      <c r="D270" s="13" t="inlineStr">
        <is>
          <t>Newport Real State</t>
        </is>
      </c>
      <c r="E270" s="39" t="n">
        <v>59.4</v>
      </c>
      <c r="F270" s="39" t="n">
        <v>0.1</v>
      </c>
      <c r="G270" s="14">
        <f>Tabela1[[#This Row],[Divid.]]*12/Tabela1[[#This Row],[Preço atual]]</f>
        <v/>
      </c>
      <c r="H270" s="39" t="n">
        <v>0.27</v>
      </c>
      <c r="I270" s="39" t="n">
        <v>68.79000000000001</v>
      </c>
      <c r="J270" s="41">
        <f>Tabela1[[#This Row],[Preço atual]]/Tabela1[[#This Row],[VP]]</f>
        <v/>
      </c>
      <c r="K270" s="14" t="n">
        <v>0.47</v>
      </c>
      <c r="L270" s="14" t="n">
        <v>0</v>
      </c>
      <c r="M270" s="13" t="n">
        <v>1.35</v>
      </c>
      <c r="N270" s="13" t="n">
        <v>1656</v>
      </c>
      <c r="O270" s="13" t="n">
        <v>3316</v>
      </c>
      <c r="P270" s="13" t="n">
        <v>290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https://fnet.bmfbovespa.com.br/fnet/publico/downloadDocumento?id=418727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Papéis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Hospitalar</t>
        </is>
      </c>
      <c r="D272" s="13" t="inlineStr">
        <is>
          <t>Btg Pactual</t>
        </is>
      </c>
      <c r="E272" s="39" t="n">
        <v>164.55</v>
      </c>
      <c r="F272" s="39" t="n">
        <v>1.5546</v>
      </c>
      <c r="G272" s="40">
        <f>Tabela1[[#This Row],[Divid.]]*12/Tabela1[[#This Row],[Preço atual]]</f>
        <v/>
      </c>
      <c r="H272" s="39" t="n">
        <v>10.6926</v>
      </c>
      <c r="I272" s="39" t="n">
        <v>199.02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3</v>
      </c>
      <c r="N272" s="13" t="n">
        <v>6635</v>
      </c>
      <c r="O272" s="13" t="n">
        <v>8851</v>
      </c>
      <c r="P272" s="13" t="n">
        <v>1031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https://fnet.bmfbovespa.com.br/fnet/publico/downloadDocumento?id=411593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Hospitalar</t>
        </is>
      </c>
      <c r="D273" s="13" t="inlineStr">
        <is>
          <t>Genial Investimentos</t>
        </is>
      </c>
      <c r="E273" s="39" t="n">
        <v>11.15</v>
      </c>
      <c r="F273" s="39" t="n">
        <v>0.0835</v>
      </c>
      <c r="G273" s="40">
        <f>Tabela1[[#This Row],[Divid.]]*12/Tabela1[[#This Row],[Preço atual]]</f>
        <v/>
      </c>
      <c r="H273" s="39" t="n">
        <v>0.953</v>
      </c>
      <c r="I273" s="39" t="n">
        <v>13.96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1.48</v>
      </c>
      <c r="N273" s="13" t="n">
        <v>2243</v>
      </c>
      <c r="O273" s="13" t="n">
        <v>15074</v>
      </c>
      <c r="P273" s="13" t="n">
        <v>2054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Fundo de Desenvolvimento</t>
        </is>
      </c>
      <c r="D274" s="13" t="inlineStr">
        <is>
          <t>Vbi Real Estate</t>
        </is>
      </c>
      <c r="E274" s="39" t="n">
        <v>227.5</v>
      </c>
      <c r="F274" s="39" t="n">
        <v>0.4446</v>
      </c>
      <c r="G274" s="14">
        <f>Tabela1[[#This Row],[Divid.]]*12/Tabela1[[#This Row],[Preço atual]]</f>
        <v/>
      </c>
      <c r="H274" s="39" t="n">
        <v>5.3349</v>
      </c>
      <c r="I274" s="39" t="n">
        <v>317.53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12.63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173.61</v>
      </c>
      <c r="F275" s="39" t="n">
        <v>0.98</v>
      </c>
      <c r="G275" s="40">
        <f>Tabela1[[#This Row],[Divid.]]*12/Tabela1[[#This Row],[Preço atual]]</f>
        <v/>
      </c>
      <c r="H275" s="39" t="n">
        <v>11.12</v>
      </c>
      <c r="I275" s="39" t="n">
        <v>201.49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1.07</v>
      </c>
      <c r="N275" s="13" t="n">
        <v>3331</v>
      </c>
      <c r="O275" s="13" t="n">
        <v>25885</v>
      </c>
      <c r="P275" s="13" t="n">
        <v>1834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https://fnet.bmfbovespa.com.br/fnet/publico/downloadDocumento?id=418409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Fundo de Desenvolvimento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147.93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Fundo de Fundos</t>
        </is>
      </c>
      <c r="D277" s="13" t="inlineStr">
        <is>
          <t>Ourinvest</t>
        </is>
      </c>
      <c r="E277" s="39" t="n">
        <v>61</v>
      </c>
      <c r="F277" s="39" t="n">
        <v>0.7</v>
      </c>
      <c r="G277" s="40">
        <f>Tabela1[[#This Row],[Divid.]]*12/Tabela1[[#This Row],[Preço atual]]</f>
        <v/>
      </c>
      <c r="H277" s="39" t="n">
        <v>8.65</v>
      </c>
      <c r="I277" s="39" t="n">
        <v>73.72</v>
      </c>
      <c r="J277" s="41">
        <f>Tabela1[[#This Row],[Preço atual]]/Tabela1[[#This Row],[VP]]</f>
        <v/>
      </c>
      <c r="K277" s="14" t="n"/>
      <c r="L277" s="14" t="n"/>
      <c r="M277" s="13" t="n">
        <v>1.54</v>
      </c>
      <c r="N277" s="13" t="n">
        <v>8337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https://fnet.bmfbovespa.com.br/fnet/publico/downloadDocumento?id=420403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Papéis</t>
        </is>
      </c>
      <c r="D278" s="13" t="inlineStr">
        <is>
          <t>Jpp Capital</t>
        </is>
      </c>
      <c r="E278" s="39" t="n">
        <v>97.5</v>
      </c>
      <c r="F278" s="39" t="n">
        <v>1.25</v>
      </c>
      <c r="G278" s="40">
        <f>Tabela1[[#This Row],[Divid.]]*12/Tabela1[[#This Row],[Preço atual]]</f>
        <v/>
      </c>
      <c r="H278" s="39" t="n">
        <v>15.4</v>
      </c>
      <c r="I278" s="39" t="n">
        <v>99.79000000000001</v>
      </c>
      <c r="J278" s="41">
        <f>Tabela1[[#This Row],[Preço atual]]/Tabela1[[#This Row],[VP]]</f>
        <v/>
      </c>
      <c r="K278" s="14" t="n"/>
      <c r="L278" s="14" t="n"/>
      <c r="M278" s="13" t="n">
        <v>8.33</v>
      </c>
      <c r="N278" s="13" t="n">
        <v>27005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https://fnet.bmfbovespa.com.br/fnet/publico/downloadDocumento?id=412815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Imóveis Industriais e Logísticos</t>
        </is>
      </c>
      <c r="D279" s="13" t="inlineStr">
        <is>
          <t>Ourinvest</t>
        </is>
      </c>
      <c r="E279" s="39" t="n">
        <v>38.9</v>
      </c>
      <c r="F279" s="39" t="n">
        <v>0.41</v>
      </c>
      <c r="G279" s="40">
        <f>Tabela1[[#This Row],[Divid.]]*12/Tabela1[[#This Row],[Preço atual]]</f>
        <v/>
      </c>
      <c r="H279" s="39" t="n">
        <v>1.53</v>
      </c>
      <c r="I279" s="39" t="n">
        <v>67.22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2.24</v>
      </c>
      <c r="N279" s="13" t="n">
        <v>5225</v>
      </c>
      <c r="O279" s="13" t="n">
        <v>1057</v>
      </c>
      <c r="P279" s="13" t="n">
        <v>86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https://fnet.bmfbovespa.com.br/fnet/publico/downloadDocumento?id=420400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Misto</t>
        </is>
      </c>
      <c r="D280" s="13" t="inlineStr">
        <is>
          <t>Ourinvest</t>
        </is>
      </c>
      <c r="E280" s="39" t="n">
        <v>75.94</v>
      </c>
      <c r="F280" s="39" t="n">
        <v>1</v>
      </c>
      <c r="G280" s="40">
        <f>Tabela1[[#This Row],[Divid.]]*12/Tabela1[[#This Row],[Preço atual]]</f>
        <v/>
      </c>
      <c r="H280" s="39" t="n">
        <v>12.3</v>
      </c>
      <c r="I280" s="39" t="n">
        <v>90.52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1.29</v>
      </c>
      <c r="N280" s="13" t="n">
        <v>5683</v>
      </c>
      <c r="O280" s="13" t="n">
        <v>1940</v>
      </c>
      <c r="P280" s="13" t="n">
        <v>152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https://fnet.bmfbovespa.com.br/fnet/publico/downloadDocumento?id=420401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Fundo de Desenvolvimento</t>
        </is>
      </c>
      <c r="D281" s="13" t="inlineStr">
        <is>
          <t>Brkb</t>
        </is>
      </c>
      <c r="E281" s="39" t="n">
        <v>13.29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-16.06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696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Lajes Corporativas</t>
        </is>
      </c>
      <c r="D282" s="13" t="inlineStr">
        <is>
          <t>Btg Pactual</t>
        </is>
      </c>
      <c r="E282" s="39" t="n">
        <v>0</v>
      </c>
      <c r="F282" s="39" t="n">
        <v>6.473</v>
      </c>
      <c r="G282" s="14">
        <f>Tabela1[[#This Row],[Divid.]]*12/Tabela1[[#This Row],[Preço atual]]</f>
        <v/>
      </c>
      <c r="H282" s="39" t="n">
        <v>6.473</v>
      </c>
      <c r="I282" s="39" t="n">
        <v>148.83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3.16</v>
      </c>
      <c r="N282" s="13" t="n">
        <v>57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Fundo de Desenvolvimento</t>
        </is>
      </c>
      <c r="D283" s="13" t="inlineStr">
        <is>
          <t>Pátria Investimentos</t>
        </is>
      </c>
      <c r="E283" s="39" t="n">
        <v>67.45</v>
      </c>
      <c r="F283" s="39" t="n">
        <v>0.22</v>
      </c>
      <c r="G283" s="40">
        <f>Tabela1[[#This Row],[Divid.]]*12/Tabela1[[#This Row],[Preço atual]]</f>
        <v/>
      </c>
      <c r="H283" s="39" t="n">
        <v>4.48</v>
      </c>
      <c r="I283" s="39" t="n">
        <v>76.5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0.99</v>
      </c>
      <c r="N283" s="13" t="n">
        <v>8307</v>
      </c>
      <c r="O283" s="13" t="n">
        <v>17287</v>
      </c>
      <c r="P283" s="13" t="n">
        <v>1102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https://fnet.bmfbovespa.com.br/fnet/publico/downloadDocumento?id=404470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Imóveis Industriais e Logísticos</t>
        </is>
      </c>
      <c r="D284" s="13" t="inlineStr">
        <is>
          <t>Pátria Investimentos</t>
        </is>
      </c>
      <c r="E284" s="39" t="n">
        <v>63.21</v>
      </c>
      <c r="F284" s="39" t="n">
        <v>0.58</v>
      </c>
      <c r="G284" s="40">
        <f>Tabela1[[#This Row],[Divid.]]*12/Tabela1[[#This Row],[Preço atual]]</f>
        <v/>
      </c>
      <c r="H284" s="39" t="n">
        <v>6.96</v>
      </c>
      <c r="I284" s="39" t="n">
        <v>98.02</v>
      </c>
      <c r="J284" s="41">
        <f>Tabela1[[#This Row],[Preço atual]]/Tabela1[[#This Row],[VP]]</f>
        <v/>
      </c>
      <c r="K284" s="14" t="n">
        <v>0</v>
      </c>
      <c r="L284" s="14" t="n">
        <v>0</v>
      </c>
      <c r="M284" s="13" t="n">
        <v>0.84</v>
      </c>
      <c r="N284" s="13" t="n">
        <v>24158</v>
      </c>
      <c r="O284" s="13" t="n">
        <v>2025</v>
      </c>
      <c r="P284" s="13" t="n">
        <v>261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https://fnet.bmfbovespa.com.br/fnet/publico/downloadDocumento?id=405970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Imóveis Industriais e Logísticos</t>
        </is>
      </c>
      <c r="D285" s="13" t="inlineStr">
        <is>
          <t>Brl Trust</t>
        </is>
      </c>
      <c r="E285" s="39" t="n">
        <v>926.98</v>
      </c>
      <c r="F285" s="39" t="n">
        <v>39.192</v>
      </c>
      <c r="G285" s="14">
        <f>Tabela1[[#This Row],[Divid.]]*12/Tabela1[[#This Row],[Preço atual]]</f>
        <v/>
      </c>
      <c r="H285" s="39" t="n">
        <v>73.10980000000001</v>
      </c>
      <c r="I285" s="39" t="n">
        <v>1527.33</v>
      </c>
      <c r="J285" s="41">
        <f>Tabela1[[#This Row],[Preço atual]]/Tabela1[[#This Row],[VP]]</f>
        <v/>
      </c>
      <c r="K285" s="14" t="n">
        <v>0.024</v>
      </c>
      <c r="L285" s="14" t="n">
        <v>0</v>
      </c>
      <c r="M285" s="13" t="n">
        <v>2.09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Indefinido</t>
        </is>
      </c>
      <c r="D286" s="13" t="n"/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7613.56</v>
      </c>
      <c r="J286" s="41">
        <f>Tabela1[[#This Row],[Preço atual]]/Tabela1[[#This Row],[VP]]</f>
        <v/>
      </c>
      <c r="K286" s="14" t="n"/>
      <c r="L286" s="14" t="n"/>
      <c r="M286" s="13" t="n">
        <v>0.16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Papéis</t>
        </is>
      </c>
      <c r="D287" s="13" t="n"/>
      <c r="E287" s="39" t="n">
        <v>51.29</v>
      </c>
      <c r="F287" s="39" t="n">
        <v>0.5600000000000001</v>
      </c>
      <c r="G287" s="14">
        <f>Tabela1[[#This Row],[Divid.]]*12/Tabela1[[#This Row],[Preço atual]]</f>
        <v/>
      </c>
      <c r="H287" s="39" t="n">
        <v>7.5994</v>
      </c>
      <c r="I287" s="39" t="n">
        <v>76.08</v>
      </c>
      <c r="J287" s="41">
        <f>Tabela1[[#This Row],[Preço atual]]/Tabela1[[#This Row],[VP]]</f>
        <v/>
      </c>
      <c r="K287" s="14" t="n"/>
      <c r="L287" s="14" t="n"/>
      <c r="M287" s="13" t="n">
        <v>0.6</v>
      </c>
      <c r="N287" s="13" t="n">
        <v>401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https://fnet.bmfbovespa.com.br/fnet/publico/downloadDocumento?id=399967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Papéis</t>
        </is>
      </c>
      <c r="D288" s="13" t="inlineStr">
        <is>
          <t>Brasil Plural</t>
        </is>
      </c>
      <c r="E288" s="39" t="n">
        <v>84.15000000000001</v>
      </c>
      <c r="F288" s="39" t="n">
        <v>1</v>
      </c>
      <c r="G288" s="40">
        <f>Tabela1[[#This Row],[Divid.]]*12/Tabela1[[#This Row],[Preço atual]]</f>
        <v/>
      </c>
      <c r="H288" s="39" t="n">
        <v>13</v>
      </c>
      <c r="I288" s="39" t="n">
        <v>90.42</v>
      </c>
      <c r="J288" s="41">
        <f>Tabela1[[#This Row],[Preço atual]]/Tabela1[[#This Row],[VP]]</f>
        <v/>
      </c>
      <c r="K288" s="14" t="n"/>
      <c r="L288" s="14" t="n"/>
      <c r="M288" s="13" t="n">
        <v>12.72</v>
      </c>
      <c r="N288" s="13" t="n">
        <v>13410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https://fnet.bmfbovespa.com.br/fnet/publico/downloadDocumento?id=411598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inlineStr">
        <is>
          <t>Imóveis Industriais e Logísticos</t>
        </is>
      </c>
      <c r="D289" s="13" t="inlineStr">
        <is>
          <t>Brpp Gestão</t>
        </is>
      </c>
      <c r="E289" s="39" t="n">
        <v>71.5</v>
      </c>
      <c r="F289" s="39" t="n">
        <v>0.75</v>
      </c>
      <c r="G289" s="40">
        <f>Tabela1[[#This Row],[Divid.]]*12/Tabela1[[#This Row],[Preço atual]]</f>
        <v/>
      </c>
      <c r="H289" s="39" t="n">
        <v>9.06</v>
      </c>
      <c r="I289" s="39" t="n">
        <v>106.36</v>
      </c>
      <c r="J289" s="41">
        <f>Tabela1[[#This Row],[Preço atual]]/Tabela1[[#This Row],[VP]]</f>
        <v/>
      </c>
      <c r="K289" s="14" t="n">
        <v>0</v>
      </c>
      <c r="L289" s="14" t="n">
        <v>0</v>
      </c>
      <c r="M289" s="13" t="n">
        <v>2.78</v>
      </c>
      <c r="N289" s="13" t="n">
        <v>3295</v>
      </c>
      <c r="O289" s="13" t="n">
        <v>733</v>
      </c>
      <c r="P289" s="13" t="n">
        <v>165</v>
      </c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https://fnet.bmfbovespa.com.br/fnet/publico/downloadDocumento?id=408566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Papéis</t>
        </is>
      </c>
      <c r="D290" s="13" t="inlineStr">
        <is>
          <t>Polo Capital</t>
        </is>
      </c>
      <c r="E290" s="39" t="n">
        <v>24.32</v>
      </c>
      <c r="F290" s="39" t="n">
        <v>0.1091</v>
      </c>
      <c r="G290" s="14">
        <f>Tabela1[[#This Row],[Divid.]]*12/Tabela1[[#This Row],[Preço atual]]</f>
        <v/>
      </c>
      <c r="H290" s="39" t="n">
        <v>3.2203</v>
      </c>
      <c r="I290" s="39" t="n">
        <v>32.26</v>
      </c>
      <c r="J290" s="41">
        <f>Tabela1[[#This Row],[Preço atual]]/Tabela1[[#This Row],[VP]]</f>
        <v/>
      </c>
      <c r="K290" s="14" t="n"/>
      <c r="L290" s="14" t="n"/>
      <c r="M290" s="13" t="n">
        <v>1.06</v>
      </c>
      <c r="N290" s="13" t="n">
        <v>796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Fundo de Desenvolvimento</t>
        </is>
      </c>
      <c r="D291" s="13" t="n"/>
      <c r="E291" s="39" t="n">
        <v>0</v>
      </c>
      <c r="F291" s="39" t="inlineStr">
        <is>
          <t>-</t>
        </is>
      </c>
      <c r="G291" s="14">
        <f>Tabela1[[#This Row],[Divid.]]*12/Tabela1[[#This Row],[Preço atual]]</f>
        <v/>
      </c>
      <c r="H291" s="39" t="n">
        <v>0</v>
      </c>
      <c r="I291" s="39" t="n">
        <v>899.13</v>
      </c>
      <c r="J291" s="41">
        <f>Tabela1[[#This Row],[Preço atual]]/Tabela1[[#This Row],[VP]]</f>
        <v/>
      </c>
      <c r="K291" s="14" t="n"/>
      <c r="L291" s="14" t="n"/>
      <c r="M291" s="13" t="n">
        <v>38.2</v>
      </c>
      <c r="N291" s="13" t="n">
        <v>55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N/A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Indefinido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57.49</v>
      </c>
      <c r="J292" s="41">
        <f>Tabela1[[#This Row],[Preço atual]]/Tabela1[[#This Row],[VP]]</f>
        <v/>
      </c>
      <c r="K292" s="14" t="n"/>
      <c r="L292" s="14" t="n"/>
      <c r="M292" s="13" t="n">
        <v>31.67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Fundo de Desenvolvimento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99.06999999999999</v>
      </c>
      <c r="J293" s="41">
        <f>Tabela1[[#This Row],[Preço atual]]/Tabela1[[#This Row],[VP]]</f>
        <v/>
      </c>
      <c r="K293" s="14" t="n"/>
      <c r="L293" s="14" t="n"/>
      <c r="M293" s="13" t="n">
        <v>0.4</v>
      </c>
      <c r="N293" s="13" t="n">
        <v>23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Papéis</t>
        </is>
      </c>
      <c r="D294" s="13" t="inlineStr">
        <is>
          <t>Polo Capital</t>
        </is>
      </c>
      <c r="E294" s="39" t="n">
        <v>87.52</v>
      </c>
      <c r="F294" s="39" t="n">
        <v>1.12</v>
      </c>
      <c r="G294" s="40">
        <f>Tabela1[[#This Row],[Divid.]]*12/Tabela1[[#This Row],[Preço atual]]</f>
        <v/>
      </c>
      <c r="H294" s="39" t="n">
        <v>14.55</v>
      </c>
      <c r="I294" s="39" t="n">
        <v>97.51000000000001</v>
      </c>
      <c r="J294" s="41">
        <f>Tabela1[[#This Row],[Preço atual]]/Tabela1[[#This Row],[VP]]</f>
        <v/>
      </c>
      <c r="K294" s="14" t="n"/>
      <c r="L294" s="14" t="n"/>
      <c r="M294" s="13" t="n">
        <v>14.77</v>
      </c>
      <c r="N294" s="13" t="n">
        <v>22564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https://fnet.bmfbovespa.com.br/fnet/publico/downloadDocumento?id=419767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Imóveis Industriais e Logísticos</t>
        </is>
      </c>
      <c r="D295" s="13" t="inlineStr">
        <is>
          <t>Petra Capital</t>
        </is>
      </c>
      <c r="E295" s="39" t="n">
        <v>52.31</v>
      </c>
      <c r="F295" s="39" t="n">
        <v>0.44</v>
      </c>
      <c r="G295" s="40">
        <f>Tabela1[[#This Row],[Divid.]]*12/Tabela1[[#This Row],[Preço atual]]</f>
        <v/>
      </c>
      <c r="H295" s="39" t="n">
        <v>5.04</v>
      </c>
      <c r="I295" s="39" t="n">
        <v>57.24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0.01</v>
      </c>
      <c r="N295" s="13" t="n">
        <v>465</v>
      </c>
      <c r="O295" s="13" t="n">
        <v>11632</v>
      </c>
      <c r="P295" s="13" t="n">
        <v>1088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https://fnet.bmfbovespa.com.br/fnet/publico/downloadDocumento?id=416757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2053.07</v>
      </c>
      <c r="F296" s="39" t="n">
        <v>10.3778</v>
      </c>
      <c r="G296" s="14">
        <f>Tabela1[[#This Row],[Divid.]]*12/Tabela1[[#This Row],[Preço atual]]</f>
        <v/>
      </c>
      <c r="H296" s="39" t="n">
        <v>183.8428</v>
      </c>
      <c r="I296" s="39" t="n">
        <v>3125.39</v>
      </c>
      <c r="J296" s="41">
        <f>Tabela1[[#This Row],[Preço atual]]/Tabela1[[#This Row],[VP]]</f>
        <v/>
      </c>
      <c r="K296" s="14" t="n">
        <v>0</v>
      </c>
      <c r="L296" s="14" t="n">
        <v>0</v>
      </c>
      <c r="M296" s="13" t="n">
        <v>1.98</v>
      </c>
      <c r="N296" s="13" t="n">
        <v>4005</v>
      </c>
      <c r="O296" s="13" t="n">
        <v>1893</v>
      </c>
      <c r="P296" s="13" t="n">
        <v>232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https://fnet.bmfbovespa.com.br/fnet/publico/downloadDocumento?id=413744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Fundo de Desenvolvimento</t>
        </is>
      </c>
      <c r="D297" s="13" t="inlineStr">
        <is>
          <t>órama Dtvm</t>
        </is>
      </c>
      <c r="E297" s="39" t="n">
        <v>2.19</v>
      </c>
      <c r="F297" s="39" t="n">
        <v>0.1717</v>
      </c>
      <c r="G297" s="14">
        <f>Tabela1[[#This Row],[Divid.]]*12/Tabela1[[#This Row],[Preço atual]]</f>
        <v/>
      </c>
      <c r="H297" s="39" t="n">
        <v>0.1717</v>
      </c>
      <c r="I297" s="39" t="n">
        <v>4.76</v>
      </c>
      <c r="J297" s="41">
        <f>Tabela1[[#This Row],[Preço atual]]/Tabela1[[#This Row],[VP]]</f>
        <v/>
      </c>
      <c r="K297" s="14" t="n"/>
      <c r="L297" s="14" t="n"/>
      <c r="M297" s="13" t="n">
        <v>20.12</v>
      </c>
      <c r="N297" s="13" t="n">
        <v>763</v>
      </c>
      <c r="O297" s="13" t="n">
        <v>12010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125.03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219.14</v>
      </c>
      <c r="J298" s="41">
        <f>Tabela1[[#This Row],[Preço atual]]/Tabela1[[#This Row],[VP]]</f>
        <v/>
      </c>
      <c r="K298" s="14" t="n">
        <v>1</v>
      </c>
      <c r="L298" s="14" t="n">
        <v>0</v>
      </c>
      <c r="M298" s="13" t="n">
        <v>10.42</v>
      </c>
      <c r="N298" s="13" t="n">
        <v>1025</v>
      </c>
      <c r="O298" s="13" t="n">
        <v>2183</v>
      </c>
      <c r="P298" s="13" t="n">
        <v>276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https://fnet.bmfbovespa.com.br/fnet/publico/downloadDocumento?id=420301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Shoppings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0.0549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Papéis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152.16</v>
      </c>
      <c r="J300" s="41">
        <f>Tabela1[[#This Row],[Preço atual]]/Tabela1[[#This Row],[VP]]</f>
        <v/>
      </c>
      <c r="K300" s="14" t="n"/>
      <c r="L300" s="14" t="n"/>
      <c r="M300" s="13" t="n">
        <v>0.28</v>
      </c>
      <c r="N300" s="13" t="n">
        <v>20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87.75</v>
      </c>
      <c r="F301" s="39" t="n">
        <v>0.61</v>
      </c>
      <c r="G301" s="40">
        <f>Tabela1[[#This Row],[Divid.]]*12/Tabela1[[#This Row],[Preço atual]]</f>
        <v/>
      </c>
      <c r="H301" s="39" t="n">
        <v>6.81</v>
      </c>
      <c r="I301" s="39" t="n">
        <v>102.84</v>
      </c>
      <c r="J301" s="41">
        <f>Tabela1[[#This Row],[Preço atual]]/Tabela1[[#This Row],[VP]]</f>
        <v/>
      </c>
      <c r="K301" s="14" t="n">
        <v>0</v>
      </c>
      <c r="L301" s="14" t="n">
        <v>0</v>
      </c>
      <c r="M301" s="13" t="n">
        <v>1.75</v>
      </c>
      <c r="N301" s="13" t="n">
        <v>88760</v>
      </c>
      <c r="O301" s="13" t="n">
        <v>8071</v>
      </c>
      <c r="P301" s="13" t="n">
        <v>804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https://fnet.bmfbovespa.com.br/fnet/publico/downloadDocumento?id=405261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Indefinido</t>
        </is>
      </c>
      <c r="D302" s="13" t="inlineStr">
        <is>
          <t>Quasar Asset</t>
        </is>
      </c>
      <c r="E302" s="39" t="n">
        <v>41.66</v>
      </c>
      <c r="F302" s="39" t="n">
        <v>0.42</v>
      </c>
      <c r="G302" s="14">
        <f>Tabela1[[#This Row],[Divid.]]*12/Tabela1[[#This Row],[Preço atual]]</f>
        <v/>
      </c>
      <c r="H302" s="39" t="n">
        <v>4.83</v>
      </c>
      <c r="I302" s="39" t="n">
        <v>55.83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1.62</v>
      </c>
      <c r="N302" s="13" t="n">
        <v>24367</v>
      </c>
      <c r="O302" s="13" t="n">
        <v>2479</v>
      </c>
      <c r="P302" s="13" t="n">
        <v>329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https://fnet.bmfbovespa.com.br/fnet/publico/downloadDocumento?id=420700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Papéis</t>
        </is>
      </c>
      <c r="D303" s="13" t="inlineStr">
        <is>
          <t>Quasar Asset</t>
        </is>
      </c>
      <c r="E303" s="39" t="n">
        <v>79.73</v>
      </c>
      <c r="F303" s="39" t="n">
        <v>0.9</v>
      </c>
      <c r="G303" s="40">
        <f>Tabela1[[#This Row],[Divid.]]*12/Tabela1[[#This Row],[Preço atual]]</f>
        <v/>
      </c>
      <c r="H303" s="39" t="n">
        <v>12.545</v>
      </c>
      <c r="I303" s="39" t="n">
        <v>91.48999999999999</v>
      </c>
      <c r="J303" s="41">
        <f>Tabela1[[#This Row],[Preço atual]]/Tabela1[[#This Row],[VP]]</f>
        <v/>
      </c>
      <c r="K303" s="14" t="n"/>
      <c r="L303" s="14" t="n"/>
      <c r="M303" s="13" t="n">
        <v>3.48</v>
      </c>
      <c r="N303" s="13" t="n">
        <v>1498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https://fnet.bmfbovespa.com.br/fnet/publico/downloadDocumento?id=420434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Papéis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4.69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Fundo de Desenvolvimento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Papéis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Fundo de Desenvolvimento</t>
        </is>
      </c>
      <c r="D307" s="13" t="inlineStr">
        <is>
          <t>Rb Capital</t>
        </is>
      </c>
      <c r="E307" s="39" t="n">
        <v>3.26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20.1</v>
      </c>
      <c r="J307" s="41">
        <f>Tabela1[[#This Row],[Preço atual]]/Tabela1[[#This Row],[VP]]</f>
        <v/>
      </c>
      <c r="K307" s="14" t="n"/>
      <c r="L307" s="14" t="n"/>
      <c r="M307" s="13" t="n">
        <v>28.34</v>
      </c>
      <c r="N307" s="13" t="n">
        <v>961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https://fnet.bmfbovespa.com.br/fnet/publico/downloadDocumento?id=420703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Educacional</t>
        </is>
      </c>
      <c r="D308" s="13" t="inlineStr">
        <is>
          <t>Rio Bravo</t>
        </is>
      </c>
      <c r="E308" s="39" t="n">
        <v>119.31</v>
      </c>
      <c r="F308" s="39" t="n">
        <v>1.26</v>
      </c>
      <c r="G308" s="14">
        <f>Tabela1[[#This Row],[Divid.]]*12/Tabela1[[#This Row],[Preço atual]]</f>
        <v/>
      </c>
      <c r="H308" s="39" t="n">
        <v>14.34</v>
      </c>
      <c r="I308" s="39" t="n">
        <v>144.32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6.94</v>
      </c>
      <c r="N308" s="13" t="n">
        <v>12791</v>
      </c>
      <c r="O308" s="13" t="n">
        <v>2551</v>
      </c>
      <c r="P308" s="13" t="n">
        <v>287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https://fnet.bmfbovespa.com.br/fnet/publico/downloadDocumento?id=412100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Fundo de Fundos</t>
        </is>
      </c>
      <c r="D309" s="13" t="inlineStr">
        <is>
          <t>Rio Bravo</t>
        </is>
      </c>
      <c r="E309" s="39" t="n">
        <v>49.64</v>
      </c>
      <c r="F309" s="39" t="n">
        <v>0.49</v>
      </c>
      <c r="G309" s="14">
        <f>Tabela1[[#This Row],[Divid.]]*12/Tabela1[[#This Row],[Preço atual]]</f>
        <v/>
      </c>
      <c r="H309" s="39" t="n">
        <v>5.97</v>
      </c>
      <c r="I309" s="39" t="n">
        <v>62.42</v>
      </c>
      <c r="J309" s="41">
        <f>Tabela1[[#This Row],[Preço atual]]/Tabela1[[#This Row],[VP]]</f>
        <v/>
      </c>
      <c r="K309" s="14" t="n"/>
      <c r="L309" s="14" t="n"/>
      <c r="M309" s="13" t="n">
        <v>2.02</v>
      </c>
      <c r="N309" s="13" t="n">
        <v>20221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https://fnet.bmfbovespa.com.br/fnet/publico/downloadDocumento?id=419663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Papéis</t>
        </is>
      </c>
      <c r="D311" s="13" t="inlineStr">
        <is>
          <t>Rio Bravo</t>
        </is>
      </c>
      <c r="E311" s="39" t="n">
        <v>83.09999999999999</v>
      </c>
      <c r="F311" s="39" t="n">
        <v>1</v>
      </c>
      <c r="G311" s="14">
        <f>Tabela1[[#This Row],[Divid.]]*12/Tabela1[[#This Row],[Preço atual]]</f>
        <v/>
      </c>
      <c r="H311" s="39" t="n">
        <v>14.15</v>
      </c>
      <c r="I311" s="39" t="n">
        <v>92.52</v>
      </c>
      <c r="J311" s="41">
        <f>Tabela1[[#This Row],[Preço atual]]/Tabela1[[#This Row],[VP]]</f>
        <v/>
      </c>
      <c r="K311" s="14" t="n"/>
      <c r="L311" s="14" t="n"/>
      <c r="M311" s="13" t="n">
        <v>2.94</v>
      </c>
      <c r="N311" s="13" t="n">
        <v>7576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https://fnet.bmfbovespa.com.br/fnet/publico/downloadDocumento?id=419584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Papéis</t>
        </is>
      </c>
      <c r="D312" s="13" t="inlineStr">
        <is>
          <t>Rio Bravo</t>
        </is>
      </c>
      <c r="E312" s="39" t="n">
        <v>95.5</v>
      </c>
      <c r="F312" s="39" t="n">
        <v>1.2</v>
      </c>
      <c r="G312" s="40">
        <f>Tabela1[[#This Row],[Divid.]]*12/Tabela1[[#This Row],[Preço atual]]</f>
        <v/>
      </c>
      <c r="H312" s="39" t="n">
        <v>15.9</v>
      </c>
      <c r="I312" s="39" t="n">
        <v>94.7</v>
      </c>
      <c r="J312" s="41">
        <f>Tabela1[[#This Row],[Preço atual]]/Tabela1[[#This Row],[VP]]</f>
        <v/>
      </c>
      <c r="K312" s="14" t="n"/>
      <c r="L312" s="14" t="n"/>
      <c r="M312" s="13" t="n">
        <v>6.57</v>
      </c>
      <c r="N312" s="13" t="n">
        <v>3713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https://fnet.bmfbovespa.com.br/fnet/publico/downloadDocumento?id=418120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Fundo de Desenvolvimento</t>
        </is>
      </c>
      <c r="D313" s="13" t="inlineStr">
        <is>
          <t>Rb Capital</t>
        </is>
      </c>
      <c r="E313" s="39" t="n">
        <v>60.49</v>
      </c>
      <c r="F313" s="39" t="n">
        <v>0.24</v>
      </c>
      <c r="G313" s="40">
        <f>Tabela1[[#This Row],[Divid.]]*12/Tabela1[[#This Row],[Preço atual]]</f>
        <v/>
      </c>
      <c r="H313" s="39" t="n">
        <v>0.24</v>
      </c>
      <c r="I313" s="39" t="n">
        <v>95.18000000000001</v>
      </c>
      <c r="J313" s="41">
        <f>Tabela1[[#This Row],[Preço atual]]/Tabela1[[#This Row],[VP]]</f>
        <v/>
      </c>
      <c r="K313" s="14" t="n"/>
      <c r="L313" s="14" t="n"/>
      <c r="M313" s="13" t="n">
        <v>0.25</v>
      </c>
      <c r="N313" s="13" t="n">
        <v>1415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https://fnet.bmfbovespa.com.br/fnet/publico/downloadDocumento?id=399838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Imóveis Industriais e Logísticos</t>
        </is>
      </c>
      <c r="D314" s="13" t="inlineStr">
        <is>
          <t>Rb Capital</t>
        </is>
      </c>
      <c r="E314" s="39" t="n">
        <v>94.11</v>
      </c>
      <c r="F314" s="39" t="n">
        <v>0.88</v>
      </c>
      <c r="G314" s="40">
        <f>Tabela1[[#This Row],[Divid.]]*12/Tabela1[[#This Row],[Preço atual]]</f>
        <v/>
      </c>
      <c r="H314" s="39" t="n">
        <v>10.08</v>
      </c>
      <c r="I314" s="39" t="n">
        <v>99.34999999999999</v>
      </c>
      <c r="J314" s="41">
        <f>Tabela1[[#This Row],[Preço atual]]/Tabela1[[#This Row],[VP]]</f>
        <v/>
      </c>
      <c r="K314" s="14" t="n">
        <v>0</v>
      </c>
      <c r="L314" s="14" t="n">
        <v>0</v>
      </c>
      <c r="M314" s="13" t="n">
        <v>1.67</v>
      </c>
      <c r="N314" s="13" t="n">
        <v>178</v>
      </c>
      <c r="O314" s="13" t="n">
        <v>341</v>
      </c>
      <c r="P314" s="13" t="n">
        <v>34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https://fnet.bmfbovespa.com.br/fnet/publico/downloadDocumento?id=419903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Lajes Corporativas</t>
        </is>
      </c>
      <c r="D315" s="13" t="n"/>
      <c r="E315" s="39" t="n">
        <v>506</v>
      </c>
      <c r="F315" s="39" t="n">
        <v>8.25</v>
      </c>
      <c r="G315" s="14">
        <f>Tabela1[[#This Row],[Divid.]]*12/Tabela1[[#This Row],[Preço atual]]</f>
        <v/>
      </c>
      <c r="H315" s="39" t="n">
        <v>127.5</v>
      </c>
      <c r="I315" s="39" t="n">
        <v>771.02</v>
      </c>
      <c r="J315" s="41">
        <f>Tabela1[[#This Row],[Preço atual]]/Tabela1[[#This Row],[VP]]</f>
        <v/>
      </c>
      <c r="K315" s="14" t="n"/>
      <c r="L315" s="14" t="n"/>
      <c r="M315" s="13" t="n">
        <v>7.11</v>
      </c>
      <c r="N315" s="13" t="n">
        <v>3646</v>
      </c>
      <c r="O315" s="13" t="n">
        <v>2783</v>
      </c>
      <c r="P315" s="13" t="n">
        <v>712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https://fnet.bmfbovespa.com.br/fnet/publico/downloadDocumento?id=418391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Varejo</t>
        </is>
      </c>
      <c r="D316" s="13" t="inlineStr">
        <is>
          <t>Rb Capital</t>
        </is>
      </c>
      <c r="E316" s="39" t="n">
        <v>33.72</v>
      </c>
      <c r="F316" s="39" t="n">
        <v>0.32</v>
      </c>
      <c r="G316" s="14">
        <f>Tabela1[[#This Row],[Divid.]]*12/Tabela1[[#This Row],[Preço atual]]</f>
        <v/>
      </c>
      <c r="H316" s="39" t="n">
        <v>4.69</v>
      </c>
      <c r="I316" s="39" t="n">
        <v>66.3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3.4</v>
      </c>
      <c r="N316" s="13" t="n">
        <v>9702</v>
      </c>
      <c r="O316" s="13" t="n">
        <v>2251</v>
      </c>
      <c r="P316" s="13" t="n">
        <v>393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https://fnet.bmfbovespa.com.br/fnet/publico/downloadDocumento?id=408287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Fundo de Fundos</t>
        </is>
      </c>
      <c r="D317" s="13" t="inlineStr">
        <is>
          <t>Rbr Gestão</t>
        </is>
      </c>
      <c r="E317" s="39" t="n">
        <v>63.26</v>
      </c>
      <c r="F317" s="39" t="n">
        <v>0.63</v>
      </c>
      <c r="G317" s="40">
        <f>Tabela1[[#This Row],[Divid.]]*12/Tabela1[[#This Row],[Preço atual]]</f>
        <v/>
      </c>
      <c r="H317" s="39" t="n">
        <v>7.46</v>
      </c>
      <c r="I317" s="39" t="n">
        <v>79.98</v>
      </c>
      <c r="J317" s="41">
        <f>Tabela1[[#This Row],[Preço atual]]/Tabela1[[#This Row],[VP]]</f>
        <v/>
      </c>
      <c r="K317" s="14" t="n"/>
      <c r="L317" s="14" t="n"/>
      <c r="M317" s="13" t="n">
        <v>1.74</v>
      </c>
      <c r="N317" s="13" t="n">
        <v>96974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https://fnet.bmfbovespa.com.br/fnet/publico/downloadDocumento?id=419969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Fundo de Desenvolvimento</t>
        </is>
      </c>
      <c r="D318" s="13" t="n"/>
      <c r="E318" s="39" t="n">
        <v>999.89</v>
      </c>
      <c r="F318" s="39" t="n">
        <v>35.62</v>
      </c>
      <c r="G318" s="40">
        <f>Tabela1[[#This Row],[Divid.]]*12/Tabela1[[#This Row],[Preço atual]]</f>
        <v/>
      </c>
      <c r="H318" s="39" t="n">
        <v>0</v>
      </c>
      <c r="I318" s="39" t="n">
        <v>1218.47</v>
      </c>
      <c r="J318" s="41">
        <f>Tabela1[[#This Row],[Preço atual]]/Tabela1[[#This Row],[VP]]</f>
        <v/>
      </c>
      <c r="K318" s="14" t="n"/>
      <c r="L318" s="14" t="n"/>
      <c r="M318" s="13" t="n">
        <v>0.64</v>
      </c>
      <c r="N318" s="13" t="n">
        <v>84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Imóveis Industriais e Logísticos</t>
        </is>
      </c>
      <c r="D319" s="13" t="inlineStr">
        <is>
          <t>Rbr Gestão</t>
        </is>
      </c>
      <c r="E319" s="39" t="n">
        <v>75.69</v>
      </c>
      <c r="F319" s="39" t="n">
        <v>0.65</v>
      </c>
      <c r="G319" s="14">
        <f>Tabela1[[#This Row],[Divid.]]*12/Tabela1[[#This Row],[Preço atual]]</f>
        <v/>
      </c>
      <c r="H319" s="39" t="n">
        <v>7.766</v>
      </c>
      <c r="I319" s="39" t="n">
        <v>106.07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1.41</v>
      </c>
      <c r="N319" s="13" t="n">
        <v>10321</v>
      </c>
      <c r="O319" s="13" t="n">
        <v>1669</v>
      </c>
      <c r="P319" s="13" t="n">
        <v>195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https://fnet.bmfbovespa.com.br/fnet/publico/downloadDocumento?id=405278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Fundo de Desenvolvimento</t>
        </is>
      </c>
      <c r="D320" s="13" t="inlineStr">
        <is>
          <t>Rbr Gestão</t>
        </is>
      </c>
      <c r="E320" s="39" t="n">
        <v>94794.81</v>
      </c>
      <c r="F320" s="39" t="n">
        <v>2076.2411</v>
      </c>
      <c r="G320" s="40">
        <f>Tabela1[[#This Row],[Divid.]]*12/Tabela1[[#This Row],[Preço atual]]</f>
        <v/>
      </c>
      <c r="H320" s="39" t="n">
        <v>488.7914</v>
      </c>
      <c r="I320" s="39" t="n">
        <v>47003.14</v>
      </c>
      <c r="J320" s="41">
        <f>Tabela1[[#This Row],[Preço atual]]/Tabela1[[#This Row],[VP]]</f>
        <v/>
      </c>
      <c r="K320" s="14" t="n"/>
      <c r="L320" s="14" t="n"/>
      <c r="M320" s="13" t="n">
        <v>6.08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Lajes Corporativas</t>
        </is>
      </c>
      <c r="D321" s="13" t="inlineStr">
        <is>
          <t>Rbr Gestão</t>
        </is>
      </c>
      <c r="E321" s="39" t="n">
        <v>45.17</v>
      </c>
      <c r="F321" s="39" t="n">
        <v>0.27</v>
      </c>
      <c r="G321" s="40">
        <f>Tabela1[[#This Row],[Divid.]]*12/Tabela1[[#This Row],[Preço atual]]</f>
        <v/>
      </c>
      <c r="H321" s="39" t="n">
        <v>4.71</v>
      </c>
      <c r="I321" s="39" t="n">
        <v>78.13</v>
      </c>
      <c r="J321" s="41">
        <f>Tabela1[[#This Row],[Preço atual]]/Tabela1[[#This Row],[VP]]</f>
        <v/>
      </c>
      <c r="K321" s="14" t="n">
        <v>0</v>
      </c>
      <c r="L321" s="14" t="n">
        <v>0</v>
      </c>
      <c r="M321" s="13" t="n">
        <v>2.08</v>
      </c>
      <c r="N321" s="13" t="n">
        <v>94556</v>
      </c>
      <c r="O321" s="13" t="n">
        <v>7989</v>
      </c>
      <c r="P321" s="13" t="n">
        <v>907</v>
      </c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https://fnet.bmfbovespa.com.br/fnet/publico/downloadDocumento?id=408972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Papéis</t>
        </is>
      </c>
      <c r="D322" s="13" t="inlineStr">
        <is>
          <t>Rbr Gestão</t>
        </is>
      </c>
      <c r="E322" s="39" t="n">
        <v>84.7</v>
      </c>
      <c r="F322" s="39" t="n">
        <v>0.95</v>
      </c>
      <c r="G322" s="40">
        <f>Tabela1[[#This Row],[Divid.]]*12/Tabela1[[#This Row],[Preço atual]]</f>
        <v/>
      </c>
      <c r="H322" s="39" t="n">
        <v>12.02</v>
      </c>
      <c r="I322" s="39" t="n">
        <v>94.47</v>
      </c>
      <c r="J322" s="41">
        <f>Tabela1[[#This Row],[Preço atual]]/Tabela1[[#This Row],[VP]]</f>
        <v/>
      </c>
      <c r="K322" s="14" t="n"/>
      <c r="L322" s="14" t="n"/>
      <c r="M322" s="13" t="n">
        <v>5.63</v>
      </c>
      <c r="N322" s="13" t="n">
        <v>128678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https://fnet.bmfbovespa.com.br/fnet/publico/downloadDocumento?id=406084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Fundo de Desenvolvimento</t>
        </is>
      </c>
      <c r="D323" s="13" t="inlineStr">
        <is>
          <t>Rio Bravo</t>
        </is>
      </c>
      <c r="E323" s="39" t="n">
        <v>52.02</v>
      </c>
      <c r="F323" s="39" t="n">
        <v>0.43</v>
      </c>
      <c r="G323" s="40">
        <f>Tabela1[[#This Row],[Divid.]]*12/Tabela1[[#This Row],[Preço atual]]</f>
        <v/>
      </c>
      <c r="H323" s="39" t="n">
        <v>5.4</v>
      </c>
      <c r="I323" s="39" t="n">
        <v>94.08</v>
      </c>
      <c r="J323" s="41">
        <f>Tabela1[[#This Row],[Preço atual]]/Tabela1[[#This Row],[VP]]</f>
        <v/>
      </c>
      <c r="K323" s="14" t="n">
        <v>0.332</v>
      </c>
      <c r="L323" s="14" t="n">
        <v>0</v>
      </c>
      <c r="M323" s="13" t="n">
        <v>2.47</v>
      </c>
      <c r="N323" s="13" t="n">
        <v>1232</v>
      </c>
      <c r="O323" s="13" t="n">
        <v>8056</v>
      </c>
      <c r="P323" s="13" t="n">
        <v>792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https://fnet.bmfbovespa.com.br/fnet/publico/downloadDocumento?id=413946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>
        <is>
          <t>Indefinido</t>
        </is>
      </c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Indefinido</t>
        </is>
      </c>
      <c r="D325" s="13" t="inlineStr">
        <is>
          <t>Rbr Gestão</t>
        </is>
      </c>
      <c r="E325" s="39" t="n">
        <v>81.83</v>
      </c>
      <c r="F325" s="39" t="n">
        <v>1.05</v>
      </c>
      <c r="G325" s="40">
        <f>Tabela1[[#This Row],[Divid.]]*12/Tabela1[[#This Row],[Preço atual]]</f>
        <v/>
      </c>
      <c r="H325" s="39" t="n">
        <v>11.7179</v>
      </c>
      <c r="I325" s="39" t="n">
        <v>93.70999999999999</v>
      </c>
      <c r="J325" s="41">
        <f>Tabela1[[#This Row],[Preço atual]]/Tabela1[[#This Row],[VP]]</f>
        <v/>
      </c>
      <c r="K325" s="14" t="n"/>
      <c r="L325" s="14" t="n"/>
      <c r="M325" s="13" t="n">
        <v>4.31</v>
      </c>
      <c r="N325" s="13" t="n">
        <v>3556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https://fnet.bmfbovespa.com.br/fnet/publico/downloadDocumento?id=406917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Papéis</t>
        </is>
      </c>
      <c r="D326" s="13" t="inlineStr">
        <is>
          <t>Rbr Gestão</t>
        </is>
      </c>
      <c r="E326" s="39" t="n">
        <v>94.90000000000001</v>
      </c>
      <c r="F326" s="39" t="n">
        <v>1.15</v>
      </c>
      <c r="G326" s="14">
        <f>Tabela1[[#This Row],[Divid.]]*12/Tabela1[[#This Row],[Preço atual]]</f>
        <v/>
      </c>
      <c r="H326" s="39" t="n">
        <v>14.1604</v>
      </c>
      <c r="I326" s="39" t="n">
        <v>99.78</v>
      </c>
      <c r="J326" s="41">
        <f>Tabela1[[#This Row],[Preço atual]]/Tabela1[[#This Row],[VP]]</f>
        <v/>
      </c>
      <c r="K326" s="14" t="n"/>
      <c r="L326" s="14" t="n"/>
      <c r="M326" s="13" t="n">
        <v>8.68</v>
      </c>
      <c r="N326" s="13" t="n">
        <v>28463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https://fnet.bmfbovespa.com.br/fnet/publico/downloadDocumento?id=408830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Fundo de Desenvolvimento</t>
        </is>
      </c>
      <c r="D327" s="13" t="inlineStr">
        <is>
          <t>Rb Capital</t>
        </is>
      </c>
      <c r="E327" s="39" t="n">
        <v>1121</v>
      </c>
      <c r="F327" s="39" t="n">
        <v>4.9871</v>
      </c>
      <c r="G327" s="40">
        <f>Tabela1[[#This Row],[Divid.]]*12/Tabela1[[#This Row],[Preço atual]]</f>
        <v/>
      </c>
      <c r="H327" s="39" t="n">
        <v>268.8651</v>
      </c>
      <c r="I327" s="39" t="n">
        <v>1095.85</v>
      </c>
      <c r="J327" s="41">
        <f>Tabela1[[#This Row],[Preço atual]]/Tabela1[[#This Row],[VP]]</f>
        <v/>
      </c>
      <c r="K327" s="14" t="n"/>
      <c r="L327" s="14" t="n"/>
      <c r="M327" s="13" t="n">
        <v>2.15</v>
      </c>
      <c r="N327" s="13" t="n">
        <v>57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https://fnet.bmfbovespa.com.br/fnet/publico/downloadDocumento?id=402160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Varejo</t>
        </is>
      </c>
      <c r="D328" s="13" t="inlineStr">
        <is>
          <t>Rio Bravo</t>
        </is>
      </c>
      <c r="E328" s="39" t="n">
        <v>92.3</v>
      </c>
      <c r="F328" s="39" t="n">
        <v>0.95</v>
      </c>
      <c r="G328" s="40">
        <f>Tabela1[[#This Row],[Divid.]]*12/Tabela1[[#This Row],[Preço atual]]</f>
        <v/>
      </c>
      <c r="H328" s="39" t="n">
        <v>12.03</v>
      </c>
      <c r="I328" s="39" t="n">
        <v>106.6</v>
      </c>
      <c r="J328" s="41">
        <f>Tabela1[[#This Row],[Preço atual]]/Tabela1[[#This Row],[VP]]</f>
        <v/>
      </c>
      <c r="K328" s="14" t="n">
        <v>0.07000000000000001</v>
      </c>
      <c r="L328" s="14" t="n">
        <v>0.013</v>
      </c>
      <c r="M328" s="13" t="n">
        <v>0.9399999999999999</v>
      </c>
      <c r="N328" s="13" t="n">
        <v>45953</v>
      </c>
      <c r="O328" s="13" t="n">
        <v>8019</v>
      </c>
      <c r="P328" s="13" t="n">
        <v>1113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https://fnet.bmfbovespa.com.br/fnet/publico/downloadDocumento?id=413778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>
        <is>
          <t>Papéis</t>
        </is>
      </c>
      <c r="D329" s="13" t="inlineStr">
        <is>
          <t>Rio Bravo</t>
        </is>
      </c>
      <c r="E329" s="39" t="n">
        <v>9.85</v>
      </c>
      <c r="F329" s="39" t="n">
        <v>0.01</v>
      </c>
      <c r="G329" s="14">
        <f>Tabela1[[#This Row],[Divid.]]*12/Tabela1[[#This Row],[Preço atual]]</f>
        <v/>
      </c>
      <c r="H329" s="39" t="n">
        <v>0.3372</v>
      </c>
      <c r="I329" s="39" t="n">
        <v>17.11</v>
      </c>
      <c r="J329" s="41">
        <f>Tabela1[[#This Row],[Preço atual]]/Tabela1[[#This Row],[VP]]</f>
        <v/>
      </c>
      <c r="K329" s="14" t="n"/>
      <c r="L329" s="14" t="n"/>
      <c r="M329" s="13" t="n">
        <v>5.88</v>
      </c>
      <c r="N329" s="13" t="n">
        <v>2804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https://fnet.bmfbovespa.com.br/fnet/publico/downloadDocumento?id=413798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Fundo de Desenvolvimento</t>
        </is>
      </c>
      <c r="D330" s="13" t="inlineStr">
        <is>
          <t>Fram Capital</t>
        </is>
      </c>
      <c r="E330" s="39" t="n">
        <v>2.76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17.44</v>
      </c>
      <c r="J330" s="41">
        <f>Tabela1[[#This Row],[Preço atual]]/Tabela1[[#This Row],[VP]]</f>
        <v/>
      </c>
      <c r="K330" s="14" t="n"/>
      <c r="L330" s="14" t="n"/>
      <c r="M330" s="13" t="n">
        <v>0.04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Fundo de Fundos</t>
        </is>
      </c>
      <c r="D331" s="13" t="inlineStr">
        <is>
          <t>Rbr Gestão</t>
        </is>
      </c>
      <c r="E331" s="39" t="n">
        <v>85</v>
      </c>
      <c r="F331" s="39" t="n">
        <v>1.2312</v>
      </c>
      <c r="G331" s="14">
        <f>Tabela1[[#This Row],[Divid.]]*12/Tabela1[[#This Row],[Preço atual]]</f>
        <v/>
      </c>
      <c r="H331" s="39" t="n">
        <v>2.9822</v>
      </c>
      <c r="I331" s="39" t="n">
        <v>88.81</v>
      </c>
      <c r="J331" s="41">
        <f>Tabela1[[#This Row],[Preço atual]]/Tabela1[[#This Row],[VP]]</f>
        <v/>
      </c>
      <c r="K331" s="14" t="n"/>
      <c r="L331" s="14" t="n"/>
      <c r="M331" s="13" t="n">
        <v>11.9</v>
      </c>
      <c r="N331" s="13" t="n">
        <v>84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113.3</v>
      </c>
      <c r="F332" s="39" t="n">
        <v>0.73</v>
      </c>
      <c r="G332" s="14">
        <f>Tabela1[[#This Row],[Divid.]]*12/Tabela1[[#This Row],[Preço atual]]</f>
        <v/>
      </c>
      <c r="H332" s="39" t="n">
        <v>8.33</v>
      </c>
      <c r="I332" s="39" t="n">
        <v>208.47</v>
      </c>
      <c r="J332" s="41">
        <f>Tabela1[[#This Row],[Preço atual]]/Tabela1[[#This Row],[VP]]</f>
        <v/>
      </c>
      <c r="K332" s="14" t="n">
        <v>0.228</v>
      </c>
      <c r="L332" s="14" t="n">
        <v>0</v>
      </c>
      <c r="M332" s="13" t="n">
        <v>1.63</v>
      </c>
      <c r="N332" s="13" t="n">
        <v>30253</v>
      </c>
      <c r="O332" s="13" t="n">
        <v>10183</v>
      </c>
      <c r="P332" s="13" t="n">
        <v>971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https://fnet.bmfbovespa.com.br/fnet/publico/downloadDocumento?id=412086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Papéis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inlineStr">
        <is>
          <t>Papéis</t>
        </is>
      </c>
      <c r="D334" s="13" t="inlineStr">
        <is>
          <t>Votorantim Asset</t>
        </is>
      </c>
      <c r="E334" s="39" t="n">
        <v>27.03</v>
      </c>
      <c r="F334" s="39" t="n">
        <v>0.34</v>
      </c>
      <c r="G334" s="14">
        <f>Tabela1[[#This Row],[Divid.]]*12/Tabela1[[#This Row],[Preço atual]]</f>
        <v/>
      </c>
      <c r="H334" s="39" t="n">
        <v>6.33</v>
      </c>
      <c r="I334" s="39" t="n">
        <v>28.25</v>
      </c>
      <c r="J334" s="41">
        <f>Tabela1[[#This Row],[Preço atual]]/Tabela1[[#This Row],[VP]]</f>
        <v/>
      </c>
      <c r="K334" s="14" t="n"/>
      <c r="L334" s="14" t="n"/>
      <c r="M334" s="13" t="n">
        <v>1.71</v>
      </c>
      <c r="N334" s="13" t="n">
        <v>1621</v>
      </c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https://fnet.bmfbovespa.com.br/fnet/publico/downloadDocumento?id=420011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>
        <is>
          <t>Hotéis</t>
        </is>
      </c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Papéis</t>
        </is>
      </c>
      <c r="D336" s="13" t="inlineStr">
        <is>
          <t>Rec Gestão</t>
        </is>
      </c>
      <c r="E336" s="39" t="n">
        <v>83.7</v>
      </c>
      <c r="F336" s="39" t="n">
        <v>0.99</v>
      </c>
      <c r="G336" s="40">
        <f>Tabela1[[#This Row],[Divid.]]*12/Tabela1[[#This Row],[Preço atual]]</f>
        <v/>
      </c>
      <c r="H336" s="39" t="n">
        <v>12.4486</v>
      </c>
      <c r="I336" s="39" t="n">
        <v>95.33</v>
      </c>
      <c r="J336" s="41">
        <f>Tabela1[[#This Row],[Preço atual]]/Tabela1[[#This Row],[VP]]</f>
        <v/>
      </c>
      <c r="K336" s="14" t="n"/>
      <c r="L336" s="14" t="n"/>
      <c r="M336" s="13" t="n">
        <v>1.33</v>
      </c>
      <c r="N336" s="13" t="n">
        <v>183801</v>
      </c>
      <c r="O336" s="13" t="n"/>
      <c r="P336" s="13" t="n"/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https://fnet.bmfbovespa.com.br/fnet/publico/downloadDocumento?id=411633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Lajes Corporativas</t>
        </is>
      </c>
      <c r="D337" s="13" t="inlineStr">
        <is>
          <t>Rec Gestão</t>
        </is>
      </c>
      <c r="E337" s="39" t="n">
        <v>51.53</v>
      </c>
      <c r="F337" s="39" t="n">
        <v>0.54</v>
      </c>
      <c r="G337" s="40">
        <f>Tabela1[[#This Row],[Divid.]]*12/Tabela1[[#This Row],[Preço atual]]</f>
        <v/>
      </c>
      <c r="H337" s="39" t="n">
        <v>6.0601</v>
      </c>
      <c r="I337" s="39" t="n">
        <v>93.42</v>
      </c>
      <c r="J337" s="41">
        <f>Tabela1[[#This Row],[Preço atual]]/Tabela1[[#This Row],[VP]]</f>
        <v/>
      </c>
      <c r="K337" s="14" t="n">
        <v>0.111</v>
      </c>
      <c r="L337" s="14" t="n">
        <v>0</v>
      </c>
      <c r="M337" s="13" t="n">
        <v>2.17</v>
      </c>
      <c r="N337" s="13" t="n">
        <v>77186</v>
      </c>
      <c r="O337" s="13" t="n">
        <v>5647</v>
      </c>
      <c r="P337" s="13" t="n">
        <v>690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https://fnet.bmfbovespa.com.br/fnet/publico/downloadDocumento?id=411576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Fundo de Fundos</t>
        </is>
      </c>
      <c r="D338" s="13" t="n"/>
      <c r="E338" s="39" t="n">
        <v>62.4</v>
      </c>
      <c r="F338" s="39" t="n">
        <v>0.6969</v>
      </c>
      <c r="G338" s="40">
        <f>Tabela1[[#This Row],[Divid.]]*12/Tabela1[[#This Row],[Preço atual]]</f>
        <v/>
      </c>
      <c r="H338" s="39" t="n">
        <v>9.034800000000001</v>
      </c>
      <c r="I338" s="39" t="n">
        <v>76.89</v>
      </c>
      <c r="J338" s="41">
        <f>Tabela1[[#This Row],[Preço atual]]/Tabela1[[#This Row],[VP]]</f>
        <v/>
      </c>
      <c r="K338" s="14" t="n"/>
      <c r="L338" s="14" t="n"/>
      <c r="M338" s="13" t="n">
        <v>0.6899999999999999</v>
      </c>
      <c r="N338" s="13" t="n">
        <v>681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https://fnet.bmfbovespa.com.br/fnet/publico/downloadDocumento?id=416614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Papéis</t>
        </is>
      </c>
      <c r="D339" s="13" t="inlineStr">
        <is>
          <t>Socopa</t>
        </is>
      </c>
      <c r="E339" s="39" t="n">
        <v>180</v>
      </c>
      <c r="F339" s="39" t="n">
        <v>2.78</v>
      </c>
      <c r="G339" s="14">
        <f>Tabela1[[#This Row],[Divid.]]*12/Tabela1[[#This Row],[Preço atual]]</f>
        <v/>
      </c>
      <c r="H339" s="39" t="n">
        <v>32.6502</v>
      </c>
      <c r="I339" s="39" t="n">
        <v>284.8</v>
      </c>
      <c r="J339" s="41">
        <f>Tabela1[[#This Row],[Preço atual]]/Tabela1[[#This Row],[VP]]</f>
        <v/>
      </c>
      <c r="K339" s="14" t="n"/>
      <c r="L339" s="14" t="n"/>
      <c r="M339" s="13" t="n">
        <v>6.31</v>
      </c>
      <c r="N339" s="13" t="n">
        <v>66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Imóveis Industriais e Logísticos</t>
        </is>
      </c>
      <c r="D340" s="13" t="inlineStr">
        <is>
          <t>Rec Gestão</t>
        </is>
      </c>
      <c r="E340" s="39" t="n">
        <v>71.73</v>
      </c>
      <c r="F340" s="39" t="n">
        <v>0.7</v>
      </c>
      <c r="G340" s="14">
        <f>Tabela1[[#This Row],[Divid.]]*12/Tabela1[[#This Row],[Preço atual]]</f>
        <v/>
      </c>
      <c r="H340" s="39" t="n">
        <v>9.3779</v>
      </c>
      <c r="I340" s="39" t="n">
        <v>121.9</v>
      </c>
      <c r="J340" s="41">
        <f>Tabela1[[#This Row],[Preço atual]]/Tabela1[[#This Row],[VP]]</f>
        <v/>
      </c>
      <c r="K340" s="14" t="n">
        <v>0.151</v>
      </c>
      <c r="L340" s="14" t="n">
        <v>0</v>
      </c>
      <c r="M340" s="13" t="n">
        <v>3.13</v>
      </c>
      <c r="N340" s="13" t="n">
        <v>7634</v>
      </c>
      <c r="O340" s="13" t="n">
        <v>1374</v>
      </c>
      <c r="P340" s="13" t="n">
        <v>185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https://fnet.bmfbovespa.com.br/fnet/publico/downloadDocumento?id=411577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Fundo de Fundos</t>
        </is>
      </c>
      <c r="D341" s="13" t="inlineStr">
        <is>
          <t>Rb Capital</t>
        </is>
      </c>
      <c r="E341" s="39" t="n">
        <v>67</v>
      </c>
      <c r="F341" s="39" t="n">
        <v>0.7</v>
      </c>
      <c r="G341" s="14">
        <f>Tabela1[[#This Row],[Divid.]]*12/Tabela1[[#This Row],[Preço atual]]</f>
        <v/>
      </c>
      <c r="H341" s="39" t="n">
        <v>8.289999999999999</v>
      </c>
      <c r="I341" s="39" t="n">
        <v>77.48999999999999</v>
      </c>
      <c r="J341" s="41">
        <f>Tabela1[[#This Row],[Preço atual]]/Tabela1[[#This Row],[VP]]</f>
        <v/>
      </c>
      <c r="K341" s="14" t="n"/>
      <c r="L341" s="14" t="n"/>
      <c r="M341" s="13" t="n">
        <v>1.89</v>
      </c>
      <c r="N341" s="13" t="n">
        <v>5226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https://fnet.bmfbovespa.com.br/fnet/publico/downloadDocumento?id=420503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Indefinido</t>
        </is>
      </c>
      <c r="D342" s="13" t="n"/>
      <c r="E342" s="39" t="n">
        <v>96</v>
      </c>
      <c r="F342" s="39" t="n">
        <v>0.85</v>
      </c>
      <c r="G342" s="40">
        <f>Tabela1[[#This Row],[Divid.]]*12/Tabela1[[#This Row],[Preço atual]]</f>
        <v/>
      </c>
      <c r="H342" s="39" t="n">
        <v>0.85</v>
      </c>
      <c r="I342" s="39" t="n">
        <v>96.76000000000001</v>
      </c>
      <c r="J342" s="41">
        <f>Tabela1[[#This Row],[Preço atual]]/Tabela1[[#This Row],[VP]]</f>
        <v/>
      </c>
      <c r="K342" s="14" t="n"/>
      <c r="L342" s="14" t="n"/>
      <c r="M342" s="13" t="n">
        <v>6.42</v>
      </c>
      <c r="N342" s="13" t="n">
        <v>76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https://fnet.bmfbovespa.com.br/fnet/publico/downloadDocumento?id=418438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Lajes Corporativas</t>
        </is>
      </c>
      <c r="D343" s="13" t="inlineStr">
        <is>
          <t>Reag Investimentos</t>
        </is>
      </c>
      <c r="E343" s="39" t="n">
        <v>48</v>
      </c>
      <c r="F343" s="39" t="n">
        <v>0.26</v>
      </c>
      <c r="G343" s="40">
        <f>Tabela1[[#This Row],[Divid.]]*12/Tabela1[[#This Row],[Preço atual]]</f>
        <v/>
      </c>
      <c r="H343" s="39" t="n">
        <v>3.12</v>
      </c>
      <c r="I343" s="39" t="n">
        <v>107.82</v>
      </c>
      <c r="J343" s="41">
        <f>Tabela1[[#This Row],[Preço atual]]/Tabela1[[#This Row],[VP]]</f>
        <v/>
      </c>
      <c r="K343" s="14" t="n">
        <v>0.358</v>
      </c>
      <c r="L343" s="14" t="n">
        <v>0</v>
      </c>
      <c r="M343" s="13" t="n">
        <v>0.55</v>
      </c>
      <c r="N343" s="13" t="n">
        <v>1185</v>
      </c>
      <c r="O343" s="13" t="n">
        <v>2698</v>
      </c>
      <c r="P343" s="13" t="n">
        <v>160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N/A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Papéis</t>
        </is>
      </c>
      <c r="D344" s="13" t="inlineStr">
        <is>
          <t>Votorantim Asset</t>
        </is>
      </c>
      <c r="E344" s="39" t="n">
        <v>160</v>
      </c>
      <c r="F344" s="39" t="n">
        <v>0.82</v>
      </c>
      <c r="G344" s="14">
        <f>Tabela1[[#This Row],[Divid.]]*12/Tabela1[[#This Row],[Preço atual]]</f>
        <v/>
      </c>
      <c r="H344" s="39" t="n">
        <v>31.95</v>
      </c>
      <c r="I344" s="39" t="n">
        <v>192.72</v>
      </c>
      <c r="J344" s="41">
        <f>Tabela1[[#This Row],[Preço atual]]/Tabela1[[#This Row],[VP]]</f>
        <v/>
      </c>
      <c r="K344" s="14" t="n"/>
      <c r="L344" s="14" t="n"/>
      <c r="M344" s="13" t="n">
        <v>5.44</v>
      </c>
      <c r="N344" s="13" t="n">
        <v>1129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https://fnet.bmfbovespa.com.br/fnet/publico/downloadDocumento?id=420010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46.94</v>
      </c>
      <c r="F345" s="39" t="n">
        <v>0.43</v>
      </c>
      <c r="G345" s="14">
        <f>Tabela1[[#This Row],[Divid.]]*12/Tabela1[[#This Row],[Preço atual]]</f>
        <v/>
      </c>
      <c r="H345" s="39" t="n">
        <v>4.91</v>
      </c>
      <c r="I345" s="39" t="n">
        <v>86.59</v>
      </c>
      <c r="J345" s="41">
        <f>Tabela1[[#This Row],[Preço atual]]/Tabela1[[#This Row],[VP]]</f>
        <v/>
      </c>
      <c r="K345" s="14" t="n">
        <v>0.162</v>
      </c>
      <c r="L345" s="14" t="n">
        <v>0</v>
      </c>
      <c r="M345" s="13" t="n">
        <v>1.94</v>
      </c>
      <c r="N345" s="13" t="n">
        <v>11931</v>
      </c>
      <c r="O345" s="13" t="n">
        <v>2292</v>
      </c>
      <c r="P345" s="13" t="n">
        <v>295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https://fnet.bmfbovespa.com.br/fnet/publico/downloadDocumento?id=418446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Fundo de Desenvolvimento</t>
        </is>
      </c>
      <c r="D346" s="13" t="n"/>
      <c r="E346" s="39" t="n">
        <v>770</v>
      </c>
      <c r="F346" s="39" t="n">
        <v>7.9199</v>
      </c>
      <c r="G346" s="14">
        <f>Tabela1[[#This Row],[Divid.]]*12/Tabela1[[#This Row],[Preço atual]]</f>
        <v/>
      </c>
      <c r="H346" s="39" t="n">
        <v>39.524</v>
      </c>
      <c r="I346" s="39" t="n">
        <v>689.38</v>
      </c>
      <c r="J346" s="41">
        <f>Tabela1[[#This Row],[Preço atual]]/Tabela1[[#This Row],[VP]]</f>
        <v/>
      </c>
      <c r="K346" s="14" t="n"/>
      <c r="L346" s="14" t="n"/>
      <c r="M346" s="13" t="n">
        <v>7.08</v>
      </c>
      <c r="N346" s="13" t="n">
        <v>75</v>
      </c>
      <c r="O346" s="13" t="n">
        <v>71</v>
      </c>
      <c r="P346" s="13" t="n">
        <v>0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https://fnet.bmfbovespa.com.br/fnet/publico/downloadDocumento?id=419999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Papéis</t>
        </is>
      </c>
      <c r="D347" s="13" t="n"/>
      <c r="E347" s="39" t="n">
        <v>91.7</v>
      </c>
      <c r="F347" s="39" t="n">
        <v>1.2</v>
      </c>
      <c r="G347" s="14">
        <f>Tabela1[[#This Row],[Divid.]]*12/Tabela1[[#This Row],[Preço atual]]</f>
        <v/>
      </c>
      <c r="H347" s="39" t="n">
        <v>12.468</v>
      </c>
      <c r="I347" s="39" t="n">
        <v>101.05</v>
      </c>
      <c r="J347" s="41">
        <f>Tabela1[[#This Row],[Preço atual]]/Tabela1[[#This Row],[VP]]</f>
        <v/>
      </c>
      <c r="K347" s="14" t="n"/>
      <c r="L347" s="14" t="n"/>
      <c r="M347" s="13" t="n">
        <v>10.86</v>
      </c>
      <c r="N347" s="13" t="n">
        <v>2808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https://fnet.bmfbovespa.com.br/fnet/publico/downloadDocumento?id=412822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Papéis</t>
        </is>
      </c>
      <c r="D348" s="13" t="inlineStr">
        <is>
          <t>Rb Capital</t>
        </is>
      </c>
      <c r="E348" s="39" t="n">
        <v>83.51000000000001</v>
      </c>
      <c r="F348" s="39" t="n">
        <v>0.9</v>
      </c>
      <c r="G348" s="14">
        <f>Tabela1[[#This Row],[Divid.]]*12/Tabela1[[#This Row],[Preço atual]]</f>
        <v/>
      </c>
      <c r="H348" s="39" t="n">
        <v>13.65</v>
      </c>
      <c r="I348" s="39" t="n">
        <v>90.70999999999999</v>
      </c>
      <c r="J348" s="41">
        <f>Tabela1[[#This Row],[Preço atual]]/Tabela1[[#This Row],[VP]]</f>
        <v/>
      </c>
      <c r="K348" s="14" t="n"/>
      <c r="L348" s="14" t="n"/>
      <c r="M348" s="13" t="n">
        <v>0.39</v>
      </c>
      <c r="N348" s="13" t="n">
        <v>2412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https://fnet.bmfbovespa.com.br/fnet/publico/downloadDocumento?id=417427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Fundo de Desenvolvimento</t>
        </is>
      </c>
      <c r="D349" s="13" t="inlineStr">
        <is>
          <t>Rb Capital</t>
        </is>
      </c>
      <c r="E349" s="39" t="n">
        <v>1125</v>
      </c>
      <c r="F349" s="39" t="n">
        <v>35.031</v>
      </c>
      <c r="G349" s="14">
        <f>Tabela1[[#This Row],[Divid.]]*12/Tabela1[[#This Row],[Preço atual]]</f>
        <v/>
      </c>
      <c r="H349" s="39" t="n">
        <v>35.031</v>
      </c>
      <c r="I349" s="39" t="n">
        <v>1148.04</v>
      </c>
      <c r="J349" s="41">
        <f>Tabela1[[#This Row],[Preço atual]]/Tabela1[[#This Row],[VP]]</f>
        <v/>
      </c>
      <c r="K349" s="14" t="n"/>
      <c r="L349" s="14" t="n"/>
      <c r="M349" s="13" t="n">
        <v>1.31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https://fnet.bmfbovespa.com.br/fnet/publico/downloadDocumento?id=399837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Fundo de Fundos</t>
        </is>
      </c>
      <c r="D350" s="13" t="inlineStr">
        <is>
          <t>Vbi Real Estate</t>
        </is>
      </c>
      <c r="E350" s="39" t="n">
        <v>69.54000000000001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82.48</v>
      </c>
      <c r="J350" s="41">
        <f>Tabela1[[#This Row],[Preço atual]]/Tabela1[[#This Row],[VP]]</f>
        <v/>
      </c>
      <c r="K350" s="14" t="n"/>
      <c r="L350" s="14" t="n"/>
      <c r="M350" s="13" t="n">
        <v>1.12</v>
      </c>
      <c r="N350" s="13" t="n">
        <v>12171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https://fnet.bmfbovespa.com.br/fnet/publico/downloadDocumento?id=406589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Papéis</t>
        </is>
      </c>
      <c r="D351" s="13" t="inlineStr">
        <is>
          <t>Riza Gestora</t>
        </is>
      </c>
      <c r="E351" s="39" t="n">
        <v>97.7</v>
      </c>
      <c r="F351" s="39" t="n">
        <v>1.2</v>
      </c>
      <c r="G351" s="40">
        <f>Tabela1[[#This Row],[Divid.]]*12/Tabela1[[#This Row],[Preço atual]]</f>
        <v/>
      </c>
      <c r="H351" s="39" t="n">
        <v>17.859</v>
      </c>
      <c r="I351" s="39" t="n">
        <v>93.29000000000001</v>
      </c>
      <c r="J351" s="41">
        <f>Tabela1[[#This Row],[Preço atual]]/Tabela1[[#This Row],[VP]]</f>
        <v/>
      </c>
      <c r="K351" s="14" t="n"/>
      <c r="L351" s="14" t="n"/>
      <c r="M351" s="13" t="n">
        <v>3.95</v>
      </c>
      <c r="N351" s="13" t="n">
        <v>30505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https://fnet.bmfbovespa.com.br/fnet/publico/downloadDocumento?id=420555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Misto</t>
        </is>
      </c>
      <c r="D352" s="13" t="inlineStr">
        <is>
          <t>Riza Gestora</t>
        </is>
      </c>
      <c r="E352" s="39" t="n">
        <v>88.12</v>
      </c>
      <c r="F352" s="39" t="n">
        <v>0.85</v>
      </c>
      <c r="G352" s="40">
        <f>Tabela1[[#This Row],[Divid.]]*12/Tabela1[[#This Row],[Preço atual]]</f>
        <v/>
      </c>
      <c r="H352" s="39" t="n">
        <v>14.21</v>
      </c>
      <c r="I352" s="39" t="n">
        <v>96.5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4.12</v>
      </c>
      <c r="N352" s="13" t="n">
        <v>81456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https://fnet.bmfbovespa.com.br/fnet/publico/downloadDocumento?id=415677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Agências de Bancos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0.07000000000000001</v>
      </c>
      <c r="L353" s="14" t="n">
        <v>0.013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>
        <is>
          <t>Indefinido</t>
        </is>
      </c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Papéis</t>
        </is>
      </c>
      <c r="D355" s="13" t="inlineStr">
        <is>
          <t>Santander</t>
        </is>
      </c>
      <c r="E355" s="39" t="n">
        <v>90.48</v>
      </c>
      <c r="F355" s="39" t="n">
        <v>1.07</v>
      </c>
      <c r="G355" s="40">
        <f>Tabela1[[#This Row],[Divid.]]*12/Tabela1[[#This Row],[Preço atual]]</f>
        <v/>
      </c>
      <c r="H355" s="39" t="n">
        <v>12.19</v>
      </c>
      <c r="I355" s="39" t="n">
        <v>98.63</v>
      </c>
      <c r="J355" s="41">
        <f>Tabela1[[#This Row],[Preço atual]]/Tabela1[[#This Row],[VP]]</f>
        <v/>
      </c>
      <c r="K355" s="14" t="n"/>
      <c r="L355" s="14" t="n"/>
      <c r="M355" s="13" t="n">
        <v>2.22</v>
      </c>
      <c r="N355" s="13" t="n">
        <v>9250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https://fnet.bmfbovespa.com.br/fnet/publico/downloadDocumento?id=413787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37.88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55.75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3.98</v>
      </c>
      <c r="N356" s="13" t="n">
        <v>50</v>
      </c>
      <c r="O356" s="13" t="n">
        <v>4716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Misto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101.4</v>
      </c>
      <c r="J357" s="41">
        <f>Tabela1[[#This Row],[Preço atual]]/Tabela1[[#This Row],[VP]]</f>
        <v/>
      </c>
      <c r="K357" s="14" t="n"/>
      <c r="L357" s="14" t="n"/>
      <c r="M357" s="13" t="n">
        <v>5.51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Misto</t>
        </is>
      </c>
      <c r="D358" s="13" t="inlineStr">
        <is>
          <t>Santander</t>
        </is>
      </c>
      <c r="E358" s="39" t="n">
        <v>61.49</v>
      </c>
      <c r="F358" s="39" t="n">
        <v>0.64</v>
      </c>
      <c r="G358" s="40">
        <f>Tabela1[[#This Row],[Divid.]]*12/Tabela1[[#This Row],[Preço atual]]</f>
        <v/>
      </c>
      <c r="H358" s="39" t="n">
        <v>7.69</v>
      </c>
      <c r="I358" s="39" t="n">
        <v>94.11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7.94</v>
      </c>
      <c r="N358" s="13" t="n">
        <v>34637</v>
      </c>
      <c r="O358" s="13" t="n">
        <v>2508</v>
      </c>
      <c r="P358" s="13" t="n">
        <v>279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https://fnet.bmfbovespa.com.br/fnet/publico/downloadDocumento?id=420635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Imóveis Industriais e Logísticos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956.61</v>
      </c>
      <c r="J359" s="41">
        <f>Tabela1[[#This Row],[Preço atual]]/Tabela1[[#This Row],[VP]]</f>
        <v/>
      </c>
      <c r="K359" s="14" t="n"/>
      <c r="L359" s="14" t="n"/>
      <c r="M359" s="13" t="n">
        <v>141.69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5.26</v>
      </c>
      <c r="F360" s="39" t="n">
        <v>0.047</v>
      </c>
      <c r="G360" s="40">
        <f>Tabela1[[#This Row],[Divid.]]*12/Tabela1[[#This Row],[Preço atual]]</f>
        <v/>
      </c>
      <c r="H360" s="39" t="n">
        <v>0.2281</v>
      </c>
      <c r="I360" s="39" t="n">
        <v>11.69</v>
      </c>
      <c r="J360" s="41">
        <f>Tabela1[[#This Row],[Preço atual]]/Tabela1[[#This Row],[VP]]</f>
        <v/>
      </c>
      <c r="K360" s="14" t="n">
        <v>0.232</v>
      </c>
      <c r="L360" s="14" t="n">
        <v>0.305</v>
      </c>
      <c r="M360" s="13" t="n">
        <v>2.63</v>
      </c>
      <c r="N360" s="13" t="n">
        <v>5086</v>
      </c>
      <c r="O360" s="13" t="n">
        <v>4536</v>
      </c>
      <c r="P360" s="13" t="n">
        <v>794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https://fnet.bmfbovespa.com.br/fnet/publico/downloadDocumento?id=408226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inlineStr">
        <is>
          <t>Imóveis Industriais e Logísticos</t>
        </is>
      </c>
      <c r="D361" s="13" t="inlineStr">
        <is>
          <t>Rio Bravo</t>
        </is>
      </c>
      <c r="E361" s="39" t="n">
        <v>88.29000000000001</v>
      </c>
      <c r="F361" s="39" t="n">
        <v>0.83</v>
      </c>
      <c r="G361" s="40">
        <f>Tabela1[[#This Row],[Divid.]]*12/Tabela1[[#This Row],[Preço atual]]</f>
        <v/>
      </c>
      <c r="H361" s="39" t="n">
        <v>9.369999999999999</v>
      </c>
      <c r="I361" s="39" t="n">
        <v>97.56999999999999</v>
      </c>
      <c r="J361" s="41">
        <f>Tabela1[[#This Row],[Preço atual]]/Tabela1[[#This Row],[VP]]</f>
        <v/>
      </c>
      <c r="K361" s="14" t="n">
        <v>0.002</v>
      </c>
      <c r="L361" s="14" t="n">
        <v>0</v>
      </c>
      <c r="M361" s="13" t="n">
        <v>1.1</v>
      </c>
      <c r="N361" s="13" t="n">
        <v>65802</v>
      </c>
      <c r="O361" s="13" t="n">
        <v>1596</v>
      </c>
      <c r="P361" s="13" t="n">
        <v>222</v>
      </c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https://fnet.bmfbovespa.com.br/fnet/publico/downloadDocumento?id=412095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Indefinido</t>
        </is>
      </c>
      <c r="D362" s="13" t="n"/>
      <c r="E362" s="39" t="n">
        <v>100</v>
      </c>
      <c r="F362" s="39" t="n">
        <v>1.22</v>
      </c>
      <c r="G362" s="14">
        <f>Tabela1[[#This Row],[Divid.]]*12/Tabela1[[#This Row],[Preço atual]]</f>
        <v/>
      </c>
      <c r="H362" s="39" t="n">
        <v>12.48</v>
      </c>
      <c r="I362" s="39" t="n">
        <v>84</v>
      </c>
      <c r="J362" s="41">
        <f>Tabela1[[#This Row],[Preço atual]]/Tabela1[[#This Row],[VP]]</f>
        <v/>
      </c>
      <c r="K362" s="14" t="n"/>
      <c r="L362" s="14" t="n"/>
      <c r="M362" s="13" t="n">
        <v>1.51</v>
      </c>
      <c r="N362" s="13" t="n">
        <v>112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https://fnet.bmfbovespa.com.br/fnet/publico/downloadDocumento?id=403670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Misto</t>
        </is>
      </c>
      <c r="D363" s="13" t="inlineStr">
        <is>
          <t>Sequóia</t>
        </is>
      </c>
      <c r="E363" s="39" t="n">
        <v>60.08</v>
      </c>
      <c r="F363" s="39" t="n">
        <v>0.6904</v>
      </c>
      <c r="G363" s="40">
        <f>Tabela1[[#This Row],[Divid.]]*12/Tabela1[[#This Row],[Preço atual]]</f>
        <v/>
      </c>
      <c r="H363" s="39" t="n">
        <v>7.8832</v>
      </c>
      <c r="I363" s="39" t="n">
        <v>93.5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2.85</v>
      </c>
      <c r="N363" s="13" t="n">
        <v>4865</v>
      </c>
      <c r="O363" s="13" t="n">
        <v>2294</v>
      </c>
      <c r="P363" s="13" t="n">
        <v>338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https://fnet.bmfbovespa.com.br/fnet/publico/downloadDocumento?id=419996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9.33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15.54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Indefinido</t>
        </is>
      </c>
      <c r="D365" s="13" t="n"/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10.7716</v>
      </c>
      <c r="G366" s="40">
        <f>Tabela1[[#This Row],[Divid.]]*12/Tabela1[[#This Row],[Preço atual]]</f>
        <v/>
      </c>
      <c r="H366" s="39" t="n">
        <v>83.1739</v>
      </c>
      <c r="I366" s="39" t="n">
        <v>1291.48</v>
      </c>
      <c r="J366" s="41">
        <f>Tabela1[[#This Row],[Preço atual]]/Tabela1[[#This Row],[VP]]</f>
        <v/>
      </c>
      <c r="K366" s="14" t="n">
        <v>0.013</v>
      </c>
      <c r="L366" s="14" t="n">
        <v>0.03</v>
      </c>
      <c r="M366" s="13" t="n">
        <v>2.27</v>
      </c>
      <c r="N366" s="13" t="n">
        <v>3</v>
      </c>
      <c r="O366" s="13" t="n">
        <v>13409</v>
      </c>
      <c r="P366" s="13" t="n">
        <v>1160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Shoppings</t>
        </is>
      </c>
      <c r="D367" s="13" t="inlineStr">
        <is>
          <t>Captânia</t>
        </is>
      </c>
      <c r="E367" s="39" t="n">
        <v>89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45.95</v>
      </c>
      <c r="J367" s="41">
        <f>Tabela1[[#This Row],[Preço atual]]/Tabela1[[#This Row],[VP]]</f>
        <v/>
      </c>
      <c r="K367" s="14" t="n">
        <v>0.181</v>
      </c>
      <c r="L367" s="14" t="n">
        <v>0.08900000000000001</v>
      </c>
      <c r="M367" s="13" t="n">
        <v>6.11</v>
      </c>
      <c r="N367" s="13" t="n">
        <v>27</v>
      </c>
      <c r="O367" s="13" t="n">
        <v>5007</v>
      </c>
      <c r="P367" s="13" t="n">
        <v>221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https://fnet.bmfbovespa.com.br/fnet/publico/downloadDocumento?id=404760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651.14</v>
      </c>
      <c r="F368" s="39" t="n">
        <v>3.4</v>
      </c>
      <c r="G368" s="40">
        <f>Tabela1[[#This Row],[Divid.]]*12/Tabela1[[#This Row],[Preço atual]]</f>
        <v/>
      </c>
      <c r="H368" s="39" t="n">
        <v>43.24</v>
      </c>
      <c r="I368" s="39" t="n">
        <v>894.42</v>
      </c>
      <c r="J368" s="41">
        <f>Tabela1[[#This Row],[Preço atual]]/Tabela1[[#This Row],[VP]]</f>
        <v/>
      </c>
      <c r="K368" s="14" t="n">
        <v>0.08900000000000001</v>
      </c>
      <c r="L368" s="14" t="n">
        <v>0.105</v>
      </c>
      <c r="M368" s="13" t="n">
        <v>1.15</v>
      </c>
      <c r="N368" s="13" t="n">
        <v>2598</v>
      </c>
      <c r="O368" s="13" t="n">
        <v>11468</v>
      </c>
      <c r="P368" s="13" t="n">
        <v>1039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https://fnet.bmfbovespa.com.br/fnet/publico/downloadDocumento?id=408608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Indefinido</t>
        </is>
      </c>
      <c r="D369" s="13" t="n"/>
      <c r="E369" s="39" t="n">
        <v>0</v>
      </c>
      <c r="F369" s="39" t="n">
        <v>0.89</v>
      </c>
      <c r="G369" s="40">
        <f>Tabela1[[#This Row],[Divid.]]*12/Tabela1[[#This Row],[Preço atual]]</f>
        <v/>
      </c>
      <c r="H369" s="39" t="n">
        <v>5.41</v>
      </c>
      <c r="I369" s="39" t="n">
        <v>84.29000000000001</v>
      </c>
      <c r="J369" s="41">
        <f>Tabela1[[#This Row],[Preço atual]]/Tabela1[[#This Row],[VP]]</f>
        <v/>
      </c>
      <c r="K369" s="14" t="n"/>
      <c r="L369" s="14" t="n"/>
      <c r="M369" s="13" t="n">
        <v>10.93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Indefinido</t>
        </is>
      </c>
      <c r="D370" s="13" t="n"/>
      <c r="E370" s="39" t="n">
        <v>100</v>
      </c>
      <c r="F370" s="39" t="n">
        <v>1.1187</v>
      </c>
      <c r="G370" s="40">
        <f>Tabela1[[#This Row],[Divid.]]*12/Tabela1[[#This Row],[Preço atual]]</f>
        <v/>
      </c>
      <c r="H370" s="39" t="n">
        <v>4.1739</v>
      </c>
      <c r="I370" s="39" t="n">
        <v>96.70999999999999</v>
      </c>
      <c r="J370" s="41">
        <f>Tabela1[[#This Row],[Preço atual]]/Tabela1[[#This Row],[VP]]</f>
        <v/>
      </c>
      <c r="K370" s="14" t="n"/>
      <c r="L370" s="14" t="n"/>
      <c r="M370" s="13" t="n">
        <v>21.35</v>
      </c>
      <c r="N370" s="13" t="n">
        <v>51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https://fnet.bmfbovespa.com.br/fnet/publico/downloadDocumento?id=420912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Imóveis Industriais e Logísticos</t>
        </is>
      </c>
      <c r="D371" s="13" t="n"/>
      <c r="E371" s="39" t="n">
        <v>90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102.43</v>
      </c>
      <c r="J371" s="41">
        <f>Tabela1[[#This Row],[Preço atual]]/Tabela1[[#This Row],[VP]]</f>
        <v/>
      </c>
      <c r="K371" s="14" t="n"/>
      <c r="L371" s="14" t="n"/>
      <c r="M371" s="13" t="n">
        <v>0.04</v>
      </c>
      <c r="N371" s="13" t="n">
        <v>142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Papéis</t>
        </is>
      </c>
      <c r="D372" s="13" t="n"/>
      <c r="E372" s="39" t="n">
        <v>95.5</v>
      </c>
      <c r="F372" s="39" t="n">
        <v>1</v>
      </c>
      <c r="G372" s="40">
        <f>Tabela1[[#This Row],[Divid.]]*12/Tabela1[[#This Row],[Preço atual]]</f>
        <v/>
      </c>
      <c r="H372" s="39" t="n">
        <v>14.25</v>
      </c>
      <c r="I372" s="39" t="n">
        <v>97.40000000000001</v>
      </c>
      <c r="J372" s="41">
        <f>Tabela1[[#This Row],[Preço atual]]/Tabela1[[#This Row],[VP]]</f>
        <v/>
      </c>
      <c r="K372" s="14" t="n"/>
      <c r="L372" s="14" t="n"/>
      <c r="M372" s="13" t="n">
        <v>0.98</v>
      </c>
      <c r="N372" s="13" t="n">
        <v>44488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https://fnet.bmfbovespa.com.br/fnet/publico/downloadDocumento?id=405771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>
        <is>
          <t>Indefinido</t>
        </is>
      </c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94.04000000000001</v>
      </c>
      <c r="J373" s="41">
        <f>Tabela1[[#This Row],[Preço atual]]/Tabela1[[#This Row],[VP]]</f>
        <v/>
      </c>
      <c r="K373" s="14" t="n"/>
      <c r="L373" s="14" t="n"/>
      <c r="M373" s="13" t="n">
        <v>29.22</v>
      </c>
      <c r="N373" s="13" t="n">
        <v>3363</v>
      </c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Fundo de Fundos</t>
        </is>
      </c>
      <c r="D374" s="13" t="inlineStr">
        <is>
          <t>Suno Gestora</t>
        </is>
      </c>
      <c r="E374" s="39" t="n">
        <v>84.90000000000001</v>
      </c>
      <c r="F374" s="39" t="n">
        <v>0.65</v>
      </c>
      <c r="G374" s="40">
        <f>Tabela1[[#This Row],[Divid.]]*12/Tabela1[[#This Row],[Preço atual]]</f>
        <v/>
      </c>
      <c r="H374" s="39" t="n">
        <v>9.25</v>
      </c>
      <c r="I374" s="39" t="n">
        <v>86.42</v>
      </c>
      <c r="J374" s="41">
        <f>Tabela1[[#This Row],[Preço atual]]/Tabela1[[#This Row],[VP]]</f>
        <v/>
      </c>
      <c r="K374" s="14" t="n"/>
      <c r="L374" s="14" t="n"/>
      <c r="M374" s="13" t="n">
        <v>0.98</v>
      </c>
      <c r="N374" s="13" t="n">
        <v>33268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https://fnet.bmfbovespa.com.br/fnet/publico/downloadDocumento?id=404436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Imóveis Comerciais - Outros</t>
        </is>
      </c>
      <c r="D375" s="13" t="n"/>
      <c r="E375" s="39" t="n">
        <v>1128.06</v>
      </c>
      <c r="F375" s="39" t="n">
        <v>8.7464</v>
      </c>
      <c r="G375" s="40">
        <f>Tabela1[[#This Row],[Divid.]]*12/Tabela1[[#This Row],[Preço atual]]</f>
        <v/>
      </c>
      <c r="H375" s="39" t="n">
        <v>94.6202</v>
      </c>
      <c r="I375" s="39" t="n">
        <v>916.1900000000001</v>
      </c>
      <c r="J375" s="41">
        <f>Tabela1[[#This Row],[Preço atual]]/Tabela1[[#This Row],[VP]]</f>
        <v/>
      </c>
      <c r="K375" s="14" t="n"/>
      <c r="L375" s="14" t="n"/>
      <c r="M375" s="13" t="n">
        <v>0.14</v>
      </c>
      <c r="N375" s="13" t="n">
        <v>52</v>
      </c>
      <c r="O375" s="13" t="n">
        <v>8823</v>
      </c>
      <c r="P375" s="13" t="n">
        <v>1205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2.4056</v>
      </c>
      <c r="G376" s="40">
        <f>Tabela1[[#This Row],[Divid.]]*12/Tabela1[[#This Row],[Preço atual]]</f>
        <v/>
      </c>
      <c r="H376" s="39" t="n">
        <v>55.2964</v>
      </c>
      <c r="I376" s="39" t="n">
        <v>994.13</v>
      </c>
      <c r="J376" s="41">
        <f>Tabela1[[#This Row],[Preço atual]]/Tabela1[[#This Row],[VP]]</f>
        <v/>
      </c>
      <c r="K376" s="14" t="n"/>
      <c r="L376" s="14" t="n"/>
      <c r="M376" s="13" t="n">
        <v>0.84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Indefinido</t>
        </is>
      </c>
      <c r="D377" s="13" t="n"/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112.23</v>
      </c>
      <c r="J377" s="41">
        <f>Tabela1[[#This Row],[Preço atual]]/Tabela1[[#This Row],[VP]]</f>
        <v/>
      </c>
      <c r="K377" s="14" t="n"/>
      <c r="L377" s="14" t="n"/>
      <c r="M377" s="13" t="n">
        <v>0.09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38.52</v>
      </c>
      <c r="F378" s="39" t="n">
        <v>0.42</v>
      </c>
      <c r="G378" s="40">
        <f>Tabela1[[#This Row],[Divid.]]*12/Tabela1[[#This Row],[Preço atual]]</f>
        <v/>
      </c>
      <c r="H378" s="39" t="n">
        <v>4.86</v>
      </c>
      <c r="I378" s="39" t="n">
        <v>55.78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6.06</v>
      </c>
      <c r="N378" s="13" t="n">
        <v>32144</v>
      </c>
      <c r="O378" s="13" t="n">
        <v>4841</v>
      </c>
      <c r="P378" s="13" t="n">
        <v>1052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https://fnet.bmfbovespa.com.br/fnet/publico/downloadDocumento?id=408567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Shoppings</t>
        </is>
      </c>
      <c r="D379" s="13" t="inlineStr">
        <is>
          <t>Vórtx</t>
        </is>
      </c>
      <c r="E379" s="39" t="n">
        <v>0</v>
      </c>
      <c r="F379" s="39" t="n">
        <v>0.68</v>
      </c>
      <c r="G379" s="40">
        <f>Tabela1[[#This Row],[Divid.]]*12/Tabela1[[#This Row],[Preço atual]]</f>
        <v/>
      </c>
      <c r="H379" s="39" t="n">
        <v>8.109999999999999</v>
      </c>
      <c r="I379" s="39" t="n">
        <v>116.26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2.33</v>
      </c>
      <c r="N379" s="13" t="n">
        <v>31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Indefinido</t>
        </is>
      </c>
      <c r="D380" s="13" t="n"/>
      <c r="E380" s="39" t="n">
        <v>77.56</v>
      </c>
      <c r="F380" s="39" t="n">
        <v>0.9</v>
      </c>
      <c r="G380" s="40">
        <f>Tabela1[[#This Row],[Divid.]]*12/Tabela1[[#This Row],[Preço atual]]</f>
        <v/>
      </c>
      <c r="H380" s="39" t="n">
        <v>3.7729</v>
      </c>
      <c r="I380" s="39" t="n">
        <v>94.3</v>
      </c>
      <c r="J380" s="41">
        <f>Tabela1[[#This Row],[Preço atual]]/Tabela1[[#This Row],[VP]]</f>
        <v/>
      </c>
      <c r="K380" s="14" t="n"/>
      <c r="L380" s="14" t="n"/>
      <c r="M380" s="13" t="n">
        <v>22.3</v>
      </c>
      <c r="N380" s="13" t="n">
        <v>1829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https://fnet.bmfbovespa.com.br/fnet/publico/downloadDocumento?id=415149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Indefinido</t>
        </is>
      </c>
      <c r="D381" s="13" t="n"/>
      <c r="E381" s="39" t="n">
        <v>7.01</v>
      </c>
      <c r="F381" s="39" t="n">
        <v>0.2</v>
      </c>
      <c r="G381" s="40">
        <f>Tabela1[[#This Row],[Divid.]]*12/Tabela1[[#This Row],[Preço atual]]</f>
        <v/>
      </c>
      <c r="H381" s="39" t="n">
        <v>0.2</v>
      </c>
      <c r="I381" s="39" t="n">
        <v>0.74</v>
      </c>
      <c r="J381" s="41">
        <f>Tabela1[[#This Row],[Preço atual]]/Tabela1[[#This Row],[VP]]</f>
        <v/>
      </c>
      <c r="K381" s="14" t="n"/>
      <c r="L381" s="14" t="n"/>
      <c r="M381" s="13" t="n">
        <v>1.38</v>
      </c>
      <c r="N381" s="13" t="n">
        <v>99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https://fnet.bmfbovespa.com.br/fnet/publico/downloadDocumento?id=404125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Fundo de Desenvolvimento</t>
        </is>
      </c>
      <c r="D382" s="13" t="inlineStr">
        <is>
          <t>Oliveira Trust</t>
        </is>
      </c>
      <c r="E382" s="39" t="n">
        <v>8.52</v>
      </c>
      <c r="F382" s="39" t="n">
        <v>0.88</v>
      </c>
      <c r="G382" s="40">
        <f>Tabela1[[#This Row],[Divid.]]*12/Tabela1[[#This Row],[Preço atual]]</f>
        <v/>
      </c>
      <c r="H382" s="39" t="n">
        <v>9.289999999999999</v>
      </c>
      <c r="I382" s="39" t="n">
        <v>148.31</v>
      </c>
      <c r="J382" s="41">
        <f>Tabela1[[#This Row],[Preço atual]]/Tabela1[[#This Row],[VP]]</f>
        <v/>
      </c>
      <c r="K382" s="14" t="n">
        <v>0.08</v>
      </c>
      <c r="L382" s="14" t="n">
        <v>0.02</v>
      </c>
      <c r="M382" s="13" t="n">
        <v>0.83</v>
      </c>
      <c r="N382" s="13" t="n">
        <v>55</v>
      </c>
      <c r="O382" s="13" t="n">
        <v>382797</v>
      </c>
      <c r="P382" s="13" t="n">
        <v>360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0.8227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Fundo de Fundos</t>
        </is>
      </c>
      <c r="D384" s="13" t="n"/>
      <c r="E384" s="39" t="n">
        <v>129.23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126.06</v>
      </c>
      <c r="J384" s="41">
        <f>Tabela1[[#This Row],[Preço atual]]/Tabela1[[#This Row],[VP]]</f>
        <v/>
      </c>
      <c r="K384" s="14" t="n"/>
      <c r="L384" s="14" t="n"/>
      <c r="M384" s="13" t="n">
        <v>0.03</v>
      </c>
      <c r="N384" s="13" t="n">
        <v>133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Misto</t>
        </is>
      </c>
      <c r="D385" s="13" t="inlineStr">
        <is>
          <t>Br-capital</t>
        </is>
      </c>
      <c r="E385" s="39" t="n">
        <v>1.26</v>
      </c>
      <c r="F385" s="39" t="n">
        <v>1.56</v>
      </c>
      <c r="G385" s="14">
        <f>Tabela1[[#This Row],[Divid.]]*12/Tabela1[[#This Row],[Preço atual]]</f>
        <v/>
      </c>
      <c r="H385" s="39" t="n">
        <v>19.12</v>
      </c>
      <c r="I385" s="39" t="n">
        <v>129.52</v>
      </c>
      <c r="J385" s="41">
        <f>Tabela1[[#This Row],[Preço atual]]/Tabela1[[#This Row],[VP]]</f>
        <v/>
      </c>
      <c r="K385" s="14" t="n"/>
      <c r="L385" s="14" t="n"/>
      <c r="M385" s="13" t="n">
        <v>6.31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Fundo de Desenvolvimento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100.66</v>
      </c>
      <c r="J386" s="41">
        <f>Tabela1[[#This Row],[Preço atual]]/Tabela1[[#This Row],[VP]]</f>
        <v/>
      </c>
      <c r="K386" s="14" t="n"/>
      <c r="L386" s="14" t="n"/>
      <c r="M386" s="13" t="n">
        <v>29.59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>
        <is>
          <t>Indefinido</t>
        </is>
      </c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66.5</v>
      </c>
      <c r="F388" s="39" t="n">
        <v>0.49</v>
      </c>
      <c r="G388" s="40">
        <f>Tabela1[[#This Row],[Divid.]]*12/Tabela1[[#This Row],[Preço atual]]</f>
        <v/>
      </c>
      <c r="H388" s="39" t="n">
        <v>5.92</v>
      </c>
      <c r="I388" s="39" t="n">
        <v>95.56</v>
      </c>
      <c r="J388" s="41">
        <f>Tabela1[[#This Row],[Preço atual]]/Tabela1[[#This Row],[VP]]</f>
        <v/>
      </c>
      <c r="K388" s="14" t="n">
        <v>0.08400000000000001</v>
      </c>
      <c r="L388" s="14" t="n">
        <v>0.003</v>
      </c>
      <c r="M388" s="13" t="n">
        <v>0.35</v>
      </c>
      <c r="N388" s="13" t="n">
        <v>10170</v>
      </c>
      <c r="O388" s="13" t="n">
        <v>8691</v>
      </c>
      <c r="P388" s="13" t="n">
        <v>392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https://fnet.bmfbovespa.com.br/fnet/publico/downloadDocumento?id=410863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Fundo de Fundos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Fundo de Desenvolvimento</t>
        </is>
      </c>
      <c r="D390" s="13" t="inlineStr">
        <is>
          <t>Tg Core Asset</t>
        </is>
      </c>
      <c r="E390" s="39" t="n">
        <v>115.37</v>
      </c>
      <c r="F390" s="39" t="n">
        <v>1.3</v>
      </c>
      <c r="G390" s="40">
        <f>Tabela1[[#This Row],[Divid.]]*12/Tabela1[[#This Row],[Preço atual]]</f>
        <v/>
      </c>
      <c r="H390" s="39" t="n">
        <v>17.44</v>
      </c>
      <c r="I390" s="39" t="n">
        <v>132.16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2.52</v>
      </c>
      <c r="N390" s="13" t="n">
        <v>97653</v>
      </c>
      <c r="O390" s="13" t="n">
        <v>68</v>
      </c>
      <c r="P390" s="13" t="n">
        <v>2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https://fnet.bmfbovespa.com.br/fnet/publico/downloadDocumento?id=411100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0.098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Indefinido</t>
        </is>
      </c>
      <c r="D392" s="13" t="n"/>
      <c r="E392" s="39" t="n">
        <v>0</v>
      </c>
      <c r="F392" s="39" t="n">
        <v>2.48</v>
      </c>
      <c r="G392" s="40">
        <f>Tabela1[[#This Row],[Divid.]]*12/Tabela1[[#This Row],[Preço atual]]</f>
        <v/>
      </c>
      <c r="H392" s="39" t="n">
        <v>29.1</v>
      </c>
      <c r="I392" s="39" t="n">
        <v>267.1</v>
      </c>
      <c r="J392" s="41">
        <f>Tabela1[[#This Row],[Preço atual]]/Tabela1[[#This Row],[VP]]</f>
        <v/>
      </c>
      <c r="K392" s="14" t="n"/>
      <c r="L392" s="14" t="n"/>
      <c r="M392" s="13" t="n">
        <v>0.08</v>
      </c>
      <c r="N392" s="13" t="n">
        <v>52</v>
      </c>
      <c r="O392" s="13" t="n"/>
      <c r="P392" s="13" t="n"/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N/A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Misto</t>
        </is>
      </c>
      <c r="D393" s="13" t="inlineStr">
        <is>
          <t>Hectare Capital</t>
        </is>
      </c>
      <c r="E393" s="39" t="n">
        <v>5.51</v>
      </c>
      <c r="F393" s="39" t="n">
        <v>0.05</v>
      </c>
      <c r="G393" s="14">
        <f>Tabela1[[#This Row],[Divid.]]*12/Tabela1[[#This Row],[Preço atual]]</f>
        <v/>
      </c>
      <c r="H393" s="39" t="n">
        <v>0.9565</v>
      </c>
      <c r="I393" s="39" t="n">
        <v>13.99</v>
      </c>
      <c r="J393" s="41">
        <f>Tabela1[[#This Row],[Preço atual]]/Tabela1[[#This Row],[VP]]</f>
        <v/>
      </c>
      <c r="K393" s="14" t="n"/>
      <c r="L393" s="14" t="n"/>
      <c r="M393" s="13" t="n">
        <v>0.46</v>
      </c>
      <c r="N393" s="13" t="n">
        <v>109225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https://fnet.bmfbovespa.com.br/fnet/publico/downloadDocumento?id=405489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Fundo de Desenvolvimento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Fundo de Desenvolvimento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119.5</v>
      </c>
      <c r="F396" s="39" t="n">
        <v>0.4</v>
      </c>
      <c r="G396" s="40">
        <f>Tabela1[[#This Row],[Divid.]]*12/Tabela1[[#This Row],[Preço atual]]</f>
        <v/>
      </c>
      <c r="H396" s="39" t="n">
        <v>4.5775</v>
      </c>
      <c r="I396" s="39" t="n">
        <v>196.66</v>
      </c>
      <c r="J396" s="41">
        <f>Tabela1[[#This Row],[Preço atual]]/Tabela1[[#This Row],[VP]]</f>
        <v/>
      </c>
      <c r="K396" s="14" t="n">
        <v>0.416</v>
      </c>
      <c r="L396" s="14" t="n">
        <v>0.161</v>
      </c>
      <c r="M396" s="13" t="n">
        <v>0.72</v>
      </c>
      <c r="N396" s="13" t="n">
        <v>716</v>
      </c>
      <c r="O396" s="13" t="n">
        <v>7458</v>
      </c>
      <c r="P396" s="13" t="n">
        <v>546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https://fnet.bmfbovespa.com.br/fnet/publico/downloadDocumento?id=415280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Fundo de Desenvolvimento</t>
        </is>
      </c>
      <c r="D397" s="13" t="inlineStr">
        <is>
          <t>Trx Gestora</t>
        </is>
      </c>
      <c r="E397" s="39" t="n">
        <v>130.87</v>
      </c>
      <c r="F397" s="39" t="n">
        <v>0.9</v>
      </c>
      <c r="G397" s="40">
        <f>Tabela1[[#This Row],[Divid.]]*12/Tabela1[[#This Row],[Preço atual]]</f>
        <v/>
      </c>
      <c r="H397" s="39" t="n">
        <v>10.86</v>
      </c>
      <c r="I397" s="39" t="n">
        <v>115.2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4.22</v>
      </c>
      <c r="N397" s="13" t="n">
        <v>188</v>
      </c>
      <c r="O397" s="13" t="n">
        <v>3814</v>
      </c>
      <c r="P397" s="13" t="n">
        <v>457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Imóveis Comerciais - Outros</t>
        </is>
      </c>
      <c r="D398" s="13" t="inlineStr">
        <is>
          <t>Trx Gestora</t>
        </is>
      </c>
      <c r="E398" s="39" t="n">
        <v>103.6</v>
      </c>
      <c r="F398" s="39" t="n">
        <v>0.85</v>
      </c>
      <c r="G398" s="14">
        <f>Tabela1[[#This Row],[Divid.]]*12/Tabela1[[#This Row],[Preço atual]]</f>
        <v/>
      </c>
      <c r="H398" s="39" t="n">
        <v>10.6</v>
      </c>
      <c r="I398" s="39" t="n">
        <v>104.28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5.03</v>
      </c>
      <c r="N398" s="13" t="n">
        <v>83057</v>
      </c>
      <c r="O398" s="13" t="n">
        <v>3434</v>
      </c>
      <c r="P398" s="13" t="n">
        <v>359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https://fnet.bmfbovespa.com.br/fnet/publico/downloadDocumento?id=409827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n"/>
      <c r="E399" s="39" t="n">
        <v>101.24</v>
      </c>
      <c r="F399" s="39" t="n">
        <v>1.01</v>
      </c>
      <c r="G399" s="14">
        <f>Tabela1[[#This Row],[Divid.]]*12/Tabela1[[#This Row],[Preço atual]]</f>
        <v/>
      </c>
      <c r="H399" s="39" t="n">
        <v>10.89</v>
      </c>
      <c r="I399" s="39" t="n">
        <v>99.18000000000001</v>
      </c>
      <c r="J399" s="41">
        <f>Tabela1[[#This Row],[Preço atual]]/Tabela1[[#This Row],[VP]]</f>
        <v/>
      </c>
      <c r="K399" s="14" t="n"/>
      <c r="L399" s="14" t="n"/>
      <c r="M399" s="13" t="n">
        <v>3.06</v>
      </c>
      <c r="N399" s="13" t="n">
        <v>26</v>
      </c>
      <c r="O399" s="13" t="n">
        <v>2672</v>
      </c>
      <c r="P399" s="13" t="n">
        <v>222</v>
      </c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https://fnet.bmfbovespa.com.br/fnet/publico/downloadDocumento?id=407259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Lajes Corporativas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229.7265</v>
      </c>
      <c r="I400" s="39" t="n">
        <v>88.14</v>
      </c>
      <c r="J400" s="41">
        <f>Tabela1[[#This Row],[Preço atual]]/Tabela1[[#This Row],[VP]]</f>
        <v/>
      </c>
      <c r="K400" s="14" t="n"/>
      <c r="L400" s="14" t="n"/>
      <c r="M400" s="13" t="n">
        <v>5.33</v>
      </c>
      <c r="N400" s="13" t="n">
        <v>66</v>
      </c>
      <c r="O400" s="13" t="n">
        <v>1</v>
      </c>
      <c r="P400" s="13" t="n">
        <v>779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>
        <is>
          <t>Indefinido</t>
        </is>
      </c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Papéis</t>
        </is>
      </c>
      <c r="D402" s="13" t="inlineStr">
        <is>
          <t>Urca</t>
        </is>
      </c>
      <c r="E402" s="39" t="n">
        <v>99.17</v>
      </c>
      <c r="F402" s="39" t="n">
        <v>1.25</v>
      </c>
      <c r="G402" s="40">
        <f>Tabela1[[#This Row],[Divid.]]*12/Tabela1[[#This Row],[Preço atual]]</f>
        <v/>
      </c>
      <c r="H402" s="39" t="n">
        <v>17.815</v>
      </c>
      <c r="I402" s="39" t="n">
        <v>99.06</v>
      </c>
      <c r="J402" s="41">
        <f>Tabela1[[#This Row],[Preço atual]]/Tabela1[[#This Row],[VP]]</f>
        <v/>
      </c>
      <c r="K402" s="14" t="n"/>
      <c r="L402" s="14" t="n"/>
      <c r="M402" s="13" t="n">
        <v>9.76</v>
      </c>
      <c r="N402" s="13" t="n">
        <v>92541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https://fnet.bmfbovespa.com.br/fnet/publico/downloadDocumento?id=393539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Papéis</t>
        </is>
      </c>
      <c r="D403" s="13" t="inlineStr">
        <is>
          <t>Vectis Gestão</t>
        </is>
      </c>
      <c r="E403" s="39" t="n">
        <v>88.15000000000001</v>
      </c>
      <c r="F403" s="39" t="n">
        <v>1.08</v>
      </c>
      <c r="G403" s="40">
        <f>Tabela1[[#This Row],[Divid.]]*12/Tabela1[[#This Row],[Preço atual]]</f>
        <v/>
      </c>
      <c r="H403" s="39" t="n">
        <v>11.36</v>
      </c>
      <c r="I403" s="39" t="n">
        <v>94.34999999999999</v>
      </c>
      <c r="J403" s="41">
        <f>Tabela1[[#This Row],[Preço atual]]/Tabela1[[#This Row],[VP]]</f>
        <v/>
      </c>
      <c r="K403" s="14" t="n"/>
      <c r="L403" s="14" t="n"/>
      <c r="M403" s="13" t="n">
        <v>4.63</v>
      </c>
      <c r="N403" s="13" t="n">
        <v>13874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https://fnet.bmfbovespa.com.br/fnet/publico/downloadDocumento?id=410976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Papéis</t>
        </is>
      </c>
      <c r="D404" s="13" t="inlineStr">
        <is>
          <t>Vinci Real Estate</t>
        </is>
      </c>
      <c r="E404" s="39" t="n">
        <v>8.640000000000001</v>
      </c>
      <c r="F404" s="39" t="n">
        <v>0.11</v>
      </c>
      <c r="G404" s="40">
        <f>Tabela1[[#This Row],[Divid.]]*12/Tabela1[[#This Row],[Preço atual]]</f>
        <v/>
      </c>
      <c r="H404" s="39" t="n">
        <v>1.015</v>
      </c>
      <c r="I404" s="39" t="n">
        <v>9.470000000000001</v>
      </c>
      <c r="J404" s="41">
        <f>Tabela1[[#This Row],[Preço atual]]/Tabela1[[#This Row],[VP]]</f>
        <v/>
      </c>
      <c r="K404" s="14" t="n"/>
      <c r="L404" s="14" t="n"/>
      <c r="M404" s="13" t="n">
        <v>6.55</v>
      </c>
      <c r="N404" s="13" t="n">
        <v>6565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https://fnet.bmfbovespa.com.br/fnet/publico/downloadDocumento?id=411575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Imóveis Residenciais</t>
        </is>
      </c>
      <c r="D405" s="13" t="inlineStr">
        <is>
          <t>Vectis</t>
        </is>
      </c>
      <c r="E405" s="39" t="n">
        <v>69.90000000000001</v>
      </c>
      <c r="F405" s="39" t="n">
        <v>0.67</v>
      </c>
      <c r="G405" s="40">
        <f>Tabela1[[#This Row],[Divid.]]*12/Tabela1[[#This Row],[Preço atual]]</f>
        <v/>
      </c>
      <c r="H405" s="39" t="n">
        <v>8.039999999999999</v>
      </c>
      <c r="I405" s="39" t="n">
        <v>128.25</v>
      </c>
      <c r="J405" s="41">
        <f>Tabela1[[#This Row],[Preço atual]]/Tabela1[[#This Row],[VP]]</f>
        <v/>
      </c>
      <c r="K405" s="14" t="n"/>
      <c r="L405" s="14" t="n"/>
      <c r="M405" s="13" t="n">
        <v>0.98</v>
      </c>
      <c r="N405" s="13" t="n">
        <v>3001</v>
      </c>
      <c r="O405" s="13" t="n">
        <v>2260</v>
      </c>
      <c r="P405" s="13" t="n">
        <v>125</v>
      </c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https://fnet.bmfbovespa.com.br/fnet/publico/downloadDocumento?id=412107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Indefinido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927.16</v>
      </c>
      <c r="J406" s="41">
        <f>Tabela1[[#This Row],[Preço atual]]/Tabela1[[#This Row],[VP]]</f>
        <v/>
      </c>
      <c r="K406" s="14" t="n"/>
      <c r="L406" s="14" t="n"/>
      <c r="M406" s="13" t="n">
        <v>1.22</v>
      </c>
      <c r="N406" s="13" t="n">
        <v>72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Imóveis Industriais e Logísticos</t>
        </is>
      </c>
      <c r="D407" s="13" t="inlineStr">
        <is>
          <t>Votorantim Asset</t>
        </is>
      </c>
      <c r="E407" s="39" t="n">
        <v>233.49</v>
      </c>
      <c r="F407" s="39" t="n">
        <v>2.07</v>
      </c>
      <c r="G407" s="40">
        <f>Tabela1[[#This Row],[Divid.]]*12/Tabela1[[#This Row],[Preço atual]]</f>
        <v/>
      </c>
      <c r="H407" s="39" t="n">
        <v>33.7743</v>
      </c>
      <c r="I407" s="39" t="n">
        <v>334.59</v>
      </c>
      <c r="J407" s="41">
        <f>Tabela1[[#This Row],[Preço atual]]/Tabela1[[#This Row],[VP]]</f>
        <v/>
      </c>
      <c r="K407" s="14" t="n">
        <v>0.284</v>
      </c>
      <c r="L407" s="14" t="n">
        <v>0.07000000000000001</v>
      </c>
      <c r="M407" s="13" t="n">
        <v>0.67</v>
      </c>
      <c r="N407" s="13" t="n">
        <v>54</v>
      </c>
      <c r="O407" s="13" t="n">
        <v>961</v>
      </c>
      <c r="P407" s="13" t="n">
        <v>167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Misto</t>
        </is>
      </c>
      <c r="D408" s="13" t="inlineStr">
        <is>
          <t>Valora Gestão</t>
        </is>
      </c>
      <c r="E408" s="39" t="n">
        <v>9.130000000000001</v>
      </c>
      <c r="F408" s="39" t="n">
        <v>0.1</v>
      </c>
      <c r="G408" s="40">
        <f>Tabela1[[#This Row],[Divid.]]*12/Tabela1[[#This Row],[Preço atual]]</f>
        <v/>
      </c>
      <c r="H408" s="39" t="n">
        <v>1.41</v>
      </c>
      <c r="I408" s="39" t="n">
        <v>9.119999999999999</v>
      </c>
      <c r="J408" s="41">
        <f>Tabela1[[#This Row],[Preço atual]]/Tabela1[[#This Row],[VP]]</f>
        <v/>
      </c>
      <c r="K408" s="14" t="n"/>
      <c r="L408" s="14" t="n"/>
      <c r="M408" s="13" t="n">
        <v>2.29</v>
      </c>
      <c r="N408" s="13" t="n">
        <v>225496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https://fnet.bmfbovespa.com.br/fnet/publico/downloadDocumento?id=419820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Papéis</t>
        </is>
      </c>
      <c r="D409" s="13" t="inlineStr">
        <is>
          <t>Valora Gestão</t>
        </is>
      </c>
      <c r="E409" s="39" t="n">
        <v>83.77</v>
      </c>
      <c r="F409" s="39" t="n">
        <v>0.8</v>
      </c>
      <c r="G409" s="40">
        <f>Tabela1[[#This Row],[Divid.]]*12/Tabela1[[#This Row],[Preço atual]]</f>
        <v/>
      </c>
      <c r="H409" s="39" t="n">
        <v>12.24</v>
      </c>
      <c r="I409" s="39" t="n">
        <v>90.34</v>
      </c>
      <c r="J409" s="41">
        <f>Tabela1[[#This Row],[Preço atual]]/Tabela1[[#This Row],[VP]]</f>
        <v/>
      </c>
      <c r="K409" s="14" t="n"/>
      <c r="L409" s="14" t="n"/>
      <c r="M409" s="13" t="n">
        <v>2.19</v>
      </c>
      <c r="N409" s="13" t="n">
        <v>86311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https://fnet.bmfbovespa.com.br/fnet/publico/downloadDocumento?id=404818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Papéis</t>
        </is>
      </c>
      <c r="D410" s="13" t="inlineStr">
        <is>
          <t>Valora Gestão</t>
        </is>
      </c>
      <c r="E410" s="39" t="n">
        <v>9.74</v>
      </c>
      <c r="F410" s="39" t="n">
        <v>0.13</v>
      </c>
      <c r="G410" s="40">
        <f>Tabela1[[#This Row],[Divid.]]*12/Tabela1[[#This Row],[Preço atual]]</f>
        <v/>
      </c>
      <c r="H410" s="39" t="n">
        <v>1.499</v>
      </c>
      <c r="I410" s="39" t="n">
        <v>9.630000000000001</v>
      </c>
      <c r="J410" s="41">
        <f>Tabela1[[#This Row],[Preço atual]]/Tabela1[[#This Row],[VP]]</f>
        <v/>
      </c>
      <c r="K410" s="14" t="n"/>
      <c r="L410" s="14" t="n"/>
      <c r="M410" s="13" t="n">
        <v>8.65</v>
      </c>
      <c r="N410" s="13" t="n">
        <v>127271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https://fnet.bmfbovespa.com.br/fnet/publico/downloadDocumento?id=420815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Fundo de Desenvolvimento</t>
        </is>
      </c>
      <c r="D411" s="13" t="n"/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928.36</v>
      </c>
      <c r="J411" s="41">
        <f>Tabela1[[#This Row],[Preço atual]]/Tabela1[[#This Row],[VP]]</f>
        <v/>
      </c>
      <c r="K411" s="14" t="n"/>
      <c r="L411" s="14" t="n"/>
      <c r="M411" s="13" t="n">
        <v>2.76</v>
      </c>
      <c r="N411" s="13" t="n">
        <v>199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Fundo de Fundos</t>
        </is>
      </c>
      <c r="D412" s="32" t="inlineStr">
        <is>
          <t>Vinci Real Estate</t>
        </is>
      </c>
      <c r="E412" s="33" t="n">
        <v>6.79</v>
      </c>
      <c r="F412" s="33" t="n">
        <v>0.065</v>
      </c>
      <c r="G412" s="34">
        <f>Tabela1[[#This Row],[Divid.]]*12/Tabela1[[#This Row],[Preço atual]]</f>
        <v/>
      </c>
      <c r="H412" s="33" t="n">
        <v>0.742</v>
      </c>
      <c r="I412" s="33" t="n">
        <v>8.630000000000001</v>
      </c>
      <c r="J412" s="35">
        <f>Tabela1[[#This Row],[Preço atual]]/Tabela1[[#This Row],[VP]]</f>
        <v/>
      </c>
      <c r="K412" s="36" t="n"/>
      <c r="L412" s="36" t="n"/>
      <c r="M412" s="32" t="n">
        <v>6.11</v>
      </c>
      <c r="N412" s="32" t="n">
        <v>6929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https://fnet.bmfbovespa.com.br/fnet/publico/downloadDocumento?id=411570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Imóveis Industriais e Logísticos</t>
        </is>
      </c>
      <c r="D413" s="13" t="inlineStr">
        <is>
          <t>Vinci Real Estate</t>
        </is>
      </c>
      <c r="E413" s="39" t="n">
        <v>88.11</v>
      </c>
      <c r="F413" s="39" t="n">
        <v>0.67</v>
      </c>
      <c r="G413" s="40">
        <f>Tabela1[[#This Row],[Divid.]]*12/Tabela1[[#This Row],[Preço atual]]</f>
        <v/>
      </c>
      <c r="H413" s="39" t="n">
        <v>8.48</v>
      </c>
      <c r="I413" s="39" t="n">
        <v>112.05</v>
      </c>
      <c r="J413" s="41">
        <f>Tabela1[[#This Row],[Preço atual]]/Tabela1[[#This Row],[VP]]</f>
        <v/>
      </c>
      <c r="K413" s="14" t="n">
        <v>0.107</v>
      </c>
      <c r="L413" s="14" t="n">
        <v>0</v>
      </c>
      <c r="M413" s="13" t="n">
        <v>0.57</v>
      </c>
      <c r="N413" s="13" t="n">
        <v>157293</v>
      </c>
      <c r="O413" s="13" t="n">
        <v>2268</v>
      </c>
      <c r="P413" s="13" t="n">
        <v>247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https://fnet.bmfbovespa.com.br/fnet/publico/downloadDocumento?id=411568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41.11</v>
      </c>
      <c r="F414" s="39" t="n">
        <v>0.31</v>
      </c>
      <c r="G414" s="40">
        <f>Tabela1[[#This Row],[Divid.]]*12/Tabela1[[#This Row],[Preço atual]]</f>
        <v/>
      </c>
      <c r="H414" s="39" t="n">
        <v>4.05</v>
      </c>
      <c r="I414" s="39" t="n">
        <v>54.8</v>
      </c>
      <c r="J414" s="41">
        <f>Tabela1[[#This Row],[Preço atual]]/Tabela1[[#This Row],[VP]]</f>
        <v/>
      </c>
      <c r="K414" s="14" t="n">
        <v>0.021</v>
      </c>
      <c r="L414" s="14" t="n">
        <v>0</v>
      </c>
      <c r="M414" s="13" t="n">
        <v>3.61</v>
      </c>
      <c r="N414" s="13" t="n">
        <v>124619</v>
      </c>
      <c r="O414" s="13" t="n">
        <v>10476</v>
      </c>
      <c r="P414" s="13" t="n">
        <v>1135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https://fnet.bmfbovespa.com.br/fnet/publico/downloadDocumento?id=411566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104.4</v>
      </c>
      <c r="F415" s="39" t="n">
        <v>0.82</v>
      </c>
      <c r="G415" s="40">
        <f>Tabela1[[#This Row],[Divid.]]*12/Tabela1[[#This Row],[Preço atual]]</f>
        <v/>
      </c>
      <c r="H415" s="39" t="n">
        <v>8.81</v>
      </c>
      <c r="I415" s="39" t="n">
        <v>124.34</v>
      </c>
      <c r="J415" s="41">
        <f>Tabela1[[#This Row],[Preço atual]]/Tabela1[[#This Row],[VP]]</f>
        <v/>
      </c>
      <c r="K415" s="14" t="n">
        <v>0.05400000000000001</v>
      </c>
      <c r="L415" s="14" t="n">
        <v>0.006</v>
      </c>
      <c r="M415" s="13" t="n">
        <v>3.6</v>
      </c>
      <c r="N415" s="13" t="n">
        <v>238692</v>
      </c>
      <c r="O415" s="13" t="n">
        <v>3136</v>
      </c>
      <c r="P415" s="13" t="n">
        <v>280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https://fnet.bmfbovespa.com.br/fnet/publico/downloadDocumento?id=411564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Misto</t>
        </is>
      </c>
      <c r="D416" s="13" t="inlineStr">
        <is>
          <t>Vinci Real Estate</t>
        </is>
      </c>
      <c r="E416" s="39" t="n">
        <v>6.67</v>
      </c>
      <c r="F416" s="39" t="n">
        <v>0.07199999999999999</v>
      </c>
      <c r="G416" s="40">
        <f>Tabela1[[#This Row],[Divid.]]*12/Tabela1[[#This Row],[Preço atual]]</f>
        <v/>
      </c>
      <c r="H416" s="39" t="n">
        <v>0.864</v>
      </c>
      <c r="I416" s="39" t="n">
        <v>9.19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8.470000000000001</v>
      </c>
      <c r="N416" s="13" t="n">
        <v>13081</v>
      </c>
      <c r="O416" s="13" t="n">
        <v>2580</v>
      </c>
      <c r="P416" s="13" t="n">
        <v>308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https://fnet.bmfbovespa.com.br/fnet/publico/downloadDocumento?id=411561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Papéis</t>
        </is>
      </c>
      <c r="D417" s="13" t="n"/>
      <c r="E417" s="39" t="n">
        <v>0</v>
      </c>
      <c r="F417" s="39" t="n">
        <v>1.025</v>
      </c>
      <c r="G417" s="40">
        <f>Tabela1[[#This Row],[Divid.]]*12/Tabela1[[#This Row],[Preço atual]]</f>
        <v/>
      </c>
      <c r="H417" s="39" t="n">
        <v>11.7332</v>
      </c>
      <c r="I417" s="39" t="n">
        <v>136.1</v>
      </c>
      <c r="J417" s="41">
        <f>Tabela1[[#This Row],[Preço atual]]/Tabela1[[#This Row],[VP]]</f>
        <v/>
      </c>
      <c r="K417" s="14" t="n"/>
      <c r="L417" s="14" t="n"/>
      <c r="M417" s="13" t="n">
        <v>1.24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Indefinido</t>
        </is>
      </c>
      <c r="D418" s="13" t="n"/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0</v>
      </c>
      <c r="J418" s="41">
        <f>Tabela1[[#This Row],[Preço atual]]/Tabela1[[#This Row],[VP]]</f>
        <v/>
      </c>
      <c r="K418" s="14" t="n"/>
      <c r="L418" s="14" t="n"/>
      <c r="M418" s="13" t="inlineStr">
        <is>
          <t>-</t>
        </is>
      </c>
      <c r="N418" s="13" t="n">
        <v>1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1026.92</v>
      </c>
      <c r="J419" s="41">
        <f>Tabela1[[#This Row],[Preço atual]]/Tabela1[[#This Row],[VP]]</f>
        <v/>
      </c>
      <c r="K419" s="14" t="n"/>
      <c r="L419" s="14" t="n"/>
      <c r="M419" s="13" t="n">
        <v>4.96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95.11</v>
      </c>
      <c r="F420" s="39" t="n">
        <v>0.61</v>
      </c>
      <c r="G420" s="40">
        <f>Tabela1[[#This Row],[Divid.]]*12/Tabela1[[#This Row],[Preço atual]]</f>
        <v/>
      </c>
      <c r="H420" s="39" t="n">
        <v>7.05</v>
      </c>
      <c r="I420" s="39" t="n">
        <v>111.33</v>
      </c>
      <c r="J420" s="41">
        <f>Tabela1[[#This Row],[Preço atual]]/Tabela1[[#This Row],[VP]]</f>
        <v/>
      </c>
      <c r="K420" s="14" t="n">
        <v>0</v>
      </c>
      <c r="L420" s="14" t="n">
        <v>0</v>
      </c>
      <c r="M420" s="13" t="n">
        <v>1.31</v>
      </c>
      <c r="N420" s="13" t="n">
        <v>3167</v>
      </c>
      <c r="O420" s="13" t="n">
        <v>16183</v>
      </c>
      <c r="P420" s="13" t="n">
        <v>1340</v>
      </c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https://fnet.bmfbovespa.com.br/fnet/publico/downloadDocumento?id=409796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Papéis</t>
        </is>
      </c>
      <c r="D421" s="13" t="inlineStr">
        <is>
          <t>Votorantim Asset</t>
        </is>
      </c>
      <c r="E421" s="39" t="n">
        <v>85.3</v>
      </c>
      <c r="F421" s="39" t="n">
        <v>1.08</v>
      </c>
      <c r="G421" s="40">
        <f>Tabela1[[#This Row],[Divid.]]*12/Tabela1[[#This Row],[Preço atual]]</f>
        <v/>
      </c>
      <c r="H421" s="39" t="n">
        <v>12.96</v>
      </c>
      <c r="I421" s="39" t="n">
        <v>93.09999999999999</v>
      </c>
      <c r="J421" s="41">
        <f>Tabela1[[#This Row],[Preço atual]]/Tabela1[[#This Row],[VP]]</f>
        <v/>
      </c>
      <c r="K421" s="14" t="n"/>
      <c r="L421" s="14" t="n"/>
      <c r="M421" s="13" t="n">
        <v>4.3</v>
      </c>
      <c r="N421" s="13" t="n">
        <v>567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https://fnet.bmfbovespa.com.br/fnet/publico/downloadDocumento?id=411769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0.2618</v>
      </c>
      <c r="G422" s="40">
        <f>Tabela1[[#This Row],[Divid.]]*12/Tabela1[[#This Row],[Preço atual]]</f>
        <v/>
      </c>
      <c r="H422" s="39" t="n">
        <v>2.3722</v>
      </c>
      <c r="I422" s="39" t="n">
        <v>21.43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1.38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Papéis</t>
        </is>
      </c>
      <c r="D423" s="13" t="inlineStr">
        <is>
          <t>Fator Adm</t>
        </is>
      </c>
      <c r="E423" s="39" t="n">
        <v>88.59999999999999</v>
      </c>
      <c r="F423" s="39" t="n">
        <v>1</v>
      </c>
      <c r="G423" s="40">
        <f>Tabela1[[#This Row],[Divid.]]*12/Tabela1[[#This Row],[Preço atual]]</f>
        <v/>
      </c>
      <c r="H423" s="39" t="n">
        <v>13.06</v>
      </c>
      <c r="I423" s="39" t="n">
        <v>90.81</v>
      </c>
      <c r="J423" s="41">
        <f>Tabela1[[#This Row],[Preço atual]]/Tabela1[[#This Row],[VP]]</f>
        <v/>
      </c>
      <c r="K423" s="14" t="n"/>
      <c r="L423" s="14" t="n"/>
      <c r="M423" s="13" t="n">
        <v>4.06</v>
      </c>
      <c r="N423" s="13" t="n">
        <v>119228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https://fnet.bmfbovespa.com.br/fnet/publico/downloadDocumento?id=411562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Papéis</t>
        </is>
      </c>
      <c r="D424" s="13" t="inlineStr">
        <is>
          <t>Votorantim Asset</t>
        </is>
      </c>
      <c r="E424" s="39" t="n">
        <v>44</v>
      </c>
      <c r="F424" s="39" t="n">
        <v>0.13</v>
      </c>
      <c r="G424" s="40">
        <f>Tabela1[[#This Row],[Divid.]]*12/Tabela1[[#This Row],[Preço atual]]</f>
        <v/>
      </c>
      <c r="H424" s="39" t="n">
        <v>3.74</v>
      </c>
      <c r="I424" s="39" t="n">
        <v>101.02</v>
      </c>
      <c r="J424" s="41">
        <f>Tabela1[[#This Row],[Preço atual]]/Tabela1[[#This Row],[VP]]</f>
        <v/>
      </c>
      <c r="K424" s="14" t="n"/>
      <c r="L424" s="14" t="n"/>
      <c r="M424" s="13" t="n">
        <v>72.75</v>
      </c>
      <c r="N424" s="13" t="n">
        <v>65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63.6</v>
      </c>
      <c r="F425" s="39" t="n">
        <v>0.65</v>
      </c>
      <c r="G425" s="40">
        <f>Tabela1[[#This Row],[Divid.]]*12/Tabela1[[#This Row],[Preço atual]]</f>
        <v/>
      </c>
      <c r="H425" s="39" t="n">
        <v>7.21</v>
      </c>
      <c r="I425" s="39" t="n">
        <v>99.43000000000001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1.82</v>
      </c>
      <c r="N425" s="13" t="n">
        <v>2710</v>
      </c>
      <c r="O425" s="13" t="n">
        <v>1753</v>
      </c>
      <c r="P425" s="13" t="n">
        <v>353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https://fnet.bmfbovespa.com.br/fnet/publico/downloadDocumento?id=411448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Papéis</t>
        </is>
      </c>
      <c r="D426" s="13" t="inlineStr">
        <is>
          <t>Hectare Capital</t>
        </is>
      </c>
      <c r="E426" s="39" t="n">
        <v>8.289999999999999</v>
      </c>
      <c r="F426" s="39" t="n">
        <v>0.11</v>
      </c>
      <c r="G426" s="40">
        <f>Tabela1[[#This Row],[Divid.]]*12/Tabela1[[#This Row],[Preço atual]]</f>
        <v/>
      </c>
      <c r="H426" s="39" t="n">
        <v>1.301</v>
      </c>
      <c r="I426" s="39" t="n">
        <v>10.48</v>
      </c>
      <c r="J426" s="41">
        <f>Tabela1[[#This Row],[Preço atual]]/Tabela1[[#This Row],[VP]]</f>
        <v/>
      </c>
      <c r="K426" s="14" t="n"/>
      <c r="L426" s="14" t="n"/>
      <c r="M426" s="13" t="n">
        <v>1.15</v>
      </c>
      <c r="N426" s="13" t="n">
        <v>92564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https://fnet.bmfbovespa.com.br/fnet/publico/downloadDocumento?id=405488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Imóveis Industriais e Logísticos</t>
        </is>
      </c>
      <c r="D427" s="13" t="inlineStr">
        <is>
          <t>Votorantim Asset</t>
        </is>
      </c>
      <c r="E427" s="39" t="n">
        <v>87.87</v>
      </c>
      <c r="F427" s="39" t="n">
        <v>0.88</v>
      </c>
      <c r="G427" s="40">
        <f>Tabela1[[#This Row],[Divid.]]*12/Tabela1[[#This Row],[Preço atual]]</f>
        <v/>
      </c>
      <c r="H427" s="39" t="n">
        <v>10.01</v>
      </c>
      <c r="I427" s="39" t="n">
        <v>100.72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2.92</v>
      </c>
      <c r="N427" s="13" t="n">
        <v>6280</v>
      </c>
      <c r="O427" s="13" t="n">
        <v>725</v>
      </c>
      <c r="P427" s="13" t="n">
        <v>96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https://fnet.bmfbovespa.com.br/fnet/publico/downloadDocumento?id=416566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Fundo de Fundos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100.96</v>
      </c>
      <c r="J428" s="41">
        <f>Tabela1[[#This Row],[Preço atual]]/Tabela1[[#This Row],[VP]]</f>
        <v/>
      </c>
      <c r="K428" s="14" t="n"/>
      <c r="L428" s="14" t="n"/>
      <c r="M428" s="13" t="n">
        <v>0.13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Papéis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77.02</v>
      </c>
      <c r="J429" s="41">
        <f>Tabela1[[#This Row],[Preço atual]]/Tabela1[[#This Row],[VP]]</f>
        <v/>
      </c>
      <c r="K429" s="14" t="n">
        <v>0</v>
      </c>
      <c r="L429" s="14" t="n">
        <v>0</v>
      </c>
      <c r="M429" s="13" t="n">
        <v>1.51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Papéis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Indefinido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35.96</v>
      </c>
      <c r="J431" s="41">
        <f>Tabela1[[#This Row],[Preço atual]]/Tabela1[[#This Row],[VP]]</f>
        <v/>
      </c>
      <c r="K431" s="14" t="n"/>
      <c r="L431" s="14" t="n"/>
      <c r="M431" s="13" t="n">
        <v>1.34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Misto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11.76</v>
      </c>
      <c r="J432" s="41">
        <f>Tabela1[[#This Row],[Preço atual]]/Tabela1[[#This Row],[VP]]</f>
        <v/>
      </c>
      <c r="K432" s="14" t="n"/>
      <c r="L432" s="14" t="n"/>
      <c r="M432" s="13" t="n">
        <v>34.56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8.640000000000001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13.74</v>
      </c>
      <c r="J433" s="41">
        <f>Tabela1[[#This Row],[Preço atual]]/Tabela1[[#This Row],[VP]]</f>
        <v/>
      </c>
      <c r="K433" s="14" t="n"/>
      <c r="L433" s="14" t="n"/>
      <c r="M433" s="13" t="n">
        <v>1.35</v>
      </c>
      <c r="N433" s="13" t="n">
        <v>3984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Misto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6.3623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Fundo de Desenvolvimento</t>
        </is>
      </c>
      <c r="D435" s="13" t="n"/>
      <c r="E435" s="39" t="n">
        <v>990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941.3099999999999</v>
      </c>
      <c r="J435" s="41">
        <f>Tabela1[[#This Row],[Preço atual]]/Tabela1[[#This Row],[VP]]</f>
        <v/>
      </c>
      <c r="K435" s="14" t="n"/>
      <c r="L435" s="14" t="n"/>
      <c r="M435" s="13" t="n">
        <v>0.17</v>
      </c>
      <c r="N435" s="13" t="n">
        <v>22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Indefinido</t>
        </is>
      </c>
      <c r="D436" s="13" t="inlineStr">
        <is>
          <t>Whg Asset</t>
        </is>
      </c>
      <c r="E436" s="39" t="n">
        <v>8.59</v>
      </c>
      <c r="F436" s="39" t="n">
        <v>0.1</v>
      </c>
      <c r="G436" s="40">
        <f>Tabela1[[#This Row],[Divid.]]*12/Tabela1[[#This Row],[Preço atual]]</f>
        <v/>
      </c>
      <c r="H436" s="39" t="n">
        <v>0.74</v>
      </c>
      <c r="I436" s="39" t="n">
        <v>9.960000000000001</v>
      </c>
      <c r="J436" s="41">
        <f>Tabela1[[#This Row],[Preço atual]]/Tabela1[[#This Row],[VP]]</f>
        <v/>
      </c>
      <c r="K436" s="14" t="n"/>
      <c r="L436" s="14" t="n"/>
      <c r="M436" s="13" t="n">
        <v>1.27</v>
      </c>
      <c r="N436" s="13" t="n">
        <v>3559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https://fnet.bmfbovespa.com.br/fnet/publico/downloadDocumento?id=415281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68.52</v>
      </c>
      <c r="F437" s="39" t="n">
        <v>0.45</v>
      </c>
      <c r="G437" s="40">
        <f>Tabela1[[#This Row],[Divid.]]*12/Tabela1[[#This Row],[Preço atual]]</f>
        <v/>
      </c>
      <c r="H437" s="39" t="n">
        <v>5.2</v>
      </c>
      <c r="I437" s="39" t="n">
        <v>87.83</v>
      </c>
      <c r="J437" s="41">
        <f>Tabela1[[#This Row],[Preço atual]]/Tabela1[[#This Row],[VP]]</f>
        <v/>
      </c>
      <c r="K437" s="14" t="n">
        <v>0.114</v>
      </c>
      <c r="L437" s="14" t="n">
        <v>0.073</v>
      </c>
      <c r="M437" s="13" t="n">
        <v>2.17</v>
      </c>
      <c r="N437" s="13" t="n">
        <v>1835</v>
      </c>
      <c r="O437" s="13" t="n">
        <v>1848</v>
      </c>
      <c r="P437" s="13" t="n">
        <v>155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https://fnet.bmfbovespa.com.br/fnet/publico/downloadDocumento?id=413847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Indefinido</t>
        </is>
      </c>
      <c r="D438" s="13" t="n"/>
      <c r="E438" s="39" t="n">
        <v>91.98999999999999</v>
      </c>
      <c r="F438" s="39" t="n">
        <v>1.1</v>
      </c>
      <c r="G438" s="40">
        <f>Tabela1[[#This Row],[Divid.]]*12/Tabela1[[#This Row],[Preço atual]]</f>
        <v/>
      </c>
      <c r="H438" s="39" t="n">
        <v>3.95</v>
      </c>
      <c r="I438" s="39" t="n">
        <v>101.82</v>
      </c>
      <c r="J438" s="41">
        <f>Tabela1[[#This Row],[Preço atual]]/Tabela1[[#This Row],[VP]]</f>
        <v/>
      </c>
      <c r="K438" s="14" t="n"/>
      <c r="L438" s="14" t="n"/>
      <c r="M438" s="13" t="n">
        <v>2.61</v>
      </c>
      <c r="N438" s="13" t="n">
        <v>455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https://fnet.bmfbovespa.com.br/fnet/publico/downloadDocumento?id=420628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Misto</t>
        </is>
      </c>
      <c r="D439" s="13" t="inlineStr">
        <is>
          <t>Ourinvest</t>
        </is>
      </c>
      <c r="E439" s="39" t="n">
        <v>30.5</v>
      </c>
      <c r="F439" s="39" t="n">
        <v>0.2</v>
      </c>
      <c r="G439" s="40">
        <f>Tabela1[[#This Row],[Divid.]]*12/Tabela1[[#This Row],[Preço atual]]</f>
        <v/>
      </c>
      <c r="H439" s="39" t="n">
        <v>1.3312</v>
      </c>
      <c r="I439" s="39" t="n">
        <v>72.47</v>
      </c>
      <c r="J439" s="41">
        <f>Tabela1[[#This Row],[Preço atual]]/Tabela1[[#This Row],[VP]]</f>
        <v/>
      </c>
      <c r="K439" s="14" t="n">
        <v>0.06</v>
      </c>
      <c r="L439" s="14" t="n">
        <v>0.363</v>
      </c>
      <c r="M439" s="13" t="n">
        <v>0.51</v>
      </c>
      <c r="N439" s="13" t="n">
        <v>203</v>
      </c>
      <c r="O439" s="13" t="n">
        <v>2480</v>
      </c>
      <c r="P439" s="13" t="n">
        <v>119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https://fnet.bmfbovespa.com.br/fnet/publico/downloadDocumento?id=420402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Fundo de Fundos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95.87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Papéis</t>
        </is>
      </c>
      <c r="D441" s="13" t="inlineStr">
        <is>
          <t>Xp Asset</t>
        </is>
      </c>
      <c r="E441" s="39" t="n">
        <v>78.98</v>
      </c>
      <c r="F441" s="39" t="n">
        <v>0.96</v>
      </c>
      <c r="G441" s="40">
        <f>Tabela1[[#This Row],[Divid.]]*12/Tabela1[[#This Row],[Preço atual]]</f>
        <v/>
      </c>
      <c r="H441" s="39" t="n">
        <v>11.49</v>
      </c>
      <c r="I441" s="39" t="n">
        <v>90.70999999999999</v>
      </c>
      <c r="J441" s="41">
        <f>Tabela1[[#This Row],[Preço atual]]/Tabela1[[#This Row],[VP]]</f>
        <v/>
      </c>
      <c r="K441" s="14" t="n"/>
      <c r="L441" s="14" t="n"/>
      <c r="M441" s="13" t="n">
        <v>3.38</v>
      </c>
      <c r="N441" s="13" t="n">
        <v>71969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https://fnet.bmfbovespa.com.br/fnet/publico/downloadDocumento?id=413434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14.87</v>
      </c>
      <c r="F442" s="39" t="n">
        <v>0.12</v>
      </c>
      <c r="G442" s="40">
        <f>Tabela1[[#This Row],[Divid.]]*12/Tabela1[[#This Row],[Preço atual]]</f>
        <v/>
      </c>
      <c r="H442" s="39" t="n">
        <v>1.89</v>
      </c>
      <c r="I442" s="39" t="n">
        <v>43.81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7.18</v>
      </c>
      <c r="N442" s="13" t="n">
        <v>27576</v>
      </c>
      <c r="O442" s="13" t="n">
        <v>1614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https://fnet.bmfbovespa.com.br/fnet/publico/downloadDocumento?id=420706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Hotéis</t>
        </is>
      </c>
      <c r="D443" s="13" t="inlineStr">
        <is>
          <t>Genial Investimentos</t>
        </is>
      </c>
      <c r="E443" s="39" t="n">
        <v>105</v>
      </c>
      <c r="F443" s="39" t="n">
        <v>1.25</v>
      </c>
      <c r="G443" s="40">
        <f>Tabela1[[#This Row],[Divid.]]*12/Tabela1[[#This Row],[Preço atual]]</f>
        <v/>
      </c>
      <c r="H443" s="39" t="n">
        <v>9.65</v>
      </c>
      <c r="I443" s="39" t="n">
        <v>94.33</v>
      </c>
      <c r="J443" s="41">
        <f>Tabela1[[#This Row],[Preço atual]]/Tabela1[[#This Row],[VP]]</f>
        <v/>
      </c>
      <c r="K443" s="14" t="n">
        <v>0.42</v>
      </c>
      <c r="L443" s="14" t="n">
        <v>0</v>
      </c>
      <c r="M443" s="13" t="n">
        <v>1.97</v>
      </c>
      <c r="N443" s="13" t="n">
        <v>1274</v>
      </c>
      <c r="O443" s="13" t="n">
        <v>19495</v>
      </c>
      <c r="P443" s="13" t="n">
        <v>1029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https://fnet.bmfbovespa.com.br/fnet/publico/downloadDocumento?id=420705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Hotéis</t>
        </is>
      </c>
      <c r="D444" s="13" t="n"/>
      <c r="E444" s="39" t="n">
        <v>29.25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94.33</v>
      </c>
      <c r="J444" s="41">
        <f>Tabela1[[#This Row],[Preço atual]]/Tabela1[[#This Row],[VP]]</f>
        <v/>
      </c>
      <c r="K444" s="14" t="n"/>
      <c r="L444" s="14" t="n"/>
      <c r="M444" s="13" t="n">
        <v>1.97</v>
      </c>
      <c r="N444" s="13" t="n">
        <v>1274</v>
      </c>
      <c r="O444" s="13" t="n">
        <v>5431</v>
      </c>
      <c r="P444" s="13" t="n">
        <v>1029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https://fnet.bmfbovespa.com.br/fnet/publico/downloadDocumento?id=420705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Imóveis Industriais e Logísticos</t>
        </is>
      </c>
      <c r="D445" s="13" t="inlineStr">
        <is>
          <t>Xp Asset</t>
        </is>
      </c>
      <c r="E445" s="39" t="n">
        <v>70.72</v>
      </c>
      <c r="F445" s="39" t="n">
        <v>0.65</v>
      </c>
      <c r="G445" s="40">
        <f>Tabela1[[#This Row],[Divid.]]*12/Tabela1[[#This Row],[Preço atual]]</f>
        <v/>
      </c>
      <c r="H445" s="39" t="n">
        <v>7.51</v>
      </c>
      <c r="I445" s="39" t="n">
        <v>103.5</v>
      </c>
      <c r="J445" s="41">
        <f>Tabela1[[#This Row],[Preço atual]]/Tabela1[[#This Row],[VP]]</f>
        <v/>
      </c>
      <c r="K445" s="14" t="n">
        <v>0</v>
      </c>
      <c r="L445" s="14" t="n">
        <v>0</v>
      </c>
      <c r="M445" s="13" t="n">
        <v>3.83</v>
      </c>
      <c r="N445" s="13" t="n">
        <v>46043</v>
      </c>
      <c r="O445" s="13" t="n">
        <v>1965</v>
      </c>
      <c r="P445" s="13" t="n">
        <v>201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https://fnet.bmfbovespa.com.br/fnet/publico/downloadDocumento?id=420715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Imóveis Industriais e Logísticos</t>
        </is>
      </c>
      <c r="D446" s="13" t="inlineStr">
        <is>
          <t>Xp Asset</t>
        </is>
      </c>
      <c r="E446" s="39" t="n">
        <v>92.40000000000001</v>
      </c>
      <c r="F446" s="39" t="n">
        <v>0.74</v>
      </c>
      <c r="G446" s="40">
        <f>Tabela1[[#This Row],[Divid.]]*12/Tabela1[[#This Row],[Preço atual]]</f>
        <v/>
      </c>
      <c r="H446" s="39" t="n">
        <v>8.5</v>
      </c>
      <c r="I446" s="39" t="n">
        <v>114.32</v>
      </c>
      <c r="J446" s="41">
        <f>Tabela1[[#This Row],[Preço atual]]/Tabela1[[#This Row],[VP]]</f>
        <v/>
      </c>
      <c r="K446" s="14" t="n">
        <v>0.066</v>
      </c>
      <c r="L446" s="14" t="n">
        <v>0</v>
      </c>
      <c r="M446" s="13" t="n">
        <v>1.71</v>
      </c>
      <c r="N446" s="13" t="n">
        <v>306167</v>
      </c>
      <c r="O446" s="13" t="n">
        <v>1947</v>
      </c>
      <c r="P446" s="13" t="n">
        <v>179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https://fnet.bmfbovespa.com.br/fnet/publico/downloadDocumento?id=411631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98</v>
      </c>
      <c r="F447" s="39" t="n">
        <v>0.77</v>
      </c>
      <c r="G447" s="40">
        <f>Tabela1[[#This Row],[Divid.]]*12/Tabela1[[#This Row],[Preço atual]]</f>
        <v/>
      </c>
      <c r="H447" s="39" t="n">
        <v>8.720000000000001</v>
      </c>
      <c r="I447" s="39" t="n">
        <v>100.94</v>
      </c>
      <c r="J447" s="41">
        <f>Tabela1[[#This Row],[Preço atual]]/Tabela1[[#This Row],[VP]]</f>
        <v/>
      </c>
      <c r="K447" s="14" t="n">
        <v>0.028</v>
      </c>
      <c r="L447" s="14" t="n">
        <v>-0.008</v>
      </c>
      <c r="M447" s="13" t="n">
        <v>8.109999999999999</v>
      </c>
      <c r="N447" s="13" t="n">
        <v>300598</v>
      </c>
      <c r="O447" s="13" t="n">
        <v>4889</v>
      </c>
      <c r="P447" s="13" t="n">
        <v>365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https://fnet.bmfbovespa.com.br/fnet/publico/downloadDocumento?id=411503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Lajes Corporativas</t>
        </is>
      </c>
      <c r="D448" s="13" t="inlineStr">
        <is>
          <t>Xp Asset</t>
        </is>
      </c>
      <c r="E448" s="39" t="n">
        <v>31.05</v>
      </c>
      <c r="F448" s="39" t="n">
        <v>0.3</v>
      </c>
      <c r="G448" s="40">
        <f>Tabela1[[#This Row],[Divid.]]*12/Tabela1[[#This Row],[Preço atual]]</f>
        <v/>
      </c>
      <c r="H448" s="39" t="n">
        <v>4.3</v>
      </c>
      <c r="I448" s="39" t="n">
        <v>74.55</v>
      </c>
      <c r="J448" s="41">
        <f>Tabela1[[#This Row],[Preço atual]]/Tabela1[[#This Row],[VP]]</f>
        <v/>
      </c>
      <c r="K448" s="14" t="n">
        <v>0.436</v>
      </c>
      <c r="L448" s="14" t="n">
        <v>0</v>
      </c>
      <c r="M448" s="13" t="n">
        <v>1.94</v>
      </c>
      <c r="N448" s="13" t="n">
        <v>67546</v>
      </c>
      <c r="O448" s="13" t="n">
        <v>3109</v>
      </c>
      <c r="P448" s="13" t="n">
        <v>426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https://fnet.bmfbovespa.com.br/fnet/publico/downloadDocumento?id=411630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Fundo de Fundos</t>
        </is>
      </c>
      <c r="D449" s="13" t="inlineStr">
        <is>
          <t>Xp Asset</t>
        </is>
      </c>
      <c r="E449" s="39" t="n">
        <v>7.05</v>
      </c>
      <c r="F449" s="39" t="n">
        <v>0.075</v>
      </c>
      <c r="G449" s="40">
        <f>Tabela1[[#This Row],[Divid.]]*12/Tabela1[[#This Row],[Preço atual]]</f>
        <v/>
      </c>
      <c r="H449" s="39" t="n">
        <v>0.868</v>
      </c>
      <c r="I449" s="39" t="n">
        <v>8.140000000000001</v>
      </c>
      <c r="J449" s="41">
        <f>Tabela1[[#This Row],[Preço atual]]/Tabela1[[#This Row],[VP]]</f>
        <v/>
      </c>
      <c r="K449" s="14" t="n"/>
      <c r="L449" s="14" t="n"/>
      <c r="M449" s="13" t="n">
        <v>0.99</v>
      </c>
      <c r="N449" s="13" t="n">
        <v>38832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https://fnet.bmfbovespa.com.br/fnet/publico/downloadDocumento?id=414127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Fundo de Desenvolvimento</t>
        </is>
      </c>
      <c r="D450" s="13" t="n"/>
      <c r="E450" s="39" t="n">
        <v>95.2</v>
      </c>
      <c r="F450" s="39" t="n">
        <v>0.3115</v>
      </c>
      <c r="G450" s="40">
        <f>Tabela1[[#This Row],[Divid.]]*12/Tabela1[[#This Row],[Preço atual]]</f>
        <v/>
      </c>
      <c r="H450" s="39" t="n">
        <v>1.7541</v>
      </c>
      <c r="I450" s="39" t="n">
        <v>103.59</v>
      </c>
      <c r="J450" s="41">
        <f>Tabela1[[#This Row],[Preço atual]]/Tabela1[[#This Row],[VP]]</f>
        <v/>
      </c>
      <c r="K450" s="14" t="n"/>
      <c r="L450" s="14" t="n"/>
      <c r="M450" s="13" t="n">
        <v>12.15</v>
      </c>
      <c r="N450" s="13" t="n">
        <v>42</v>
      </c>
      <c r="O450" s="13" t="n">
        <v>7947</v>
      </c>
      <c r="P450" s="13" t="n">
        <v>859</v>
      </c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https://fnet.bmfbovespa.com.br/fnet/publico/downloadDocumento?id=408170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Indefinido</t>
        </is>
      </c>
      <c r="D451" s="13" t="n"/>
      <c r="E451" s="39" t="n">
        <v>126</v>
      </c>
      <c r="F451" s="39" t="n">
        <v>1</v>
      </c>
      <c r="G451" s="40">
        <f>Tabela1[[#This Row],[Divid.]]*12/Tabela1[[#This Row],[Preço atual]]</f>
        <v/>
      </c>
      <c r="H451" s="39" t="n">
        <v>4.538</v>
      </c>
      <c r="I451" s="39" t="n">
        <v>127.55</v>
      </c>
      <c r="J451" s="41">
        <f>Tabela1[[#This Row],[Preço atual]]/Tabela1[[#This Row],[VP]]</f>
        <v/>
      </c>
      <c r="K451" s="14" t="n"/>
      <c r="L451" s="14" t="n"/>
      <c r="M451" s="13" t="n">
        <v>4.76</v>
      </c>
      <c r="N451" s="13" t="n">
        <v>96</v>
      </c>
      <c r="O451" s="13" t="n">
        <v>1597</v>
      </c>
      <c r="P451" s="13" t="n">
        <v>80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https://fnet.bmfbovespa.com.br/fnet/publico/downloadDocumento?id=411628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Fundo de Desenvolvimento</t>
        </is>
      </c>
      <c r="D452" s="13" t="n"/>
      <c r="E452" s="39" t="n">
        <v>1135.97</v>
      </c>
      <c r="F452" s="39" t="n">
        <v>3.305</v>
      </c>
      <c r="G452" s="40">
        <f>Tabela1[[#This Row],[Divid.]]*12/Tabela1[[#This Row],[Preço atual]]</f>
        <v/>
      </c>
      <c r="H452" s="39" t="n">
        <v>8.118399999999999</v>
      </c>
      <c r="I452" s="39" t="n">
        <v>1182.07</v>
      </c>
      <c r="J452" s="41">
        <f>Tabela1[[#This Row],[Preço atual]]/Tabela1[[#This Row],[VP]]</f>
        <v/>
      </c>
      <c r="K452" s="14" t="n"/>
      <c r="L452" s="14" t="n"/>
      <c r="M452" s="13" t="n">
        <v>0.58</v>
      </c>
      <c r="N452" s="13" t="n">
        <v>62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https://fnet.bmfbovespa.com.br/fnet/publico/downloadDocumento?id=419665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Indefinido</t>
        </is>
      </c>
      <c r="D453" s="13" t="n"/>
      <c r="E453" s="39" t="n">
        <v>10.54</v>
      </c>
      <c r="F453" s="39" t="n">
        <v>0.16</v>
      </c>
      <c r="G453" s="40">
        <f>Tabela1[[#This Row],[Divid.]]*12/Tabela1[[#This Row],[Preço atual]]</f>
        <v/>
      </c>
      <c r="H453" s="39" t="n">
        <v>0.7</v>
      </c>
      <c r="I453" s="39" t="inlineStr">
        <is>
          <t>10,40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1315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https://fnet.bmfbovespa.com.br/fnet/publico/downloadDocumento?id=415642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Indefinido</t>
        </is>
      </c>
      <c r="D454" s="13" t="n"/>
      <c r="E454" s="39" t="n">
        <v>78.22</v>
      </c>
      <c r="F454" s="39" t="n">
        <v>0.87</v>
      </c>
      <c r="G454" s="40">
        <f>Tabela1[[#This Row],[Divid.]]*12/Tabela1[[#This Row],[Preço atual]]</f>
        <v/>
      </c>
      <c r="H454" s="39" t="n">
        <v>8.84</v>
      </c>
      <c r="I454" s="39" t="inlineStr">
        <is>
          <t>97,98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6862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https://fnet.bmfbovespa.com.br/fnet/publico/downloadDocumento?id=413769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Indefinido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Indefinido</t>
        </is>
      </c>
      <c r="D456" s="13" t="n"/>
      <c r="E456" s="39" t="n">
        <v>98.40000000000001</v>
      </c>
      <c r="F456" s="39" t="n">
        <v>1.45</v>
      </c>
      <c r="G456" s="40">
        <f>Tabela1[[#This Row],[Divid.]]*12/Tabela1[[#This Row],[Preço atual]]</f>
        <v/>
      </c>
      <c r="H456" s="39" t="n">
        <v>12.33</v>
      </c>
      <c r="I456" s="39" t="inlineStr">
        <is>
          <t>98,85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11776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https://fnet.bmfbovespa.com.br/fnet/publico/downloadDocumento?id=403614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Indefinido</t>
        </is>
      </c>
      <c r="D457" s="13" t="n"/>
      <c r="E457" s="39" t="n">
        <v>9.1</v>
      </c>
      <c r="F457" s="39" t="n">
        <v>0.12</v>
      </c>
      <c r="G457" s="40">
        <f>Tabela1[[#This Row],[Divid.]]*12/Tabela1[[#This Row],[Preço atual]]</f>
        <v/>
      </c>
      <c r="H457" s="39" t="n">
        <v>1.39</v>
      </c>
      <c r="I457" s="39" t="inlineStr">
        <is>
          <t>9,59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10883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https://fnet.bmfbovespa.com.br/fnet/publico/downloadDocumento?id=419495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Indefinido</t>
        </is>
      </c>
      <c r="D458" s="13" t="n"/>
      <c r="E458" s="39" t="n">
        <v>101.48</v>
      </c>
      <c r="F458" s="39" t="n">
        <v>1.47</v>
      </c>
      <c r="G458" s="40">
        <f>Tabela1[[#This Row],[Divid.]]*12/Tabela1[[#This Row],[Preço atual]]</f>
        <v/>
      </c>
      <c r="H458" s="39" t="n">
        <v>19.3</v>
      </c>
      <c r="I458" s="39" t="inlineStr">
        <is>
          <t>98,29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2325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https://fnet.bmfbovespa.com.br/fnet/publico/downloadDocumento?id=419998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Indefinido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Indefinido</t>
        </is>
      </c>
      <c r="D460" s="13" t="n"/>
      <c r="E460" s="39" t="n">
        <v>9.94</v>
      </c>
      <c r="F460" s="39" t="n">
        <v>0.14</v>
      </c>
      <c r="G460" s="40">
        <f>Tabela1[[#This Row],[Divid.]]*12/Tabela1[[#This Row],[Preço atual]]</f>
        <v/>
      </c>
      <c r="H460" s="39" t="n">
        <v>1.78</v>
      </c>
      <c r="I460" s="39" t="inlineStr">
        <is>
          <t>9,64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22426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https://fnet.bmfbovespa.com.br/fnet/publico/downloadDocumento?id=412044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Indefinido</t>
        </is>
      </c>
      <c r="D461" s="13" t="n"/>
      <c r="E461" s="39" t="n">
        <v>119</v>
      </c>
      <c r="F461" s="39" t="inlineStr">
        <is>
          <t>-</t>
        </is>
      </c>
      <c r="G461" s="40">
        <f>Tabela1[[#This Row],[Divid.]]*12/Tabela1[[#This Row],[Preço atual]]</f>
        <v/>
      </c>
      <c r="H461" s="39" t="n">
        <v>0</v>
      </c>
      <c r="I461" s="39" t="inlineStr">
        <is>
          <t>99,37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77</v>
      </c>
      <c r="O461" s="13" t="n"/>
      <c r="P461" s="13" t="n"/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N/A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Indefinido</t>
        </is>
      </c>
      <c r="D462" s="13" t="n"/>
      <c r="E462" s="39" t="n">
        <v>95.88</v>
      </c>
      <c r="F462" s="39" t="n">
        <v>1.22</v>
      </c>
      <c r="G462" s="40">
        <f>Tabela1[[#This Row],[Divid.]]*12/Tabela1[[#This Row],[Preço atual]]</f>
        <v/>
      </c>
      <c r="H462" s="39" t="n">
        <v>15.71</v>
      </c>
      <c r="I462" s="39" t="inlineStr">
        <is>
          <t>98,04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5779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https://fnet.bmfbovespa.com.br/fnet/publico/downloadDocumento?id=406853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Indefinido</t>
        </is>
      </c>
      <c r="D463" s="13" t="n"/>
      <c r="E463" s="39" t="n">
        <v>31.98</v>
      </c>
      <c r="F463" s="39" t="n">
        <v>0.45</v>
      </c>
      <c r="G463" s="40">
        <f>Tabela1[[#This Row],[Divid.]]*12/Tabela1[[#This Row],[Preço atual]]</f>
        <v/>
      </c>
      <c r="H463" s="39" t="n">
        <v>5.02</v>
      </c>
      <c r="I463" s="39" t="inlineStr">
        <is>
          <t>24,46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308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N/A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Indefinido</t>
        </is>
      </c>
      <c r="D464" s="13" t="n"/>
      <c r="E464" s="39" t="n">
        <v>97.39</v>
      </c>
      <c r="F464" s="39" t="n">
        <v>1.32</v>
      </c>
      <c r="G464" s="40">
        <f>Tabela1[[#This Row],[Divid.]]*12/Tabela1[[#This Row],[Preço atual]]</f>
        <v/>
      </c>
      <c r="H464" s="39" t="n">
        <v>14.18</v>
      </c>
      <c r="I464" s="39" t="inlineStr">
        <is>
          <t>96,50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3571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https://fnet.bmfbovespa.com.br/fnet/publico/downloadDocumento?id=412586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Indefinido</t>
        </is>
      </c>
      <c r="D465" s="13" t="n"/>
      <c r="E465" s="39" t="n">
        <v>106.89</v>
      </c>
      <c r="F465" s="39" t="n">
        <v>1.3</v>
      </c>
      <c r="G465" s="40">
        <f>Tabela1[[#This Row],[Divid.]]*12/Tabela1[[#This Row],[Preço atual]]</f>
        <v/>
      </c>
      <c r="H465" s="39" t="n">
        <v>15.89</v>
      </c>
      <c r="I465" s="39" t="inlineStr">
        <is>
          <t>102,08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17413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https://fnet.bmfbovespa.com.br/fnet/publico/downloadDocumento?id=416802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Indefinido</t>
        </is>
      </c>
      <c r="D466" s="13" t="n"/>
      <c r="E466" s="39" t="n">
        <v>105.62</v>
      </c>
      <c r="F466" s="39" t="n">
        <v>1.19</v>
      </c>
      <c r="G466" s="40">
        <f>Tabela1[[#This Row],[Divid.]]*12/Tabela1[[#This Row],[Preço atual]]</f>
        <v/>
      </c>
      <c r="H466" s="39" t="n">
        <v>15.67</v>
      </c>
      <c r="I466" s="39" t="inlineStr">
        <is>
          <t>100,73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646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https://fnet.bmfbovespa.com.br/fnet/publico/downloadDocumento?id=416603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Papéis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Indefinido</t>
        </is>
      </c>
      <c r="D468" s="13" t="n"/>
      <c r="E468" s="39" t="n">
        <v>91.81</v>
      </c>
      <c r="F468" s="39" t="n">
        <v>2.65</v>
      </c>
      <c r="G468" s="40">
        <f>Tabela1[[#This Row],[Divid.]]*12/Tabela1[[#This Row],[Preço atual]]</f>
        <v/>
      </c>
      <c r="H468" s="39" t="n">
        <v>14.91</v>
      </c>
      <c r="I468" s="39" t="inlineStr">
        <is>
          <t>95,63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2172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https://fnet.bmfbovespa.com.br/fnet/publico/downloadDocumento?id=404431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Indefinido</t>
        </is>
      </c>
      <c r="D469" s="13" t="n"/>
      <c r="E469" s="39" t="n">
        <v>10.5</v>
      </c>
      <c r="F469" s="39" t="n">
        <v>0.17</v>
      </c>
      <c r="G469" s="40">
        <f>Tabela1[[#This Row],[Divid.]]*12/Tabela1[[#This Row],[Preço atual]]</f>
        <v/>
      </c>
      <c r="H469" s="39" t="n">
        <v>1.09</v>
      </c>
      <c r="I469" s="39" t="inlineStr">
        <is>
          <t>9,84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2560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https://fnet.bmfbovespa.com.br/fnet/publico/downloadDocumento?id=412798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Indefinido</t>
        </is>
      </c>
      <c r="D470" s="13" t="n"/>
      <c r="E470" s="39" t="n">
        <v>96.98999999999999</v>
      </c>
      <c r="F470" s="39" t="n">
        <v>1.1</v>
      </c>
      <c r="G470" s="40">
        <f>Tabela1[[#This Row],[Divid.]]*12/Tabela1[[#This Row],[Preço atual]]</f>
        <v/>
      </c>
      <c r="H470" s="39" t="n">
        <v>6.29</v>
      </c>
      <c r="I470" s="39" t="inlineStr">
        <is>
          <t>95,24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1491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https://fnet.bmfbovespa.com.br/fnet/publico/downloadDocumento?id=411602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Indefinido</t>
        </is>
      </c>
      <c r="D471" s="13" t="n"/>
      <c r="E471" s="39" t="n">
        <v>10.48</v>
      </c>
      <c r="F471" s="39" t="n">
        <v>0.1</v>
      </c>
      <c r="G471" s="40">
        <f>Tabela1[[#This Row],[Divid.]]*12/Tabela1[[#This Row],[Preço atual]]</f>
        <v/>
      </c>
      <c r="H471" s="39" t="n">
        <v>1.15</v>
      </c>
      <c r="I471" s="39" t="inlineStr">
        <is>
          <t>10,05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14140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https://fnet.bmfbovespa.com.br/fnet/publico/downloadDocumento?id=415290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Indefinido</t>
        </is>
      </c>
      <c r="D472" s="13" t="n"/>
      <c r="E472" s="39" t="n">
        <v>9.73</v>
      </c>
      <c r="F472" s="39" t="n">
        <v>0.12</v>
      </c>
      <c r="G472" s="40">
        <f>Tabela1[[#This Row],[Divid.]]*12/Tabela1[[#This Row],[Preço atual]]</f>
        <v/>
      </c>
      <c r="H472" s="39" t="n">
        <v>1.49</v>
      </c>
      <c r="I472" s="39" t="inlineStr">
        <is>
          <t>9,70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36447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https://fnet.bmfbovespa.com.br/fnet/publico/downloadDocumento?id=415674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Papéis</t>
        </is>
      </c>
      <c r="D473" s="13" t="n"/>
      <c r="E473" s="39" t="n">
        <v>100.55</v>
      </c>
      <c r="F473" s="39" t="n">
        <v>1.2</v>
      </c>
      <c r="G473" s="40">
        <f>Tabela1[[#This Row],[Divid.]]*12/Tabela1[[#This Row],[Preço atual]]</f>
        <v/>
      </c>
      <c r="H473" s="39" t="n">
        <v>6.6</v>
      </c>
      <c r="I473" s="39" t="inlineStr">
        <is>
          <t>100,97</t>
        </is>
      </c>
      <c r="J473" s="41">
        <f>Tabela1[[#This Row],[Preço atual]]/Tabela1[[#This Row],[VP]]</f>
        <v/>
      </c>
      <c r="K473" s="14" t="n"/>
      <c r="L473" s="14" t="n"/>
      <c r="M473" s="13" t="n">
        <v>0</v>
      </c>
      <c r="N473" s="13" t="n">
        <v>31461</v>
      </c>
      <c r="O473" s="13" t="n">
        <v>69</v>
      </c>
      <c r="P473" s="13" t="n">
        <v>2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https://fnet.bmfbovespa.com.br/fnet/publico/downloadDocumento?id=407118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Indefinido</t>
        </is>
      </c>
      <c r="D474" s="13" t="n"/>
      <c r="E474" s="39" t="n">
        <v>106.99</v>
      </c>
      <c r="F474" s="39" t="n">
        <v>1.5</v>
      </c>
      <c r="G474" s="40">
        <f>Tabela1[[#This Row],[Divid.]]*12/Tabela1[[#This Row],[Preço atual]]</f>
        <v/>
      </c>
      <c r="H474" s="39" t="n">
        <v>11.3</v>
      </c>
      <c r="I474" s="39" t="inlineStr">
        <is>
          <t>102,41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2431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https://fnet.bmfbovespa.com.br/fnet/publico/downloadDocumento?id=411661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Indefinido</t>
        </is>
      </c>
      <c r="D475" s="13" t="n"/>
      <c r="E475" s="39" t="n">
        <v>9.83</v>
      </c>
      <c r="F475" s="39" t="n">
        <v>0.15</v>
      </c>
      <c r="G475" s="40">
        <f>Tabela1[[#This Row],[Divid.]]*12/Tabela1[[#This Row],[Preço atual]]</f>
        <v/>
      </c>
      <c r="H475" s="39" t="n">
        <v>1.83</v>
      </c>
      <c r="I475" s="39" t="inlineStr">
        <is>
          <t>9,54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47820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https://fnet.bmfbovespa.com.br/fnet/publico/downloadDocumento?id=420153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Indefinido</t>
        </is>
      </c>
      <c r="D476" s="13" t="n"/>
      <c r="E476" s="39" t="n">
        <v>9.93</v>
      </c>
      <c r="F476" s="39" t="n">
        <v>0.13</v>
      </c>
      <c r="G476" s="40">
        <f>Tabela1[[#This Row],[Divid.]]*12/Tabela1[[#This Row],[Preço atual]]</f>
        <v/>
      </c>
      <c r="H476" s="39" t="n">
        <v>1.62</v>
      </c>
      <c r="I476" s="39" t="inlineStr">
        <is>
          <t>9,50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34955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https://fnet.bmfbovespa.com.br/fnet/publico/downloadDocumento?id=420320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2022-12-10T13:36:01Z</dcterms:modified>
  <cp:lastModifiedBy>Thales Sobral</cp:lastModifiedBy>
</cp:coreProperties>
</file>