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66.54000000000001</v>
      </c>
      <c r="F2" s="39" t="n">
        <v>0.5</v>
      </c>
      <c r="G2" s="14">
        <f>Tabela1[[#This Row],[Divid.]]*12/Tabela1[[#This Row],[Preço atual]]</f>
        <v/>
      </c>
      <c r="H2" s="39" t="n">
        <v>6.03</v>
      </c>
      <c r="I2" s="39" t="n">
        <v>91.7</v>
      </c>
      <c r="J2" s="41">
        <f>Tabela1[[#This Row],[Preço atual]]/Tabela1[[#This Row],[VP]]</f>
        <v/>
      </c>
      <c r="K2" s="14" t="n">
        <v>0.028</v>
      </c>
      <c r="L2" s="14" t="n">
        <v>0.018</v>
      </c>
      <c r="M2" s="13" t="n">
        <v>1.65</v>
      </c>
      <c r="N2" s="13" t="n">
        <v>18769</v>
      </c>
      <c r="O2" s="13" t="n">
        <v>4054</v>
      </c>
      <c r="P2" s="13" t="n">
        <v>1294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https://fnet.bmfbovespa.com.br/fnet/publico/downloadDocumento?id=436328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Educacional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144.24</v>
      </c>
      <c r="J3" s="41">
        <f>Tabela1[[#This Row],[Preço atual]]/Tabela1[[#This Row],[VP]]</f>
        <v/>
      </c>
      <c r="K3" s="14" t="n"/>
      <c r="L3" s="14" t="n"/>
      <c r="M3" s="13" t="n">
        <v>7.99</v>
      </c>
      <c r="N3" s="13" t="n">
        <v>12744</v>
      </c>
      <c r="O3" s="13" t="n">
        <v>3763</v>
      </c>
      <c r="P3" s="13" t="n">
        <v>287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https://fnet.bmfbovespa.com.br/fnet/publico/downloadDocumento?id=443778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39" t="n">
        <v>92.37</v>
      </c>
      <c r="F4" s="39" t="n">
        <v>1.06</v>
      </c>
      <c r="G4" s="14">
        <f>Tabela1[[#This Row],[Divid.]]*12/Tabela1[[#This Row],[Preço atual]]</f>
        <v/>
      </c>
      <c r="H4" s="39" t="n">
        <v>13.72</v>
      </c>
      <c r="I4" s="39" t="n">
        <v>94.93000000000001</v>
      </c>
      <c r="J4" s="41">
        <f>Tabela1[[#This Row],[Preço atual]]/Tabela1[[#This Row],[VP]]</f>
        <v/>
      </c>
      <c r="K4" s="14" t="n"/>
      <c r="L4" s="14" t="n"/>
      <c r="M4" s="13" t="n">
        <v>7.78</v>
      </c>
      <c r="N4" s="13" t="n">
        <v>19089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https://fnet.bmfbovespa.com.br/fnet/publico/downloadDocumento?id=433029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Agências de Bancos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108.06</v>
      </c>
      <c r="J5" s="41">
        <f>Tabela1[[#This Row],[Preço atual]]/Tabela1[[#This Row],[VP]]</f>
        <v/>
      </c>
      <c r="K5" s="14" t="n"/>
      <c r="L5" s="14" t="n"/>
      <c r="M5" s="13" t="n">
        <v>0.5</v>
      </c>
      <c r="N5" s="13" t="n">
        <v>45897</v>
      </c>
      <c r="O5" s="13" t="n">
        <v>107089</v>
      </c>
      <c r="P5" s="13" t="n">
        <v>1113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https://fnet.bmfbovespa.com.br/fnet/publico/downloadDocumento?id=444293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60.26</v>
      </c>
      <c r="F6" s="39" t="n">
        <v>0.76</v>
      </c>
      <c r="G6" s="40">
        <f>Tabela1[[#This Row],[Divid.]]*12/Tabela1[[#This Row],[Preço atual]]</f>
        <v/>
      </c>
      <c r="H6" s="39" t="n">
        <v>8.92</v>
      </c>
      <c r="I6" s="39" t="n">
        <v>94.25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0.59</v>
      </c>
      <c r="N6" s="13" t="n">
        <v>12545</v>
      </c>
      <c r="O6" s="13" t="n">
        <v>12349</v>
      </c>
      <c r="P6" s="13" t="n">
        <v>2261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https://fnet.bmfbovespa.com.br/fnet/publico/downloadDocumento?id=441059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762.08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2022.91</v>
      </c>
      <c r="J7" s="41">
        <f>Tabela1[[#This Row],[Preço atual]]/Tabela1[[#This Row],[VP]]</f>
        <v/>
      </c>
      <c r="K7" s="14" t="n">
        <v>0.971</v>
      </c>
      <c r="L7" s="14" t="n">
        <v>0.004</v>
      </c>
      <c r="M7" s="13" t="n">
        <v>1.86</v>
      </c>
      <c r="N7" s="13" t="n">
        <v>2490</v>
      </c>
      <c r="O7" s="13" t="n">
        <v>1977</v>
      </c>
      <c r="P7" s="13" t="n">
        <v>172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https://fnet.bmfbovespa.com.br/fnet/publico/downloadDocumento?id=424636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>
        <is>
          <t>Papéis</t>
        </is>
      </c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Fundo de Fundos</t>
        </is>
      </c>
      <c r="D9" s="13" t="n"/>
      <c r="E9" s="39" t="n">
        <v>82.92</v>
      </c>
      <c r="F9" s="39" t="n">
        <v>0.85</v>
      </c>
      <c r="G9" s="14">
        <f>Tabela1[[#This Row],[Divid.]]*12/Tabela1[[#This Row],[Preço atual]]</f>
        <v/>
      </c>
      <c r="H9" s="39" t="n">
        <v>12.2492</v>
      </c>
      <c r="I9" s="39" t="n">
        <v>89.7</v>
      </c>
      <c r="J9" s="41">
        <f>Tabela1[[#This Row],[Preço atual]]/Tabela1[[#This Row],[VP]]</f>
        <v/>
      </c>
      <c r="K9" s="14" t="n"/>
      <c r="L9" s="14" t="n"/>
      <c r="M9" s="13" t="n">
        <v>0.55</v>
      </c>
      <c r="N9" s="13" t="n">
        <v>3684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https://fnet.bmfbovespa.com.br/fnet/publico/downloadDocumento?id=429648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39" t="n">
        <v>113.6</v>
      </c>
      <c r="F10" s="39" t="n">
        <v>0.8158</v>
      </c>
      <c r="G10" s="40">
        <f>Tabela1[[#This Row],[Divid.]]*12/Tabela1[[#This Row],[Preço atual]]</f>
        <v/>
      </c>
      <c r="H10" s="39" t="n">
        <v>14.2904</v>
      </c>
      <c r="I10" s="39" t="n">
        <v>105.87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6.7</v>
      </c>
      <c r="N10" s="13" t="n">
        <v>118972</v>
      </c>
      <c r="O10" s="13" t="n">
        <v>3619</v>
      </c>
      <c r="P10" s="13" t="n">
        <v>289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https://fnet.bmfbovespa.com.br/fnet/publico/downloadDocumento?id=431736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21.0386</v>
      </c>
      <c r="G11" s="40">
        <f>Tabela1[[#This Row],[Divid.]]*12/Tabela1[[#This Row],[Preço atual]]</f>
        <v/>
      </c>
      <c r="H11" s="39" t="n">
        <v>155.0101</v>
      </c>
      <c r="I11" s="39" t="n">
        <v>3442.69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0.64</v>
      </c>
      <c r="N11" s="13" t="n">
        <v>67</v>
      </c>
      <c r="O11" s="13" t="n">
        <v>7824</v>
      </c>
      <c r="P11" s="13" t="n">
        <v>997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39" t="n">
        <v>8.65</v>
      </c>
      <c r="F12" s="39" t="n">
        <v>0.1</v>
      </c>
      <c r="G12" s="40">
        <f>Tabela1[[#This Row],[Divid.]]*12/Tabela1[[#This Row],[Preço atual]]</f>
        <v/>
      </c>
      <c r="H12" s="39" t="n">
        <v>1.29</v>
      </c>
      <c r="I12" s="39" t="n">
        <v>9.99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9.869999999999999</v>
      </c>
      <c r="N12" s="13" t="n">
        <v>6480</v>
      </c>
      <c r="O12" s="13" t="n">
        <v>13244</v>
      </c>
      <c r="P12" s="13" t="n">
        <v>1001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https://fnet.bmfbovespa.com.br/fnet/publico/downloadDocumento?id=435195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Shoppings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100.14</v>
      </c>
      <c r="J13" s="41">
        <f>Tabela1[[#This Row],[Preço atual]]/Tabela1[[#This Row],[VP]]</f>
        <v/>
      </c>
      <c r="K13" s="14" t="n"/>
      <c r="L13" s="14" t="n"/>
      <c r="M13" s="13" t="n">
        <v>100.04</v>
      </c>
      <c r="N13" s="13" t="n">
        <v>116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988.3</v>
      </c>
      <c r="J14" s="41">
        <f>Tabela1[[#This Row],[Preço atual]]/Tabela1[[#This Row],[VP]]</f>
        <v/>
      </c>
      <c r="K14" s="14" t="n"/>
      <c r="L14" s="14" t="n"/>
      <c r="M14" s="13" t="n">
        <v>0.18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39" t="n">
        <v>8.15</v>
      </c>
      <c r="F17" s="39" t="n">
        <v>0.1101</v>
      </c>
      <c r="G17" s="14">
        <f>Tabela1[[#This Row],[Divid.]]*12/Tabela1[[#This Row],[Preço atual]]</f>
        <v/>
      </c>
      <c r="H17" s="39" t="n">
        <v>1.4483</v>
      </c>
      <c r="I17" s="39" t="n">
        <v>8.890000000000001</v>
      </c>
      <c r="J17" s="41">
        <f>Tabela1[[#This Row],[Preço atual]]/Tabela1[[#This Row],[VP]]</f>
        <v/>
      </c>
      <c r="K17" s="14" t="n"/>
      <c r="L17" s="14" t="n"/>
      <c r="M17" s="13" t="n">
        <v>9.52</v>
      </c>
      <c r="N17" s="13" t="n">
        <v>22862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https://fnet.bmfbovespa.com.br/fnet/publico/downloadDocumento?id=441441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Lajes Corporativas</t>
        </is>
      </c>
      <c r="D18" s="13" t="n"/>
      <c r="E18" s="39" t="n">
        <v>59.24</v>
      </c>
      <c r="F18" s="39" t="n">
        <v>0.77</v>
      </c>
      <c r="G18" s="14">
        <f>Tabela1[[#This Row],[Divid.]]*12/Tabela1[[#This Row],[Preço atual]]</f>
        <v/>
      </c>
      <c r="H18" s="39" t="n">
        <v>7.82</v>
      </c>
      <c r="I18" s="39" t="n">
        <v>83.13</v>
      </c>
      <c r="J18" s="41">
        <f>Tabela1[[#This Row],[Preço atual]]/Tabela1[[#This Row],[VP]]</f>
        <v/>
      </c>
      <c r="K18" s="14" t="n"/>
      <c r="L18" s="14" t="n"/>
      <c r="M18" s="13" t="n">
        <v>3.58</v>
      </c>
      <c r="N18" s="13" t="n">
        <v>349</v>
      </c>
      <c r="O18" s="13" t="n">
        <v>5554</v>
      </c>
      <c r="P18" s="13" t="n">
        <v>734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https://fnet.bmfbovespa.com.br/fnet/publico/downloadDocumento?id=439639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39" t="n">
        <v>0</v>
      </c>
      <c r="F19" s="39" t="n">
        <v>0.0786</v>
      </c>
      <c r="G19" s="14">
        <f>Tabela1[[#This Row],[Divid.]]*12/Tabela1[[#This Row],[Preço atual]]</f>
        <v/>
      </c>
      <c r="H19" s="39" t="n">
        <v>0.6258</v>
      </c>
      <c r="I19" s="39" t="n">
        <v>80.77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0.63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70</v>
      </c>
      <c r="F20" s="39" t="n">
        <v>0.05</v>
      </c>
      <c r="G20" s="14">
        <f>Tabela1[[#This Row],[Divid.]]*12/Tabela1[[#This Row],[Preço atual]]</f>
        <v/>
      </c>
      <c r="H20" s="39" t="n">
        <v>0.35</v>
      </c>
      <c r="I20" s="39" t="n">
        <v>81.56999999999999</v>
      </c>
      <c r="J20" s="41">
        <f>Tabela1[[#This Row],[Preço atual]]/Tabela1[[#This Row],[VP]]</f>
        <v/>
      </c>
      <c r="K20" s="14" t="n">
        <v>0.213</v>
      </c>
      <c r="L20" s="14" t="n">
        <v>0.242</v>
      </c>
      <c r="M20" s="13" t="n">
        <v>1.73</v>
      </c>
      <c r="N20" s="13" t="n">
        <v>280</v>
      </c>
      <c r="O20" s="13" t="n">
        <v>3578</v>
      </c>
      <c r="P20" s="13" t="n">
        <v>104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https://fnet.bmfbovespa.com.br/fnet/publico/downloadDocumento?id=444228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Indefinido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591.04</v>
      </c>
      <c r="J21" s="41">
        <f>Tabela1[[#This Row],[Preço atual]]/Tabela1[[#This Row],[VP]]</f>
        <v/>
      </c>
      <c r="K21" s="14" t="n"/>
      <c r="L21" s="14" t="n"/>
      <c r="M21" s="13" t="n">
        <v>2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Imóveis Comerciais - Outros</t>
        </is>
      </c>
      <c r="D22" s="13" t="n"/>
      <c r="E22" s="39" t="n">
        <v>0</v>
      </c>
      <c r="F22" s="39" t="n">
        <v>0.55</v>
      </c>
      <c r="G22" s="14">
        <f>Tabela1[[#This Row],[Divid.]]*12/Tabela1[[#This Row],[Preço atual]]</f>
        <v/>
      </c>
      <c r="H22" s="39" t="n">
        <v>7.0351</v>
      </c>
      <c r="I22" s="39" t="n">
        <v>88.88</v>
      </c>
      <c r="J22" s="41">
        <f>Tabela1[[#This Row],[Preço atual]]/Tabela1[[#This Row],[VP]]</f>
        <v/>
      </c>
      <c r="K22" s="14" t="n"/>
      <c r="L22" s="14" t="n"/>
      <c r="M22" s="13" t="n">
        <v>1.52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39" t="n">
        <v>78</v>
      </c>
      <c r="F23" s="39" t="n">
        <v>0.9</v>
      </c>
      <c r="G23" s="14">
        <f>Tabela1[[#This Row],[Divid.]]*12/Tabela1[[#This Row],[Preço atual]]</f>
        <v/>
      </c>
      <c r="H23" s="39" t="n">
        <v>13.2</v>
      </c>
      <c r="I23" s="39" t="n">
        <v>96.17</v>
      </c>
      <c r="J23" s="41">
        <f>Tabela1[[#This Row],[Preço atual]]/Tabela1[[#This Row],[VP]]</f>
        <v/>
      </c>
      <c r="K23" s="14" t="n"/>
      <c r="L23" s="14" t="n"/>
      <c r="M23" s="13" t="n">
        <v>1.82</v>
      </c>
      <c r="N23" s="13" t="n">
        <v>39227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https://fnet.bmfbovespa.com.br/fnet/publico/downloadDocumento?id=432222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1437.99</v>
      </c>
      <c r="F24" s="39" t="n">
        <v>27.0886</v>
      </c>
      <c r="G24" s="14">
        <f>Tabela1[[#This Row],[Divid.]]*12/Tabela1[[#This Row],[Preço atual]]</f>
        <v/>
      </c>
      <c r="H24" s="39" t="n">
        <v>318.2739</v>
      </c>
      <c r="I24" s="39" t="n">
        <v>2172.36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8.73</v>
      </c>
      <c r="N24" s="13" t="n">
        <v>8144</v>
      </c>
      <c r="O24" s="13" t="n">
        <v>2013</v>
      </c>
      <c r="P24" s="13" t="n">
        <v>532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https://fnet.bmfbovespa.com.br/fnet/publico/downloadDocumento?id=429066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39" t="n">
        <v>62.83</v>
      </c>
      <c r="F25" s="39" t="n">
        <v>0.6899999999999999</v>
      </c>
      <c r="G25" s="14">
        <f>Tabela1[[#This Row],[Divid.]]*12/Tabela1[[#This Row],[Preço atual]]</f>
        <v/>
      </c>
      <c r="H25" s="39" t="n">
        <v>8.880000000000001</v>
      </c>
      <c r="I25" s="39" t="n">
        <v>75.38</v>
      </c>
      <c r="J25" s="41">
        <f>Tabela1[[#This Row],[Preço atual]]/Tabela1[[#This Row],[VP]]</f>
        <v/>
      </c>
      <c r="K25" s="14" t="n"/>
      <c r="L25" s="14" t="n"/>
      <c r="M25" s="13" t="n">
        <v>2.16</v>
      </c>
      <c r="N25" s="13" t="n">
        <v>5350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https://fnet.bmfbovespa.com.br/fnet/publico/downloadDocumento?id=429599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39" t="n">
        <v>0</v>
      </c>
      <c r="F26" s="39" t="n">
        <v>0.15</v>
      </c>
      <c r="G26" s="14">
        <f>Tabela1[[#This Row],[Divid.]]*12/Tabela1[[#This Row],[Preço atual]]</f>
        <v/>
      </c>
      <c r="H26" s="39" t="n">
        <v>3.3</v>
      </c>
      <c r="I26" s="39" t="n">
        <v>30.64</v>
      </c>
      <c r="J26" s="41">
        <f>Tabela1[[#This Row],[Preço atual]]/Tabela1[[#This Row],[VP]]</f>
        <v/>
      </c>
      <c r="K26" s="14" t="n"/>
      <c r="L26" s="14" t="n"/>
      <c r="M26" s="13" t="n">
        <v>6.47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Agências de Bancos</t>
        </is>
      </c>
      <c r="D27" s="13" t="inlineStr">
        <is>
          <t>Votorantim Asset</t>
        </is>
      </c>
      <c r="E27" s="39" t="n">
        <v>85.61</v>
      </c>
      <c r="F27" s="39" t="n">
        <v>0.9</v>
      </c>
      <c r="G27" s="40">
        <f>Tabela1[[#This Row],[Divid.]]*12/Tabela1[[#This Row],[Preço atual]]</f>
        <v/>
      </c>
      <c r="H27" s="39" t="n">
        <v>10.89</v>
      </c>
      <c r="I27" s="39" t="n">
        <v>100.8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3.79</v>
      </c>
      <c r="N27" s="13" t="n">
        <v>74353</v>
      </c>
      <c r="O27" s="13" t="n">
        <v>3480</v>
      </c>
      <c r="P27" s="13" t="n">
        <v>465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https://fnet.bmfbovespa.com.br/fnet/publico/downloadDocumento?id=431220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39" t="n">
        <v>93.22</v>
      </c>
      <c r="F28" s="39" t="n">
        <v>0.99</v>
      </c>
      <c r="G28" s="14">
        <f>Tabela1[[#This Row],[Divid.]]*12/Tabela1[[#This Row],[Preço atual]]</f>
        <v/>
      </c>
      <c r="H28" s="39" t="n">
        <v>12.82</v>
      </c>
      <c r="I28" s="39" t="n">
        <v>108.01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4.86</v>
      </c>
      <c r="N28" s="13" t="n">
        <v>9286</v>
      </c>
      <c r="O28" s="13" t="n">
        <v>9244</v>
      </c>
      <c r="P28" s="13" t="n">
        <v>1449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https://fnet.bmfbovespa.com.br/fnet/publico/downloadDocumento?id=431221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39" t="n">
        <v>64.75</v>
      </c>
      <c r="F29" s="39" t="n">
        <v>0.5600000000000001</v>
      </c>
      <c r="G29" s="14">
        <f>Tabela1[[#This Row],[Divid.]]*12/Tabela1[[#This Row],[Preço atual]]</f>
        <v/>
      </c>
      <c r="H29" s="39" t="n">
        <v>6.72</v>
      </c>
      <c r="I29" s="39" t="n">
        <v>71.90000000000001</v>
      </c>
      <c r="J29" s="41">
        <f>Tabela1[[#This Row],[Preço atual]]/Tabela1[[#This Row],[VP]]</f>
        <v/>
      </c>
      <c r="K29" s="14" t="n"/>
      <c r="L29" s="14" t="n"/>
      <c r="M29" s="13" t="n">
        <v>4.75</v>
      </c>
      <c r="N29" s="13" t="n">
        <v>304974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https://fnet.bmfbovespa.com.br/fnet/publico/downloadDocumento?id=434163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39" t="n">
        <v>83.81</v>
      </c>
      <c r="F30" s="39" t="n">
        <v>0.78</v>
      </c>
      <c r="G30" s="14">
        <f>Tabela1[[#This Row],[Divid.]]*12/Tabela1[[#This Row],[Preço atual]]</f>
        <v/>
      </c>
      <c r="H30" s="39" t="n">
        <v>9.029999999999999</v>
      </c>
      <c r="I30" s="39" t="n">
        <v>96.2</v>
      </c>
      <c r="J30" s="41">
        <f>Tabela1[[#This Row],[Preço atual]]/Tabela1[[#This Row],[VP]]</f>
        <v/>
      </c>
      <c r="K30" s="14" t="n"/>
      <c r="L30" s="14" t="n"/>
      <c r="M30" s="13" t="n">
        <v>0.09</v>
      </c>
      <c r="N30" s="13" t="n">
        <v>14171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https://fnet.bmfbovespa.com.br/fnet/publico/downloadDocumento?id=431710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39" t="n">
        <v>70.64</v>
      </c>
      <c r="F31" s="39" t="n">
        <v>0.86</v>
      </c>
      <c r="G31" s="14">
        <f>Tabela1[[#This Row],[Divid.]]*12/Tabela1[[#This Row],[Preço atual]]</f>
        <v/>
      </c>
      <c r="H31" s="39" t="n">
        <v>13.66</v>
      </c>
      <c r="I31" s="39" t="n">
        <v>98.73999999999999</v>
      </c>
      <c r="J31" s="41">
        <f>Tabela1[[#This Row],[Preço atual]]/Tabela1[[#This Row],[VP]]</f>
        <v/>
      </c>
      <c r="K31" s="14" t="n"/>
      <c r="L31" s="14" t="n"/>
      <c r="M31" s="13" t="n">
        <v>6.04</v>
      </c>
      <c r="N31" s="13" t="n">
        <v>46816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https://fnet.bmfbovespa.com.br/fnet/publico/downloadDocumento?id=444336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Fundo de Fundos</t>
        </is>
      </c>
      <c r="D32" s="13" t="n"/>
      <c r="E32" s="39" t="n">
        <v>998</v>
      </c>
      <c r="F32" s="39" t="n">
        <v>10</v>
      </c>
      <c r="G32" s="40">
        <f>Tabela1[[#This Row],[Divid.]]*12/Tabela1[[#This Row],[Preço atual]]</f>
        <v/>
      </c>
      <c r="H32" s="39" t="n">
        <v>101.966</v>
      </c>
      <c r="I32" s="39" t="n">
        <v>973.11</v>
      </c>
      <c r="J32" s="41">
        <f>Tabela1[[#This Row],[Preço atual]]/Tabela1[[#This Row],[VP]]</f>
        <v/>
      </c>
      <c r="K32" s="14" t="n"/>
      <c r="L32" s="14" t="n"/>
      <c r="M32" s="13" t="n">
        <v>3.16</v>
      </c>
      <c r="N32" s="13" t="n">
        <v>109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39" t="n">
        <v>98.59</v>
      </c>
      <c r="F33" s="39" t="n">
        <v>0.68</v>
      </c>
      <c r="G33" s="14">
        <f>Tabela1[[#This Row],[Divid.]]*12/Tabela1[[#This Row],[Preço atual]]</f>
        <v/>
      </c>
      <c r="H33" s="39" t="n">
        <v>9.85</v>
      </c>
      <c r="I33" s="39" t="n">
        <v>99.45999999999999</v>
      </c>
      <c r="J33" s="41">
        <f>Tabela1[[#This Row],[Preço atual]]/Tabela1[[#This Row],[VP]]</f>
        <v/>
      </c>
      <c r="K33" s="14" t="n"/>
      <c r="L33" s="14" t="n"/>
      <c r="M33" s="13" t="n">
        <v>37.55</v>
      </c>
      <c r="N33" s="13" t="n">
        <v>540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https://fnet.bmfbovespa.com.br/fnet/publico/downloadDocumento?id=436546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39" t="n">
        <v>6.95</v>
      </c>
      <c r="F34" s="39" t="n">
        <v>0.09</v>
      </c>
      <c r="G34" s="14">
        <f>Tabela1[[#This Row],[Divid.]]*12/Tabela1[[#This Row],[Preço atual]]</f>
        <v/>
      </c>
      <c r="H34" s="39" t="n">
        <v>1.24</v>
      </c>
      <c r="I34" s="39" t="n">
        <v>8.949999999999999</v>
      </c>
      <c r="J34" s="41">
        <f>Tabela1[[#This Row],[Preço atual]]/Tabela1[[#This Row],[VP]]</f>
        <v/>
      </c>
      <c r="K34" s="14" t="n"/>
      <c r="L34" s="14" t="n"/>
      <c r="M34" s="13" t="n">
        <v>1.92</v>
      </c>
      <c r="N34" s="13" t="n">
        <v>7061</v>
      </c>
      <c r="O34" s="13" t="n">
        <v>1128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https://fnet.bmfbovespa.com.br/fnet/publico/downloadDocumento?id=430654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Indefinido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988.62</v>
      </c>
      <c r="J35" s="41">
        <f>Tabela1[[#This Row],[Preço atual]]/Tabela1[[#This Row],[VP]]</f>
        <v/>
      </c>
      <c r="K35" s="14" t="n"/>
      <c r="L35" s="14" t="n"/>
      <c r="M35" s="13" t="n">
        <v>16.14</v>
      </c>
      <c r="N35" s="13" t="n">
        <v>111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Indefinido</t>
        </is>
      </c>
      <c r="D36" s="13" t="n"/>
      <c r="E36" s="39" t="n">
        <v>115</v>
      </c>
      <c r="F36" s="39" t="n">
        <v>0.58</v>
      </c>
      <c r="G36" s="40">
        <f>Tabela1[[#This Row],[Divid.]]*12/Tabela1[[#This Row],[Preço atual]]</f>
        <v/>
      </c>
      <c r="H36" s="39" t="n">
        <v>6.53</v>
      </c>
      <c r="I36" s="39" t="n">
        <v>139.53</v>
      </c>
      <c r="J36" s="41">
        <f>Tabela1[[#This Row],[Preço atual]]/Tabela1[[#This Row],[VP]]</f>
        <v/>
      </c>
      <c r="K36" s="14" t="n"/>
      <c r="L36" s="14" t="n"/>
      <c r="M36" s="13" t="n">
        <v>4.16</v>
      </c>
      <c r="N36" s="13" t="n">
        <v>154</v>
      </c>
      <c r="O36" s="13" t="n">
        <v>43849</v>
      </c>
      <c r="P36" s="13" t="n">
        <v>3032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https://fnet.bmfbovespa.com.br/fnet/publico/downloadDocumento?id=439574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3.0322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39" t="n">
        <v>74.5</v>
      </c>
      <c r="F38" s="39" t="n">
        <v>0.87</v>
      </c>
      <c r="G38" s="14">
        <f>Tabela1[[#This Row],[Divid.]]*12/Tabela1[[#This Row],[Preço atual]]</f>
        <v/>
      </c>
      <c r="H38" s="39" t="n">
        <v>11.37</v>
      </c>
      <c r="I38" s="39" t="n">
        <v>97.03</v>
      </c>
      <c r="J38" s="41">
        <f>Tabela1[[#This Row],[Preço atual]]/Tabela1[[#This Row],[VP]]</f>
        <v/>
      </c>
      <c r="K38" s="14" t="n"/>
      <c r="L38" s="14" t="n"/>
      <c r="M38" s="13" t="n">
        <v>6.16</v>
      </c>
      <c r="N38" s="13" t="n">
        <v>421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https://fnet.bmfbovespa.com.br/fnet/publico/downloadDocumento?id=432353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39" t="n">
        <v>62.19</v>
      </c>
      <c r="F39" s="39" t="n">
        <v>0.76</v>
      </c>
      <c r="G39" s="14">
        <f>Tabela1[[#This Row],[Divid.]]*12/Tabela1[[#This Row],[Preço atual]]</f>
        <v/>
      </c>
      <c r="H39" s="39" t="n">
        <v>9.529999999999999</v>
      </c>
      <c r="I39" s="39" t="n">
        <v>92.61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3.78</v>
      </c>
      <c r="N39" s="13" t="n">
        <v>12481</v>
      </c>
      <c r="O39" s="13" t="n">
        <v>278</v>
      </c>
      <c r="P39" s="13" t="n">
        <v>57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https://fnet.bmfbovespa.com.br/fnet/publico/downloadDocumento?id=436573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20999</v>
      </c>
      <c r="F40" s="39" t="n">
        <v>50</v>
      </c>
      <c r="G40" s="14">
        <f>Tabela1[[#This Row],[Divid.]]*12/Tabela1[[#This Row],[Preço atual]]</f>
        <v/>
      </c>
      <c r="H40" s="39" t="n">
        <v>375.7343</v>
      </c>
      <c r="I40" s="39" t="n">
        <v>33524.07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2.14</v>
      </c>
      <c r="N40" s="13" t="n">
        <v>93</v>
      </c>
      <c r="O40" s="13" t="n">
        <v>12325</v>
      </c>
      <c r="P40" s="13" t="n">
        <v>462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https://fnet.bmfbovespa.com.br/fnet/publico/downloadDocumento?id=428587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39" t="n">
        <v>6.42</v>
      </c>
      <c r="F41" s="39" t="n">
        <v>0.065</v>
      </c>
      <c r="G41" s="14">
        <f>Tabela1[[#This Row],[Divid.]]*12/Tabela1[[#This Row],[Preço atual]]</f>
        <v/>
      </c>
      <c r="H41" s="39" t="n">
        <v>0.8628</v>
      </c>
      <c r="I41" s="39" t="n">
        <v>7.29</v>
      </c>
      <c r="J41" s="41">
        <f>Tabela1[[#This Row],[Preço atual]]/Tabela1[[#This Row],[VP]]</f>
        <v/>
      </c>
      <c r="K41" s="14" t="n"/>
      <c r="L41" s="14" t="n"/>
      <c r="M41" s="13" t="n">
        <v>1.7</v>
      </c>
      <c r="N41" s="13" t="n">
        <v>18383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https://fnet.bmfbovespa.com.br/fnet/publico/downloadDocumento?id=431683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Papéis</t>
        </is>
      </c>
      <c r="D42" s="13" t="n"/>
      <c r="E42" s="39" t="n">
        <v>101</v>
      </c>
      <c r="F42" s="39" t="n">
        <v>1.03</v>
      </c>
      <c r="G42" s="14">
        <f>Tabela1[[#This Row],[Divid.]]*12/Tabela1[[#This Row],[Preço atual]]</f>
        <v/>
      </c>
      <c r="H42" s="39" t="n">
        <v>12.36</v>
      </c>
      <c r="I42" s="39" t="n">
        <v>100.91</v>
      </c>
      <c r="J42" s="41">
        <f>Tabela1[[#This Row],[Preço atual]]/Tabela1[[#This Row],[VP]]</f>
        <v/>
      </c>
      <c r="K42" s="14" t="n"/>
      <c r="L42" s="14" t="n"/>
      <c r="M42" s="13" t="n">
        <v>6.93</v>
      </c>
      <c r="N42" s="13" t="n">
        <v>97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https://fnet.bmfbovespa.com.br/fnet/publico/downloadDocumento?id=443697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472.36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1.25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39" t="n">
        <v>104.19</v>
      </c>
      <c r="F44" s="39" t="n">
        <v>0.72</v>
      </c>
      <c r="G44" s="14">
        <f>Tabela1[[#This Row],[Divid.]]*12/Tabela1[[#This Row],[Preço atual]]</f>
        <v/>
      </c>
      <c r="H44" s="39" t="n">
        <v>9.16</v>
      </c>
      <c r="I44" s="39" t="n">
        <v>113.3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4.06</v>
      </c>
      <c r="N44" s="13" t="n">
        <v>1432</v>
      </c>
      <c r="O44" s="13" t="n">
        <v>14070</v>
      </c>
      <c r="P44" s="13" t="n">
        <v>1263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https://fnet.bmfbovespa.com.br/fnet/publico/downloadDocumento?id=441617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39" t="n">
        <v>111.35</v>
      </c>
      <c r="F45" s="39" t="n">
        <v>1.464</v>
      </c>
      <c r="G45" s="14">
        <f>Tabela1[[#This Row],[Divid.]]*12/Tabela1[[#This Row],[Preço atual]]</f>
        <v/>
      </c>
      <c r="H45" s="39" t="n">
        <v>17.4118</v>
      </c>
      <c r="I45" s="39" t="n">
        <v>91.59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6.16</v>
      </c>
      <c r="N45" s="13" t="n">
        <v>4053</v>
      </c>
      <c r="O45" s="13" t="n">
        <v>7177</v>
      </c>
      <c r="P45" s="13" t="n">
        <v>1281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https://fnet.bmfbovespa.com.br/fnet/publico/downloadDocumento?id=444147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39" t="n">
        <v>60.8</v>
      </c>
      <c r="F46" s="39" t="n">
        <v>0.62</v>
      </c>
      <c r="G46" s="14">
        <f>Tabela1[[#This Row],[Divid.]]*12/Tabela1[[#This Row],[Preço atual]]</f>
        <v/>
      </c>
      <c r="H46" s="39" t="n">
        <v>8.07</v>
      </c>
      <c r="I46" s="39" t="n">
        <v>70.68000000000001</v>
      </c>
      <c r="J46" s="41">
        <f>Tabela1[[#This Row],[Preço atual]]/Tabela1[[#This Row],[VP]]</f>
        <v/>
      </c>
      <c r="K46" s="14" t="n"/>
      <c r="L46" s="14" t="n"/>
      <c r="M46" s="13" t="n">
        <v>4.12</v>
      </c>
      <c r="N46" s="13" t="n">
        <v>19249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https://fnet.bmfbovespa.com.br/fnet/publico/downloadDocumento?id=443338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Misto</t>
        </is>
      </c>
      <c r="D47" s="13" t="n"/>
      <c r="E47" s="39" t="n">
        <v>0</v>
      </c>
      <c r="F47" s="39" t="n">
        <v>14.4205</v>
      </c>
      <c r="G47" s="14">
        <f>Tabela1[[#This Row],[Divid.]]*12/Tabela1[[#This Row],[Preço atual]]</f>
        <v/>
      </c>
      <c r="H47" s="39" t="n">
        <v>111.9993</v>
      </c>
      <c r="I47" s="39" t="n">
        <v>9855.700000000001</v>
      </c>
      <c r="J47" s="41">
        <f>Tabela1[[#This Row],[Preço atual]]/Tabela1[[#This Row],[VP]]</f>
        <v/>
      </c>
      <c r="K47" s="14" t="n"/>
      <c r="L47" s="14" t="n"/>
      <c r="M47" s="13" t="n">
        <v>3.68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61</v>
      </c>
      <c r="F48" s="39" t="n">
        <v>0.2705</v>
      </c>
      <c r="G48" s="14">
        <f>Tabela1[[#This Row],[Divid.]]*12/Tabela1[[#This Row],[Preço atual]]</f>
        <v/>
      </c>
      <c r="H48" s="39" t="n">
        <v>2.0909</v>
      </c>
      <c r="I48" s="39" t="n">
        <v>123.12</v>
      </c>
      <c r="J48" s="41">
        <f>Tabela1[[#This Row],[Preço atual]]/Tabela1[[#This Row],[VP]]</f>
        <v/>
      </c>
      <c r="K48" s="14" t="n">
        <v>0.051</v>
      </c>
      <c r="L48" s="14" t="n">
        <v>0.033</v>
      </c>
      <c r="M48" s="13" t="n">
        <v>1.73</v>
      </c>
      <c r="N48" s="13" t="n">
        <v>1574</v>
      </c>
      <c r="O48" s="13" t="n">
        <v>3381603</v>
      </c>
      <c r="P48" s="13" t="n">
        <v>673200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https://fnet.bmfbovespa.com.br/fnet/publico/downloadDocumento?id=439923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39" t="n">
        <v>92</v>
      </c>
      <c r="F49" s="39" t="n">
        <v>0.9167</v>
      </c>
      <c r="G49" s="14">
        <f>Tabela1[[#This Row],[Divid.]]*12/Tabela1[[#This Row],[Preço atual]]</f>
        <v/>
      </c>
      <c r="H49" s="39" t="n">
        <v>10.5316</v>
      </c>
      <c r="I49" s="39" t="n">
        <v>109.14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0.18</v>
      </c>
      <c r="N49" s="13" t="n">
        <v>176</v>
      </c>
      <c r="O49" s="13" t="n">
        <v>5301</v>
      </c>
      <c r="P49" s="13" t="n">
        <v>639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39" t="n">
        <v>98.16</v>
      </c>
      <c r="F50" s="39" t="n">
        <v>0.62</v>
      </c>
      <c r="G50" s="14">
        <f>Tabela1[[#This Row],[Divid.]]*12/Tabela1[[#This Row],[Preço atual]]</f>
        <v/>
      </c>
      <c r="H50" s="39" t="n">
        <v>8.01</v>
      </c>
      <c r="I50" s="39" t="n">
        <v>121.31</v>
      </c>
      <c r="J50" s="41">
        <f>Tabela1[[#This Row],[Preço atual]]/Tabela1[[#This Row],[VP]]</f>
        <v/>
      </c>
      <c r="K50" s="14" t="n">
        <v>0.121</v>
      </c>
      <c r="L50" s="14" t="n">
        <v>0</v>
      </c>
      <c r="M50" s="13" t="n">
        <v>1.2</v>
      </c>
      <c r="N50" s="13" t="n">
        <v>112035</v>
      </c>
      <c r="O50" s="13" t="n">
        <v>3208</v>
      </c>
      <c r="P50" s="13" t="n">
        <v>317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https://fnet.bmfbovespa.com.br/fnet/publico/downloadDocumento?id=444164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39" t="n">
        <v>53.89</v>
      </c>
      <c r="F51" s="39" t="n">
        <v>0.46</v>
      </c>
      <c r="G51" s="40">
        <f>Tabela1[[#This Row],[Divid.]]*12/Tabela1[[#This Row],[Preço atual]]</f>
        <v/>
      </c>
      <c r="H51" s="39" t="n">
        <v>5.68</v>
      </c>
      <c r="I51" s="39" t="n">
        <v>98.98</v>
      </c>
      <c r="J51" s="41">
        <f>Tabela1[[#This Row],[Preço atual]]/Tabela1[[#This Row],[VP]]</f>
        <v/>
      </c>
      <c r="K51" s="14" t="n">
        <v>0.117</v>
      </c>
      <c r="L51" s="14" t="n">
        <v>0</v>
      </c>
      <c r="M51" s="13" t="n">
        <v>0.71</v>
      </c>
      <c r="N51" s="13" t="n">
        <v>156531</v>
      </c>
      <c r="O51" s="13" t="n">
        <v>9650</v>
      </c>
      <c r="P51" s="13" t="n">
        <v>1197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https://fnet.bmfbovespa.com.br/fnet/publico/downloadDocumento?id=439918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39" t="n">
        <v>93</v>
      </c>
      <c r="F52" s="39" t="n">
        <v>0.64</v>
      </c>
      <c r="G52" s="40">
        <f>Tabela1[[#This Row],[Divid.]]*12/Tabela1[[#This Row],[Preço atual]]</f>
        <v/>
      </c>
      <c r="H52" s="39" t="n">
        <v>8.06</v>
      </c>
      <c r="I52" s="39" t="n">
        <v>117.29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0.86</v>
      </c>
      <c r="N52" s="13" t="n">
        <v>249</v>
      </c>
      <c r="O52" s="13" t="n">
        <v>16216</v>
      </c>
      <c r="P52" s="13" t="n">
        <v>1417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https://fnet.bmfbovespa.com.br/fnet/publico/downloadDocumento?id=434788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76.98999999999999</v>
      </c>
      <c r="J53" s="41">
        <f>Tabela1[[#This Row],[Preço atual]]/Tabela1[[#This Row],[VP]]</f>
        <v/>
      </c>
      <c r="K53" s="14" t="n"/>
      <c r="L53" s="14" t="n"/>
      <c r="M53" s="13" t="n">
        <v>1.89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39" t="n">
        <v>1030.22</v>
      </c>
      <c r="F54" s="39" t="n">
        <v>10.89</v>
      </c>
      <c r="G54" s="14">
        <f>Tabela1[[#This Row],[Divid.]]*12/Tabela1[[#This Row],[Preço atual]]</f>
        <v/>
      </c>
      <c r="H54" s="39" t="n">
        <v>76.25</v>
      </c>
      <c r="I54" s="39" t="n">
        <v>1127.89</v>
      </c>
      <c r="J54" s="41">
        <f>Tabela1[[#This Row],[Preço atual]]/Tabela1[[#This Row],[VP]]</f>
        <v/>
      </c>
      <c r="K54" s="14" t="n"/>
      <c r="L54" s="14" t="n"/>
      <c r="M54" s="13" t="n">
        <v>4.2</v>
      </c>
      <c r="N54" s="13" t="n">
        <v>219</v>
      </c>
      <c r="O54" s="13" t="n">
        <v>719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Fundo de Desenvolvimento</t>
        </is>
      </c>
      <c r="D55" s="13" t="n"/>
      <c r="E55" s="39" t="n">
        <v>950.02</v>
      </c>
      <c r="F55" s="39" t="n">
        <v>107</v>
      </c>
      <c r="G55" s="14">
        <f>Tabela1[[#This Row],[Divid.]]*12/Tabela1[[#This Row],[Preço atual]]</f>
        <v/>
      </c>
      <c r="H55" s="39" t="n">
        <v>107</v>
      </c>
      <c r="I55" s="39" t="n">
        <v>964.76</v>
      </c>
      <c r="J55" s="41">
        <f>Tabela1[[#This Row],[Preço atual]]/Tabela1[[#This Row],[VP]]</f>
        <v/>
      </c>
      <c r="K55" s="14" t="n"/>
      <c r="L55" s="14" t="n"/>
      <c r="M55" s="13" t="n">
        <v>1.73</v>
      </c>
      <c r="N55" s="13" t="n">
        <v>259</v>
      </c>
      <c r="O55" s="13" t="n">
        <v>7748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Indefinido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940.53</v>
      </c>
      <c r="J56" s="41">
        <f>Tabela1[[#This Row],[Preço atual]]/Tabela1[[#This Row],[VP]]</f>
        <v/>
      </c>
      <c r="K56" s="14" t="n"/>
      <c r="L56" s="14" t="n"/>
      <c r="M56" s="13" t="n">
        <v>1.49</v>
      </c>
      <c r="N56" s="13" t="n">
        <v>54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Imóveis Industriais e Logísticos</t>
        </is>
      </c>
      <c r="D57" s="13" t="n"/>
      <c r="E57" s="39" t="n">
        <v>150</v>
      </c>
      <c r="F57" s="39" t="n">
        <v>1.093</v>
      </c>
      <c r="G57" s="14">
        <f>Tabela1[[#This Row],[Divid.]]*12/Tabela1[[#This Row],[Preço atual]]</f>
        <v/>
      </c>
      <c r="H57" s="39" t="n">
        <v>13.0475</v>
      </c>
      <c r="I57" s="39" t="n">
        <v>158.44</v>
      </c>
      <c r="J57" s="41">
        <f>Tabela1[[#This Row],[Preço atual]]/Tabela1[[#This Row],[VP]]</f>
        <v/>
      </c>
      <c r="K57" s="14" t="n"/>
      <c r="L57" s="14" t="n"/>
      <c r="M57" s="13" t="n">
        <v>1.76</v>
      </c>
      <c r="N57" s="13" t="n">
        <v>137</v>
      </c>
      <c r="O57" s="13" t="n">
        <v>1406</v>
      </c>
      <c r="P57" s="13" t="n">
        <v>69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>
        <is>
          <t>Indefinido</t>
        </is>
      </c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Imóveis Industriais e Logísticos</t>
        </is>
      </c>
      <c r="D59" s="13" t="inlineStr">
        <is>
          <t>Btg Pactual</t>
        </is>
      </c>
      <c r="E59" s="39" t="n">
        <v>90.22</v>
      </c>
      <c r="F59" s="39" t="n">
        <v>0.83</v>
      </c>
      <c r="G59" s="14">
        <f>Tabela1[[#This Row],[Divid.]]*12/Tabela1[[#This Row],[Preço atual]]</f>
        <v/>
      </c>
      <c r="H59" s="39" t="n">
        <v>9.960000000000001</v>
      </c>
      <c r="I59" s="39" t="n">
        <v>105.14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2.93</v>
      </c>
      <c r="N59" s="13" t="n">
        <v>43445</v>
      </c>
      <c r="O59" s="13" t="n">
        <v>1541</v>
      </c>
      <c r="P59" s="13" t="n">
        <v>156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https://fnet.bmfbovespa.com.br/fnet/publico/downloadDocumento?id=436431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Papéis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7.63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Imóveis Industriais e Logísticos</t>
        </is>
      </c>
      <c r="D61" s="13" t="inlineStr">
        <is>
          <t>Btg Pactual</t>
        </is>
      </c>
      <c r="E61" s="39" t="n">
        <v>96.09999999999999</v>
      </c>
      <c r="F61" s="39" t="n">
        <v>0.74</v>
      </c>
      <c r="G61" s="14">
        <f>Tabela1[[#This Row],[Divid.]]*12/Tabela1[[#This Row],[Preço atual]]</f>
        <v/>
      </c>
      <c r="H61" s="39" t="n">
        <v>8.92</v>
      </c>
      <c r="I61" s="39" t="n">
        <v>98.5</v>
      </c>
      <c r="J61" s="41">
        <f>Tabela1[[#This Row],[Preço atual]]/Tabela1[[#This Row],[VP]]</f>
        <v/>
      </c>
      <c r="K61" s="14" t="n">
        <v>0.005</v>
      </c>
      <c r="L61" s="14" t="n">
        <v>0.034</v>
      </c>
      <c r="M61" s="13" t="n">
        <v>3.13</v>
      </c>
      <c r="N61" s="13" t="n">
        <v>212356</v>
      </c>
      <c r="O61" s="13" t="n">
        <v>4104</v>
      </c>
      <c r="P61" s="13" t="n">
        <v>186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https://fnet.bmfbovespa.com.br/fnet/publico/downloadDocumento?id=433910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Indefinido</t>
        </is>
      </c>
      <c r="D62" s="13" t="inlineStr">
        <is>
          <t>Btg Pactual</t>
        </is>
      </c>
      <c r="E62" s="39" t="n">
        <v>86.22</v>
      </c>
      <c r="F62" s="39" t="n">
        <v>0.95</v>
      </c>
      <c r="G62" s="14">
        <f>Tabela1[[#This Row],[Divid.]]*12/Tabela1[[#This Row],[Preço atual]]</f>
        <v/>
      </c>
      <c r="H62" s="39" t="n">
        <v>9.955</v>
      </c>
      <c r="I62" s="39" t="n">
        <v>117.41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7.25</v>
      </c>
      <c r="N62" s="13" t="n">
        <v>20743</v>
      </c>
      <c r="O62" s="13" t="n">
        <v>4</v>
      </c>
      <c r="P62" s="13" t="n">
        <v>1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https://fnet.bmfbovespa.com.br/fnet/publico/downloadDocumento?id=438761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Imóveis Industriais e Logísticos</t>
        </is>
      </c>
      <c r="D63" s="13" t="n"/>
      <c r="E63" s="39" t="n">
        <v>101</v>
      </c>
      <c r="F63" s="39" t="n">
        <v>0.87</v>
      </c>
      <c r="G63" s="14">
        <f>Tabela1[[#This Row],[Divid.]]*12/Tabela1[[#This Row],[Preço atual]]</f>
        <v/>
      </c>
      <c r="H63" s="39" t="n">
        <v>10.16</v>
      </c>
      <c r="I63" s="39" t="n">
        <v>137.69</v>
      </c>
      <c r="J63" s="41">
        <f>Tabela1[[#This Row],[Preço atual]]/Tabela1[[#This Row],[VP]]</f>
        <v/>
      </c>
      <c r="K63" s="14" t="n"/>
      <c r="L63" s="14" t="n"/>
      <c r="M63" s="13" t="n">
        <v>0.78</v>
      </c>
      <c r="N63" s="13" t="n">
        <v>56</v>
      </c>
      <c r="O63" s="13" t="n">
        <v>4150</v>
      </c>
      <c r="P63" s="13" t="n">
        <v>668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Misto</t>
        </is>
      </c>
      <c r="D64" s="13" t="n"/>
      <c r="E64" s="39" t="n">
        <v>0</v>
      </c>
      <c r="F64" s="39" t="n">
        <v>0.72</v>
      </c>
      <c r="G64" s="14">
        <f>Tabela1[[#This Row],[Divid.]]*12/Tabela1[[#This Row],[Preço atual]]</f>
        <v/>
      </c>
      <c r="H64" s="39" t="n">
        <v>2.85</v>
      </c>
      <c r="I64" s="39" t="n">
        <v>104.47</v>
      </c>
      <c r="J64" s="41">
        <f>Tabela1[[#This Row],[Preço atual]]/Tabela1[[#This Row],[VP]]</f>
        <v/>
      </c>
      <c r="K64" s="14" t="n"/>
      <c r="L64" s="14" t="n"/>
      <c r="M64" s="13" t="n">
        <v>0.04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Fundo de Desenvolvimento</t>
        </is>
      </c>
      <c r="D65" s="13" t="n"/>
      <c r="E65" s="39" t="n">
        <v>107</v>
      </c>
      <c r="F65" s="39" t="n">
        <v>0.47</v>
      </c>
      <c r="G65" s="14">
        <f>Tabela1[[#This Row],[Divid.]]*12/Tabela1[[#This Row],[Preço atual]]</f>
        <v/>
      </c>
      <c r="H65" s="39" t="n">
        <v>5.8147</v>
      </c>
      <c r="I65" s="39" t="n">
        <v>112.08</v>
      </c>
      <c r="J65" s="41">
        <f>Tabela1[[#This Row],[Preço atual]]/Tabela1[[#This Row],[VP]]</f>
        <v/>
      </c>
      <c r="K65" s="14" t="n"/>
      <c r="L65" s="14" t="n"/>
      <c r="M65" s="13" t="n">
        <v>1.35</v>
      </c>
      <c r="N65" s="13" t="n">
        <v>61</v>
      </c>
      <c r="O65" s="13" t="n">
        <v>4320</v>
      </c>
      <c r="P65" s="13" t="n">
        <v>248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https://fnet.bmfbovespa.com.br/fnet/publico/downloadDocumento?id=442412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Varejo</t>
        </is>
      </c>
      <c r="D66" s="13" t="inlineStr">
        <is>
          <t>Rio Bravo</t>
        </is>
      </c>
      <c r="E66" s="39" t="n">
        <v>0</v>
      </c>
      <c r="F66" s="39" t="n">
        <v>12.91</v>
      </c>
      <c r="G66" s="40">
        <f>Tabela1[[#This Row],[Divid.]]*12/Tabela1[[#This Row],[Preço atual]]</f>
        <v/>
      </c>
      <c r="H66" s="39" t="n">
        <v>160.47</v>
      </c>
      <c r="I66" s="39" t="n">
        <v>1085.87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3.11</v>
      </c>
      <c r="N66" s="13" t="n">
        <v>69</v>
      </c>
      <c r="O66" s="13" t="n">
        <v>464</v>
      </c>
      <c r="P66" s="13" t="n">
        <v>441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Misto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117.31</v>
      </c>
      <c r="J67" s="41">
        <f>Tabela1[[#This Row],[Preço atual]]/Tabela1[[#This Row],[VP]]</f>
        <v/>
      </c>
      <c r="K67" s="14" t="n"/>
      <c r="L67" s="14" t="n"/>
      <c r="M67" s="13" t="n">
        <v>0.1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Misto</t>
        </is>
      </c>
      <c r="D68" s="13" t="inlineStr">
        <is>
          <t>Roma Asset</t>
        </is>
      </c>
      <c r="E68" s="39" t="n">
        <v>19.78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10.77</v>
      </c>
      <c r="J68" s="41">
        <f>Tabela1[[#This Row],[Preço atual]]/Tabela1[[#This Row],[VP]]</f>
        <v/>
      </c>
      <c r="K68" s="14" t="n"/>
      <c r="L68" s="14" t="n"/>
      <c r="M68" s="13" t="n">
        <v>0.08</v>
      </c>
      <c r="N68" s="13" t="n">
        <v>18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Papéis</t>
        </is>
      </c>
      <c r="D69" s="13" t="inlineStr">
        <is>
          <t>Af Invest</t>
        </is>
      </c>
      <c r="E69" s="39" t="n">
        <v>104.62</v>
      </c>
      <c r="F69" s="39" t="n">
        <v>1.44</v>
      </c>
      <c r="G69" s="14">
        <f>Tabela1[[#This Row],[Divid.]]*12/Tabela1[[#This Row],[Preço atual]]</f>
        <v/>
      </c>
      <c r="H69" s="39" t="n">
        <v>17.5</v>
      </c>
      <c r="I69" s="39" t="n">
        <v>104.66</v>
      </c>
      <c r="J69" s="41">
        <f>Tabela1[[#This Row],[Preço atual]]/Tabela1[[#This Row],[VP]]</f>
        <v/>
      </c>
      <c r="K69" s="14" t="n"/>
      <c r="L69" s="14" t="n"/>
      <c r="M69" s="13" t="n">
        <v>5.87</v>
      </c>
      <c r="N69" s="13" t="n">
        <v>9279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https://fnet.bmfbovespa.com.br/fnet/publico/downloadDocumento?id=445626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Misto</t>
        </is>
      </c>
      <c r="D70" s="13" t="inlineStr">
        <is>
          <t>Zion Gestão</t>
        </is>
      </c>
      <c r="E70" s="39" t="n">
        <v>1.98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8.35</v>
      </c>
      <c r="J70" s="41">
        <f>Tabela1[[#This Row],[Preço atual]]/Tabela1[[#This Row],[VP]]</f>
        <v/>
      </c>
      <c r="K70" s="14" t="n"/>
      <c r="L70" s="14" t="n"/>
      <c r="M70" s="13" t="n">
        <v>0.09</v>
      </c>
      <c r="N70" s="13" t="n">
        <v>11620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https://fnet.bmfbovespa.com.br/fnet/publico/downloadDocumento?id=443785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36.11</v>
      </c>
      <c r="F71" s="39" t="n">
        <v>0.12</v>
      </c>
      <c r="G71" s="14">
        <f>Tabela1[[#This Row],[Divid.]]*12/Tabela1[[#This Row],[Preço atual]]</f>
        <v/>
      </c>
      <c r="H71" s="39" t="n">
        <v>5.94</v>
      </c>
      <c r="I71" s="39" t="n">
        <v>73.91</v>
      </c>
      <c r="J71" s="41">
        <f>Tabela1[[#This Row],[Preço atual]]/Tabela1[[#This Row],[VP]]</f>
        <v/>
      </c>
      <c r="K71" s="14" t="n">
        <v>0.373</v>
      </c>
      <c r="L71" s="14" t="n">
        <v>0</v>
      </c>
      <c r="M71" s="13" t="n">
        <v>1.49</v>
      </c>
      <c r="N71" s="13" t="n">
        <v>3538</v>
      </c>
      <c r="O71" s="13" t="n">
        <v>3081</v>
      </c>
      <c r="P71" s="13" t="n">
        <v>262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https://fnet.bmfbovespa.com.br/fnet/publico/downloadDocumento?id=444275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Indefinido</t>
        </is>
      </c>
      <c r="D72" s="13" t="n"/>
      <c r="E72" s="39" t="n">
        <v>95.84</v>
      </c>
      <c r="F72" s="39" t="n">
        <v>0.85</v>
      </c>
      <c r="G72" s="14">
        <f>Tabela1[[#This Row],[Divid.]]*12/Tabela1[[#This Row],[Preço atual]]</f>
        <v/>
      </c>
      <c r="H72" s="39" t="n">
        <v>5.24</v>
      </c>
      <c r="I72" s="39" t="n">
        <v>100.75</v>
      </c>
      <c r="J72" s="41">
        <f>Tabela1[[#This Row],[Preço atual]]/Tabela1[[#This Row],[VP]]</f>
        <v/>
      </c>
      <c r="K72" s="14" t="n"/>
      <c r="L72" s="14" t="n"/>
      <c r="M72" s="13" t="n">
        <v>35.65</v>
      </c>
      <c r="N72" s="13" t="n">
        <v>76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https://fnet.bmfbovespa.com.br/fnet/publico/downloadDocumento?id=436338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Papéis</t>
        </is>
      </c>
      <c r="D73" s="13" t="n"/>
      <c r="E73" s="39" t="n">
        <v>80.01000000000001</v>
      </c>
      <c r="F73" s="39" t="n">
        <v>0.4959</v>
      </c>
      <c r="G73" s="14">
        <f>Tabela1[[#This Row],[Divid.]]*12/Tabela1[[#This Row],[Preço atual]]</f>
        <v/>
      </c>
      <c r="H73" s="39" t="n">
        <v>11.4152</v>
      </c>
      <c r="I73" s="39" t="n">
        <v>97.09</v>
      </c>
      <c r="J73" s="41">
        <f>Tabela1[[#This Row],[Preço atual]]/Tabela1[[#This Row],[VP]]</f>
        <v/>
      </c>
      <c r="K73" s="14" t="n"/>
      <c r="L73" s="14" t="n"/>
      <c r="M73" s="13" t="n">
        <v>5.56</v>
      </c>
      <c r="N73" s="13" t="n">
        <v>314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https://fnet.bmfbovespa.com.br/fnet/publico/downloadDocumento?id=441230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53.15</v>
      </c>
      <c r="F74" s="39" t="n">
        <v>0.6516</v>
      </c>
      <c r="G74" s="14">
        <f>Tabela1[[#This Row],[Divid.]]*12/Tabela1[[#This Row],[Preço atual]]</f>
        <v/>
      </c>
      <c r="H74" s="39" t="n">
        <v>6.522</v>
      </c>
      <c r="I74" s="39" t="n">
        <v>78.59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2.27</v>
      </c>
      <c r="N74" s="13" t="n">
        <v>4840</v>
      </c>
      <c r="O74" s="13" t="n">
        <v>7680</v>
      </c>
      <c r="P74" s="13" t="n">
        <v>998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https://fnet.bmfbovespa.com.br/fnet/publico/downloadDocumento?id=428937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Fundo de Desenvolvimento</t>
        </is>
      </c>
      <c r="D75" s="13" t="n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693.58</v>
      </c>
      <c r="J75" s="41">
        <f>Tabela1[[#This Row],[Preço atual]]/Tabela1[[#This Row],[VP]]</f>
        <v/>
      </c>
      <c r="K75" s="14" t="n"/>
      <c r="L75" s="14" t="n"/>
      <c r="M75" s="13" t="n">
        <v>1.34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Indefinido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970.48</v>
      </c>
      <c r="J76" s="41">
        <f>Tabela1[[#This Row],[Preço atual]]/Tabela1[[#This Row],[VP]]</f>
        <v/>
      </c>
      <c r="K76" s="14" t="n"/>
      <c r="L76" s="14" t="n"/>
      <c r="M76" s="13" t="n">
        <v>17.06</v>
      </c>
      <c r="N76" s="13" t="n">
        <v>57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63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65.53</v>
      </c>
      <c r="J77" s="41">
        <f>Tabela1[[#This Row],[Preço atual]]/Tabela1[[#This Row],[VP]]</f>
        <v/>
      </c>
      <c r="K77" s="14" t="n">
        <v>0.508</v>
      </c>
      <c r="L77" s="14" t="n">
        <v>0.023</v>
      </c>
      <c r="M77" s="13" t="n">
        <v>3.49</v>
      </c>
      <c r="N77" s="13" t="n">
        <v>1189</v>
      </c>
      <c r="O77" s="13" t="n">
        <v>9410</v>
      </c>
      <c r="P77" s="13" t="n">
        <v>404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https://fnet.bmfbovespa.com.br/fnet/publico/downloadDocumento?id=428826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Misto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2.61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1.34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29.69</v>
      </c>
      <c r="F79" s="39" t="n">
        <v>0.1149</v>
      </c>
      <c r="G79" s="40">
        <f>Tabela1[[#This Row],[Divid.]]*12/Tabela1[[#This Row],[Preço atual]]</f>
        <v/>
      </c>
      <c r="H79" s="39" t="n">
        <v>1.324</v>
      </c>
      <c r="I79" s="39" t="n">
        <v>89.28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5.3</v>
      </c>
      <c r="N79" s="13" t="n">
        <v>1804</v>
      </c>
      <c r="O79" s="13" t="n">
        <v>1251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https://fnet.bmfbovespa.com.br/fnet/publico/downloadDocumento?id=429955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Fundo de Fundos</t>
        </is>
      </c>
      <c r="D80" s="13" t="inlineStr">
        <is>
          <t>Capitânia</t>
        </is>
      </c>
      <c r="E80" s="39" t="n">
        <v>58.63</v>
      </c>
      <c r="F80" s="39" t="n">
        <v>0.34</v>
      </c>
      <c r="G80" s="14">
        <f>Tabela1[[#This Row],[Divid.]]*12/Tabela1[[#This Row],[Preço atual]]</f>
        <v/>
      </c>
      <c r="H80" s="39" t="n">
        <v>6.57</v>
      </c>
      <c r="I80" s="39" t="n">
        <v>76.02</v>
      </c>
      <c r="J80" s="41">
        <f>Tabela1[[#This Row],[Preço atual]]/Tabela1[[#This Row],[VP]]</f>
        <v/>
      </c>
      <c r="K80" s="14" t="n"/>
      <c r="L80" s="14" t="n"/>
      <c r="M80" s="13" t="n">
        <v>0.07000000000000001</v>
      </c>
      <c r="N80" s="13" t="n">
        <v>11001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https://fnet.bmfbovespa.com.br/fnet/publico/downloadDocumento?id=439866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Papéis</t>
        </is>
      </c>
      <c r="D81" s="13" t="inlineStr">
        <is>
          <t>Capitânia</t>
        </is>
      </c>
      <c r="E81" s="39" t="n">
        <v>76.31</v>
      </c>
      <c r="F81" s="39" t="n">
        <v>0.76</v>
      </c>
      <c r="G81" s="40">
        <f>Tabela1[[#This Row],[Divid.]]*12/Tabela1[[#This Row],[Preço atual]]</f>
        <v/>
      </c>
      <c r="H81" s="39" t="n">
        <v>10.57</v>
      </c>
      <c r="I81" s="39" t="n">
        <v>88.41</v>
      </c>
      <c r="J81" s="41">
        <f>Tabela1[[#This Row],[Preço atual]]/Tabela1[[#This Row],[VP]]</f>
        <v/>
      </c>
      <c r="K81" s="14" t="n"/>
      <c r="L81" s="14" t="n"/>
      <c r="M81" s="13" t="n">
        <v>2.79</v>
      </c>
      <c r="N81" s="13" t="n">
        <v>214019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https://fnet.bmfbovespa.com.br/fnet/publico/downloadDocumento?id=434168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Fundo de Fundos</t>
        </is>
      </c>
      <c r="D82" s="13" t="inlineStr">
        <is>
          <t>Rio Bravo</t>
        </is>
      </c>
      <c r="E82" s="39" t="n">
        <v>63.49</v>
      </c>
      <c r="F82" s="39" t="n">
        <v>0.61</v>
      </c>
      <c r="G82" s="14">
        <f>Tabela1[[#This Row],[Divid.]]*12/Tabela1[[#This Row],[Preço atual]]</f>
        <v/>
      </c>
      <c r="H82" s="39" t="n">
        <v>7.34</v>
      </c>
      <c r="I82" s="39" t="n">
        <v>80.59999999999999</v>
      </c>
      <c r="J82" s="41">
        <f>Tabela1[[#This Row],[Preço atual]]/Tabela1[[#This Row],[VP]]</f>
        <v/>
      </c>
      <c r="K82" s="14" t="n"/>
      <c r="L82" s="14" t="n"/>
      <c r="M82" s="13" t="n">
        <v>3.37</v>
      </c>
      <c r="N82" s="13" t="n">
        <v>1638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https://fnet.bmfbovespa.com.br/fnet/publico/downloadDocumento?id=429835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>
        <is>
          <t>Papéis</t>
        </is>
      </c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10.94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33.93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2.1</v>
      </c>
      <c r="N84" s="13" t="n">
        <v>3093</v>
      </c>
      <c r="O84" s="13" t="n">
        <v>731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https://fnet.bmfbovespa.com.br/fnet/publico/downloadDocumento?id=430583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Papéis</t>
        </is>
      </c>
      <c r="D85" s="13" t="inlineStr">
        <is>
          <t>Vbi Real Estate</t>
        </is>
      </c>
      <c r="E85" s="39" t="n">
        <v>86.93000000000001</v>
      </c>
      <c r="F85" s="39" t="n">
        <v>1</v>
      </c>
      <c r="G85" s="14">
        <f>Tabela1[[#This Row],[Divid.]]*12/Tabela1[[#This Row],[Preço atual]]</f>
        <v/>
      </c>
      <c r="H85" s="39" t="n">
        <v>12.36</v>
      </c>
      <c r="I85" s="39" t="n">
        <v>94.92</v>
      </c>
      <c r="J85" s="41">
        <f>Tabela1[[#This Row],[Preço atual]]/Tabela1[[#This Row],[VP]]</f>
        <v/>
      </c>
      <c r="K85" s="14" t="n"/>
      <c r="L85" s="14" t="n"/>
      <c r="M85" s="13" t="n">
        <v>3.04</v>
      </c>
      <c r="N85" s="13" t="n">
        <v>73515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https://fnet.bmfbovespa.com.br/fnet/publico/downloadDocumento?id=445645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Indefinido</t>
        </is>
      </c>
      <c r="D86" s="13" t="n"/>
      <c r="E86" s="39" t="n">
        <v>0</v>
      </c>
      <c r="F86" s="39" t="n">
        <v>1</v>
      </c>
      <c r="G86" s="14">
        <f>Tabela1[[#This Row],[Divid.]]*12/Tabela1[[#This Row],[Preço atual]]</f>
        <v/>
      </c>
      <c r="H86" s="39" t="n">
        <v>12.8491</v>
      </c>
      <c r="I86" s="39" t="n">
        <v>97.37</v>
      </c>
      <c r="J86" s="41">
        <f>Tabela1[[#This Row],[Preço atual]]/Tabela1[[#This Row],[VP]]</f>
        <v/>
      </c>
      <c r="K86" s="14" t="n"/>
      <c r="L86" s="14" t="n"/>
      <c r="M86" s="13" t="n">
        <v>5.71</v>
      </c>
      <c r="N86" s="13" t="n">
        <v>1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Agências de Bancos</t>
        </is>
      </c>
      <c r="D87" s="13" t="n"/>
      <c r="E87" s="39" t="n">
        <v>75.8</v>
      </c>
      <c r="F87" s="39" t="n">
        <v>0.75</v>
      </c>
      <c r="G87" s="14">
        <f>Tabela1[[#This Row],[Divid.]]*12/Tabela1[[#This Row],[Preço atual]]</f>
        <v/>
      </c>
      <c r="H87" s="39" t="n">
        <v>9.300000000000001</v>
      </c>
      <c r="I87" s="39" t="n">
        <v>114.82</v>
      </c>
      <c r="J87" s="41">
        <f>Tabela1[[#This Row],[Preço atual]]/Tabela1[[#This Row],[VP]]</f>
        <v/>
      </c>
      <c r="K87" s="14" t="n"/>
      <c r="L87" s="14" t="n"/>
      <c r="M87" s="13" t="n">
        <v>0.01</v>
      </c>
      <c r="N87" s="13" t="n">
        <v>11434</v>
      </c>
      <c r="O87" s="13" t="n">
        <v>2754</v>
      </c>
      <c r="P87" s="13" t="n">
        <v>326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https://fnet.bmfbovespa.com.br/fnet/publico/downloadDocumento?id=435152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39.57</v>
      </c>
      <c r="F88" s="39" t="n">
        <v>0.4167</v>
      </c>
      <c r="G88" s="14">
        <f>Tabela1[[#This Row],[Divid.]]*12/Tabela1[[#This Row],[Preço atual]]</f>
        <v/>
      </c>
      <c r="H88" s="39" t="n">
        <v>4.6846</v>
      </c>
      <c r="I88" s="39" t="n">
        <v>65.17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6.51</v>
      </c>
      <c r="N88" s="13" t="n">
        <v>3974</v>
      </c>
      <c r="O88" s="13" t="n">
        <v>3239</v>
      </c>
      <c r="P88" s="13" t="n">
        <v>425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https://fnet.bmfbovespa.com.br/fnet/publico/downloadDocumento?id=431173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Indefinido</t>
        </is>
      </c>
      <c r="D89" s="13" t="n"/>
      <c r="E89" s="39" t="n">
        <v>75.2</v>
      </c>
      <c r="F89" s="39" t="n">
        <v>0.83</v>
      </c>
      <c r="G89" s="14">
        <f>Tabela1[[#This Row],[Divid.]]*12/Tabela1[[#This Row],[Preço atual]]</f>
        <v/>
      </c>
      <c r="H89" s="39" t="n">
        <v>9.720000000000001</v>
      </c>
      <c r="I89" s="39" t="n">
        <v>88.34</v>
      </c>
      <c r="J89" s="41">
        <f>Tabela1[[#This Row],[Preço atual]]/Tabela1[[#This Row],[VP]]</f>
        <v/>
      </c>
      <c r="K89" s="14" t="n"/>
      <c r="L89" s="14" t="n"/>
      <c r="M89" s="13" t="n">
        <v>4.48</v>
      </c>
      <c r="N89" s="13" t="n">
        <v>5460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https://fnet.bmfbovespa.com.br/fnet/publico/downloadDocumento?id=443131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68.7</v>
      </c>
      <c r="F90" s="39" t="n">
        <v>0.7302999999999999</v>
      </c>
      <c r="G90" s="14">
        <f>Tabela1[[#This Row],[Divid.]]*12/Tabela1[[#This Row],[Preço atual]]</f>
        <v/>
      </c>
      <c r="H90" s="39" t="n">
        <v>8.706799999999999</v>
      </c>
      <c r="I90" s="39" t="n">
        <v>99.43000000000001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1.48</v>
      </c>
      <c r="N90" s="13" t="n">
        <v>13297</v>
      </c>
      <c r="O90" s="13" t="n">
        <v>2891</v>
      </c>
      <c r="P90" s="13" t="n">
        <v>392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Fundo de Fundos</t>
        </is>
      </c>
      <c r="D91" s="13" t="inlineStr">
        <is>
          <t>Rio Bravo</t>
        </is>
      </c>
      <c r="E91" s="39" t="n">
        <v>62.59</v>
      </c>
      <c r="F91" s="39" t="n">
        <v>0.5600000000000001</v>
      </c>
      <c r="G91" s="14">
        <f>Tabela1[[#This Row],[Divid.]]*12/Tabela1[[#This Row],[Preço atual]]</f>
        <v/>
      </c>
      <c r="H91" s="39" t="n">
        <v>6.71</v>
      </c>
      <c r="I91" s="39" t="n">
        <v>78.79000000000001</v>
      </c>
      <c r="J91" s="41">
        <f>Tabela1[[#This Row],[Preço atual]]/Tabela1[[#This Row],[VP]]</f>
        <v/>
      </c>
      <c r="K91" s="14" t="n"/>
      <c r="L91" s="14" t="n"/>
      <c r="M91" s="13" t="n">
        <v>3.95</v>
      </c>
      <c r="N91" s="13" t="n">
        <v>2406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https://fnet.bmfbovespa.com.br/fnet/publico/downloadDocumento?id=429827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Imóveis Industriais e Logísticos</t>
        </is>
      </c>
      <c r="D92" s="13" t="inlineStr">
        <is>
          <t>Caixa Econômica</t>
        </is>
      </c>
      <c r="E92" s="39" t="n">
        <v>360</v>
      </c>
      <c r="F92" s="39" t="n">
        <v>1.6997</v>
      </c>
      <c r="G92" s="14">
        <f>Tabela1[[#This Row],[Divid.]]*12/Tabela1[[#This Row],[Preço atual]]</f>
        <v/>
      </c>
      <c r="H92" s="39" t="n">
        <v>9.303100000000001</v>
      </c>
      <c r="I92" s="39" t="n">
        <v>466.63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1.24</v>
      </c>
      <c r="N92" s="13" t="n">
        <v>636</v>
      </c>
      <c r="O92" s="13" t="n">
        <v>2216</v>
      </c>
      <c r="P92" s="13" t="n">
        <v>312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https://fnet.bmfbovespa.com.br/fnet/publico/downloadDocumento?id=431222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Indefinido</t>
        </is>
      </c>
      <c r="D93" s="13" t="n"/>
      <c r="E93" s="39" t="n">
        <v>8.050000000000001</v>
      </c>
      <c r="F93" s="39" t="n">
        <v>0.1</v>
      </c>
      <c r="G93" s="14">
        <f>Tabela1[[#This Row],[Divid.]]*12/Tabela1[[#This Row],[Preço atual]]</f>
        <v/>
      </c>
      <c r="H93" s="39" t="n">
        <v>1.2968</v>
      </c>
      <c r="I93" s="39" t="n">
        <v>9.609999999999999</v>
      </c>
      <c r="J93" s="41">
        <f>Tabela1[[#This Row],[Preço atual]]/Tabela1[[#This Row],[VP]]</f>
        <v/>
      </c>
      <c r="K93" s="14" t="n"/>
      <c r="L93" s="14" t="n"/>
      <c r="M93" s="13" t="n">
        <v>8.9</v>
      </c>
      <c r="N93" s="13" t="n">
        <v>7237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Imóveis Industriais e Logísticos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100.79</v>
      </c>
      <c r="J94" s="41">
        <f>Tabela1[[#This Row],[Preço atual]]/Tabela1[[#This Row],[VP]]</f>
        <v/>
      </c>
      <c r="K94" s="14" t="n"/>
      <c r="L94" s="14" t="n"/>
      <c r="M94" s="13" t="n">
        <v>7.35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Shoppings</t>
        </is>
      </c>
      <c r="D95" s="13" t="inlineStr">
        <is>
          <t>Modal Adm</t>
        </is>
      </c>
      <c r="E95" s="39" t="n">
        <v>14.71</v>
      </c>
      <c r="F95" s="39" t="n">
        <v>0.09660000000000001</v>
      </c>
      <c r="G95" s="40">
        <f>Tabela1[[#This Row],[Divid.]]*12/Tabela1[[#This Row],[Preço atual]]</f>
        <v/>
      </c>
      <c r="H95" s="39" t="n">
        <v>0.5145999999999999</v>
      </c>
      <c r="I95" s="39" t="n">
        <v>13.2</v>
      </c>
      <c r="J95" s="41">
        <f>Tabela1[[#This Row],[Preço atual]]/Tabela1[[#This Row],[VP]]</f>
        <v/>
      </c>
      <c r="K95" s="14" t="n">
        <v>0.147</v>
      </c>
      <c r="L95" s="14" t="n">
        <v>0.061</v>
      </c>
      <c r="M95" s="13" t="n">
        <v>1.13</v>
      </c>
      <c r="N95" s="13" t="n">
        <v>577</v>
      </c>
      <c r="O95" s="13" t="n">
        <v>1681</v>
      </c>
      <c r="P95" s="13" t="n">
        <v>87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Papéis</t>
        </is>
      </c>
      <c r="D96" s="13" t="inlineStr">
        <is>
          <t>Devant</t>
        </is>
      </c>
      <c r="E96" s="39" t="n">
        <v>52.86</v>
      </c>
      <c r="F96" s="39" t="n">
        <v>0.7</v>
      </c>
      <c r="G96" s="14">
        <f>Tabela1[[#This Row],[Divid.]]*12/Tabela1[[#This Row],[Preço atual]]</f>
        <v/>
      </c>
      <c r="H96" s="39" t="n">
        <v>12.42</v>
      </c>
      <c r="I96" s="39" t="n">
        <v>98.58</v>
      </c>
      <c r="J96" s="41">
        <f>Tabela1[[#This Row],[Preço atual]]/Tabela1[[#This Row],[VP]]</f>
        <v/>
      </c>
      <c r="K96" s="14" t="n"/>
      <c r="L96" s="14" t="n"/>
      <c r="M96" s="13" t="n">
        <v>4.18</v>
      </c>
      <c r="N96" s="13" t="n">
        <v>132405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https://fnet.bmfbovespa.com.br/fnet/publico/downloadDocumento?id=433032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Varejo</t>
        </is>
      </c>
      <c r="D97" s="13" t="inlineStr">
        <is>
          <t>Planner</t>
        </is>
      </c>
      <c r="E97" s="39" t="n">
        <v>0</v>
      </c>
      <c r="F97" s="39" t="n">
        <v>0.0169</v>
      </c>
      <c r="G97" s="14">
        <f>Tabela1[[#This Row],[Divid.]]*12/Tabela1[[#This Row],[Preço atual]]</f>
        <v/>
      </c>
      <c r="H97" s="39" t="n">
        <v>0.1146</v>
      </c>
      <c r="I97" s="39" t="n">
        <v>0.66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3.82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Fundo de Desenvolvimento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Lajes Corporativas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99.91</v>
      </c>
      <c r="J99" s="41">
        <f>Tabela1[[#This Row],[Preço atual]]/Tabela1[[#This Row],[VP]]</f>
        <v/>
      </c>
      <c r="K99" s="14" t="n">
        <v>0.358</v>
      </c>
      <c r="L99" s="14" t="n">
        <v>0</v>
      </c>
      <c r="M99" s="13" t="n">
        <v>0.5600000000000001</v>
      </c>
      <c r="N99" s="13" t="n">
        <v>1185</v>
      </c>
      <c r="O99" s="13" t="n">
        <v>26630</v>
      </c>
      <c r="P99" s="13" t="n">
        <v>160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21.39</v>
      </c>
      <c r="F100" s="39" t="n">
        <v>5.12</v>
      </c>
      <c r="G100" s="14">
        <f>Tabela1[[#This Row],[Divid.]]*12/Tabela1[[#This Row],[Preço atual]]</f>
        <v/>
      </c>
      <c r="H100" s="39" t="n">
        <v>67.0737</v>
      </c>
      <c r="I100" s="39" t="n">
        <v>1199.53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2.93</v>
      </c>
      <c r="N100" s="13" t="n">
        <v>51</v>
      </c>
      <c r="O100" s="13" t="n">
        <v>6567</v>
      </c>
      <c r="P100" s="13" t="n">
        <v>575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Indefinido</t>
        </is>
      </c>
      <c r="D101" s="13" t="n"/>
      <c r="E101" s="39" t="n">
        <v>97.5</v>
      </c>
      <c r="F101" s="39" t="n">
        <v>0.85</v>
      </c>
      <c r="G101" s="14">
        <f>Tabela1[[#This Row],[Divid.]]*12/Tabela1[[#This Row],[Preço atual]]</f>
        <v/>
      </c>
      <c r="H101" s="39" t="n">
        <v>8.6</v>
      </c>
      <c r="I101" s="39" t="n">
        <v>97.02</v>
      </c>
      <c r="J101" s="41">
        <f>Tabela1[[#This Row],[Preço atual]]/Tabela1[[#This Row],[VP]]</f>
        <v/>
      </c>
      <c r="K101" s="14" t="n"/>
      <c r="L101" s="14" t="n"/>
      <c r="M101" s="13" t="n">
        <v>8.140000000000001</v>
      </c>
      <c r="N101" s="13" t="n">
        <v>141</v>
      </c>
      <c r="O101" s="13" t="n">
        <v>2737</v>
      </c>
      <c r="P101" s="13" t="n">
        <v>154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https://fnet.bmfbovespa.com.br/fnet/publico/downloadDocumento?id=445805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88.98999999999999</v>
      </c>
      <c r="F102" s="39" t="n">
        <v>0.85</v>
      </c>
      <c r="G102" s="14">
        <f>Tabela1[[#This Row],[Divid.]]*12/Tabela1[[#This Row],[Preço atual]]</f>
        <v/>
      </c>
      <c r="H102" s="39" t="n">
        <v>7.54</v>
      </c>
      <c r="I102" s="39" t="n">
        <v>132.28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1.31</v>
      </c>
      <c r="N102" s="13" t="n">
        <v>355</v>
      </c>
      <c r="O102" s="13" t="n">
        <v>8239</v>
      </c>
      <c r="P102" s="13" t="n">
        <v>875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https://fnet.bmfbovespa.com.br/fnet/publico/downloadDocumento?id=440891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Fundo de Fundos</t>
        </is>
      </c>
      <c r="D103" s="13" t="inlineStr">
        <is>
          <t>Devant</t>
        </is>
      </c>
      <c r="E103" s="39" t="n">
        <v>64</v>
      </c>
      <c r="F103" s="39" t="n">
        <v>0.7</v>
      </c>
      <c r="G103" s="14">
        <f>Tabela1[[#This Row],[Divid.]]*12/Tabela1[[#This Row],[Preço atual]]</f>
        <v/>
      </c>
      <c r="H103" s="39" t="n">
        <v>8.970000000000001</v>
      </c>
      <c r="I103" s="39" t="n">
        <v>86.95</v>
      </c>
      <c r="J103" s="41">
        <f>Tabela1[[#This Row],[Preço atual]]/Tabela1[[#This Row],[VP]]</f>
        <v/>
      </c>
      <c r="K103" s="14" t="n"/>
      <c r="L103" s="14" t="n"/>
      <c r="M103" s="13" t="n">
        <v>7.9</v>
      </c>
      <c r="N103" s="13" t="n">
        <v>679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https://fnet.bmfbovespa.com.br/fnet/publico/downloadDocumento?id=444981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199.47</v>
      </c>
      <c r="F104" s="39" t="n">
        <v>1.7289</v>
      </c>
      <c r="G104" s="14">
        <f>Tabela1[[#This Row],[Divid.]]*12/Tabela1[[#This Row],[Preço atual]]</f>
        <v/>
      </c>
      <c r="H104" s="39" t="n">
        <v>20.1902</v>
      </c>
      <c r="I104" s="39" t="n">
        <v>180.63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1.75</v>
      </c>
      <c r="N104" s="13" t="n">
        <v>540</v>
      </c>
      <c r="O104" s="13" t="n">
        <v>125824</v>
      </c>
      <c r="P104" s="13" t="n">
        <v>14030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https://fnet.bmfbovespa.com.br/fnet/publico/downloadDocumento?id=441044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19.64</v>
      </c>
      <c r="F105" s="39" t="n">
        <v>0.13</v>
      </c>
      <c r="G105" s="40">
        <f>Tabela1[[#This Row],[Divid.]]*12/Tabela1[[#This Row],[Preço atual]]</f>
        <v/>
      </c>
      <c r="H105" s="39" t="n">
        <v>1.5669</v>
      </c>
      <c r="I105" s="39" t="n">
        <v>61.26</v>
      </c>
      <c r="J105" s="41">
        <f>Tabela1[[#This Row],[Preço atual]]/Tabela1[[#This Row],[VP]]</f>
        <v/>
      </c>
      <c r="K105" s="14" t="n">
        <v>0.426</v>
      </c>
      <c r="L105" s="14" t="n">
        <v>0.368</v>
      </c>
      <c r="M105" s="13" t="n">
        <v>1.24</v>
      </c>
      <c r="N105" s="13" t="n">
        <v>5796</v>
      </c>
      <c r="O105" s="13" t="n">
        <v>2911</v>
      </c>
      <c r="P105" s="13" t="n">
        <v>420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https://fnet.bmfbovespa.com.br/fnet/publico/downloadDocumento?id=424626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Fundo de Desenvolvimento</t>
        </is>
      </c>
      <c r="D106" s="13" t="n"/>
      <c r="E106" s="39" t="n">
        <v>1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12.38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25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0.47</v>
      </c>
      <c r="G107" s="14">
        <f>Tabela1[[#This Row],[Divid.]]*12/Tabela1[[#This Row],[Preço atual]]</f>
        <v/>
      </c>
      <c r="H107" s="39" t="n">
        <v>104.19</v>
      </c>
      <c r="I107" s="39" t="n">
        <v>1438.56</v>
      </c>
      <c r="J107" s="41">
        <f>Tabela1[[#This Row],[Preço atual]]/Tabela1[[#This Row],[VP]]</f>
        <v/>
      </c>
      <c r="K107" s="14" t="n">
        <v>0.019</v>
      </c>
      <c r="L107" s="14" t="n">
        <v>0.07099999999999999</v>
      </c>
      <c r="M107" s="13" t="n">
        <v>0.29</v>
      </c>
      <c r="N107" s="13" t="n">
        <v>60</v>
      </c>
      <c r="O107" s="13" t="n">
        <v>11438</v>
      </c>
      <c r="P107" s="13" t="n">
        <v>1232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Indefinido</t>
        </is>
      </c>
      <c r="D108" s="13" t="n"/>
      <c r="E108" s="39" t="n">
        <v>8.9</v>
      </c>
      <c r="F108" s="39" t="n">
        <v>0.11</v>
      </c>
      <c r="G108" s="14">
        <f>Tabela1[[#This Row],[Divid.]]*12/Tabela1[[#This Row],[Preço atual]]</f>
        <v/>
      </c>
      <c r="H108" s="39" t="n">
        <v>7.36</v>
      </c>
      <c r="I108" s="39" t="n">
        <v>9.869999999999999</v>
      </c>
      <c r="J108" s="41">
        <f>Tabela1[[#This Row],[Preço atual]]/Tabela1[[#This Row],[VP]]</f>
        <v/>
      </c>
      <c r="K108" s="14" t="n"/>
      <c r="L108" s="14" t="n"/>
      <c r="M108" s="13" t="n">
        <v>5.27</v>
      </c>
      <c r="N108" s="13" t="n">
        <v>3269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https://fnet.bmfbovespa.com.br/fnet/publico/downloadDocumento?id=432821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Varejo</t>
        </is>
      </c>
      <c r="D109" s="13" t="n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143.138</v>
      </c>
      <c r="I109" s="39" t="n">
        <v>63065.97</v>
      </c>
      <c r="J109" s="41">
        <f>Tabela1[[#This Row],[Preço atual]]/Tabela1[[#This Row],[VP]]</f>
        <v/>
      </c>
      <c r="K109" s="14" t="n"/>
      <c r="L109" s="14" t="n"/>
      <c r="M109" s="13" t="n">
        <v>0.2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https://fnet.bmfbovespa.com.br/fnet/publico/downloadDocumento?id=432491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122.98</v>
      </c>
      <c r="F110" s="39" t="n">
        <v>0.7219</v>
      </c>
      <c r="G110" s="14">
        <f>Tabela1[[#This Row],[Divid.]]*12/Tabela1[[#This Row],[Preço atual]]</f>
        <v/>
      </c>
      <c r="H110" s="39" t="n">
        <v>7.0458</v>
      </c>
      <c r="I110" s="39" t="n">
        <v>137.14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1.04</v>
      </c>
      <c r="N110" s="13" t="n">
        <v>337</v>
      </c>
      <c r="O110" s="13" t="n">
        <v>18246</v>
      </c>
      <c r="P110" s="13" t="n">
        <v>1033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Misto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0.06</v>
      </c>
      <c r="J111" s="41">
        <f>Tabela1[[#This Row],[Preço atual]]/Tabela1[[#This Row],[VP]]</f>
        <v/>
      </c>
      <c r="K111" s="14" t="n"/>
      <c r="L111" s="14" t="n"/>
      <c r="M111" s="13" t="n">
        <v>38.96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Imóveis Industriais e Logísticos</t>
        </is>
      </c>
      <c r="D112" s="13" t="inlineStr">
        <is>
          <t>Coinvalores</t>
        </is>
      </c>
      <c r="E112" s="39" t="n">
        <v>219.35</v>
      </c>
      <c r="F112" s="39" t="n">
        <v>1.87</v>
      </c>
      <c r="G112" s="14">
        <f>Tabela1[[#This Row],[Divid.]]*12/Tabela1[[#This Row],[Preço atual]]</f>
        <v/>
      </c>
      <c r="H112" s="39" t="n">
        <v>21.92</v>
      </c>
      <c r="I112" s="39" t="n">
        <v>325.08</v>
      </c>
      <c r="J112" s="41">
        <f>Tabela1[[#This Row],[Preço atual]]/Tabela1[[#This Row],[VP]]</f>
        <v/>
      </c>
      <c r="K112" s="14" t="n">
        <v>0</v>
      </c>
      <c r="L112" s="14" t="n">
        <v>0.029</v>
      </c>
      <c r="M112" s="13" t="n">
        <v>1.6</v>
      </c>
      <c r="N112" s="13" t="n">
        <v>2489</v>
      </c>
      <c r="O112" s="13" t="n">
        <v>721</v>
      </c>
      <c r="P112" s="13" t="n">
        <v>80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https://fnet.bmfbovespa.com.br/fnet/publico/downloadDocumento?id=445297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Misto</t>
        </is>
      </c>
      <c r="D113" s="13" t="n"/>
      <c r="E113" s="39" t="n">
        <v>93.94</v>
      </c>
      <c r="F113" s="39" t="n">
        <v>0.75</v>
      </c>
      <c r="G113" s="40">
        <f>Tabela1[[#This Row],[Divid.]]*12/Tabela1[[#This Row],[Preço atual]]</f>
        <v/>
      </c>
      <c r="H113" s="39" t="n">
        <v>9</v>
      </c>
      <c r="I113" s="39" t="n">
        <v>99.19</v>
      </c>
      <c r="J113" s="41">
        <f>Tabela1[[#This Row],[Preço atual]]/Tabela1[[#This Row],[VP]]</f>
        <v/>
      </c>
      <c r="K113" s="14" t="n"/>
      <c r="L113" s="14" t="n"/>
      <c r="M113" s="13" t="n">
        <v>11.81</v>
      </c>
      <c r="N113" s="13" t="n">
        <v>1073</v>
      </c>
      <c r="O113" s="13" t="n">
        <v>4919</v>
      </c>
      <c r="P113" s="13" t="n">
        <v>334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https://fnet.bmfbovespa.com.br/fnet/publico/downloadDocumento?id=430474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Indefinido</t>
        </is>
      </c>
      <c r="D114" s="13" t="n"/>
      <c r="E114" s="39" t="n">
        <v>103.05</v>
      </c>
      <c r="F114" s="39" t="n">
        <v>0.44</v>
      </c>
      <c r="G114" s="40">
        <f>Tabela1[[#This Row],[Divid.]]*12/Tabela1[[#This Row],[Preço atual]]</f>
        <v/>
      </c>
      <c r="H114" s="39" t="n">
        <v>6.47</v>
      </c>
      <c r="I114" s="39" t="n">
        <v>101.49</v>
      </c>
      <c r="J114" s="41">
        <f>Tabela1[[#This Row],[Preço atual]]/Tabela1[[#This Row],[VP]]</f>
        <v/>
      </c>
      <c r="K114" s="14" t="n"/>
      <c r="L114" s="14" t="n"/>
      <c r="M114" s="13" t="n">
        <v>5.18</v>
      </c>
      <c r="N114" s="13" t="n">
        <v>61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https://fnet.bmfbovespa.com.br/fnet/publico/downloadDocumento?id=433310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Educacional</t>
        </is>
      </c>
      <c r="D115" s="13" t="inlineStr">
        <is>
          <t>Btg Pactual</t>
        </is>
      </c>
      <c r="E115" s="39" t="n">
        <v>141.76</v>
      </c>
      <c r="F115" s="39" t="n">
        <v>1.6219</v>
      </c>
      <c r="G115" s="14">
        <f>Tabela1[[#This Row],[Divid.]]*12/Tabela1[[#This Row],[Preço atual]]</f>
        <v/>
      </c>
      <c r="H115" s="39" t="n">
        <v>18.7096</v>
      </c>
      <c r="I115" s="39" t="n">
        <v>217.61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1.71</v>
      </c>
      <c r="N115" s="13" t="n">
        <v>4770</v>
      </c>
      <c r="O115" s="13" t="n">
        <v>2399</v>
      </c>
      <c r="P115" s="13" t="n">
        <v>321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https://fnet.bmfbovespa.com.br/fnet/publico/downloadDocumento?id=430265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>
        <is>
          <t>Imóveis Industriais e Logísticos</t>
        </is>
      </c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746.66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2976.67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1.47</v>
      </c>
      <c r="N117" s="13" t="n">
        <v>2715</v>
      </c>
      <c r="O117" s="13" t="n">
        <v>1267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https://fnet.bmfbovespa.com.br/fnet/publico/downloadDocumento?id=428936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Lajes Corporativas</t>
        </is>
      </c>
      <c r="D118" s="13" t="inlineStr">
        <is>
          <t>Br-capital</t>
        </is>
      </c>
      <c r="E118" s="39" t="n">
        <v>93.7</v>
      </c>
      <c r="F118" s="39" t="n">
        <v>0.83</v>
      </c>
      <c r="G118" s="14">
        <f>Tabela1[[#This Row],[Divid.]]*12/Tabela1[[#This Row],[Preço atual]]</f>
        <v/>
      </c>
      <c r="H118" s="39" t="n">
        <v>10.17</v>
      </c>
      <c r="I118" s="39" t="n">
        <v>99.23999999999999</v>
      </c>
      <c r="J118" s="41">
        <f>Tabela1[[#This Row],[Preço atual]]/Tabela1[[#This Row],[VP]]</f>
        <v/>
      </c>
      <c r="K118" s="14" t="n">
        <v>0</v>
      </c>
      <c r="L118" s="14" t="n">
        <v>0</v>
      </c>
      <c r="M118" s="13" t="n">
        <v>2.85</v>
      </c>
      <c r="N118" s="13" t="n">
        <v>1187</v>
      </c>
      <c r="O118" s="13" t="n">
        <v>22573</v>
      </c>
      <c r="P118" s="13" t="n">
        <v>1793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https://fnet.bmfbovespa.com.br/fnet/publico/downloadDocumento?id=434771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Educacional</t>
        </is>
      </c>
      <c r="D120" s="13" t="inlineStr">
        <is>
          <t>Btg Pactual</t>
        </is>
      </c>
      <c r="E120" s="39" t="n">
        <v>104.88</v>
      </c>
      <c r="F120" s="39" t="n">
        <v>0.8132</v>
      </c>
      <c r="G120" s="14">
        <f>Tabela1[[#This Row],[Divid.]]*12/Tabela1[[#This Row],[Preço atual]]</f>
        <v/>
      </c>
      <c r="H120" s="39" t="n">
        <v>9.7681</v>
      </c>
      <c r="I120" s="39" t="n">
        <v>116.19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0.61</v>
      </c>
      <c r="N120" s="13" t="n">
        <v>3712</v>
      </c>
      <c r="O120" s="13" t="n">
        <v>11628</v>
      </c>
      <c r="P120" s="13" t="n">
        <v>1183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https://fnet.bmfbovespa.com.br/fnet/publico/downloadDocumento?id=429182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>
        <is>
          <t>Shoppings</t>
        </is>
      </c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47.05</v>
      </c>
      <c r="F123" s="39" t="n">
        <v>0.39</v>
      </c>
      <c r="G123" s="14">
        <f>Tabela1[[#This Row],[Divid.]]*12/Tabela1[[#This Row],[Preço atual]]</f>
        <v/>
      </c>
      <c r="H123" s="39" t="n">
        <v>4.61</v>
      </c>
      <c r="I123" s="39" t="n">
        <v>76.31999999999999</v>
      </c>
      <c r="J123" s="41">
        <f>Tabela1[[#This Row],[Preço atual]]/Tabela1[[#This Row],[VP]]</f>
        <v/>
      </c>
      <c r="K123" s="14" t="n">
        <v>0.111</v>
      </c>
      <c r="L123" s="14" t="n">
        <v>0.062</v>
      </c>
      <c r="M123" s="13" t="n">
        <v>2.22</v>
      </c>
      <c r="N123" s="13" t="n">
        <v>15291</v>
      </c>
      <c r="O123" s="13" t="n">
        <v>2040</v>
      </c>
      <c r="P123" s="13" t="n">
        <v>221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https://fnet.bmfbovespa.com.br/fnet/publico/downloadDocumento?id=444232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Imóveis Industriais e Logísticos</t>
        </is>
      </c>
      <c r="D124" s="13" t="inlineStr">
        <is>
          <t>Coinvalores</t>
        </is>
      </c>
      <c r="E124" s="39" t="n">
        <v>447.01</v>
      </c>
      <c r="F124" s="39" t="n">
        <v>3.25</v>
      </c>
      <c r="G124" s="14">
        <f>Tabela1[[#This Row],[Divid.]]*12/Tabela1[[#This Row],[Preço atual]]</f>
        <v/>
      </c>
      <c r="H124" s="39" t="n">
        <v>41.95</v>
      </c>
      <c r="I124" s="39" t="n">
        <v>460.69</v>
      </c>
      <c r="J124" s="41">
        <f>Tabela1[[#This Row],[Preço atual]]/Tabela1[[#This Row],[VP]]</f>
        <v/>
      </c>
      <c r="K124" s="14" t="n">
        <v>0.053</v>
      </c>
      <c r="L124" s="14" t="n">
        <v>0.009000000000000001</v>
      </c>
      <c r="M124" s="13" t="n">
        <v>1.25</v>
      </c>
      <c r="N124" s="13" t="n">
        <v>16934</v>
      </c>
      <c r="O124" s="13" t="n">
        <v>558</v>
      </c>
      <c r="P124" s="13" t="n">
        <v>59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https://fnet.bmfbovespa.com.br/fnet/publico/downloadDocumento?id=444020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Imóveis Industriais e Logísticos</t>
        </is>
      </c>
      <c r="D125" s="13" t="inlineStr">
        <is>
          <t>Oliveira Trust</t>
        </is>
      </c>
      <c r="E125" s="39" t="n">
        <v>142.31</v>
      </c>
      <c r="F125" s="39" t="n">
        <v>1.35</v>
      </c>
      <c r="G125" s="14">
        <f>Tabela1[[#This Row],[Divid.]]*12/Tabela1[[#This Row],[Preço atual]]</f>
        <v/>
      </c>
      <c r="H125" s="39" t="n">
        <v>16</v>
      </c>
      <c r="I125" s="39" t="n">
        <v>186.54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1.39</v>
      </c>
      <c r="N125" s="13" t="n">
        <v>7941</v>
      </c>
      <c r="O125" s="13" t="n">
        <v>1874</v>
      </c>
      <c r="P125" s="13" t="n">
        <v>248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https://fnet.bmfbovespa.com.br/fnet/publico/downloadDocumento?id=434669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Imóveis Industriais e Logísticos</t>
        </is>
      </c>
      <c r="D126" s="13" t="inlineStr">
        <is>
          <t>Infra Asset</t>
        </is>
      </c>
      <c r="E126" s="39" t="n">
        <v>0</v>
      </c>
      <c r="F126" s="39" t="n">
        <v>0.2682</v>
      </c>
      <c r="G126" s="14">
        <f>Tabela1[[#This Row],[Divid.]]*12/Tabela1[[#This Row],[Preço atual]]</f>
        <v/>
      </c>
      <c r="H126" s="39" t="n">
        <v>3.5231</v>
      </c>
      <c r="I126" s="39" t="n">
        <v>41.5</v>
      </c>
      <c r="J126" s="41">
        <f>Tabela1[[#This Row],[Preço atual]]/Tabela1[[#This Row],[VP]]</f>
        <v/>
      </c>
      <c r="K126" s="14" t="n"/>
      <c r="L126" s="14" t="n"/>
      <c r="M126" s="13" t="n">
        <v>2.34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0.4</v>
      </c>
      <c r="G127" s="14">
        <f>Tabela1[[#This Row],[Divid.]]*12/Tabela1[[#This Row],[Preço atual]]</f>
        <v/>
      </c>
      <c r="H127" s="39" t="n">
        <v>2.21</v>
      </c>
      <c r="I127" s="39" t="n">
        <v>115.23</v>
      </c>
      <c r="J127" s="41">
        <f>Tabela1[[#This Row],[Preço atual]]/Tabela1[[#This Row],[VP]]</f>
        <v/>
      </c>
      <c r="K127" s="14" t="n">
        <v>0.118</v>
      </c>
      <c r="L127" s="14" t="n">
        <v>0</v>
      </c>
      <c r="M127" s="13" t="n">
        <v>1.02</v>
      </c>
      <c r="N127" s="13" t="n">
        <v>66</v>
      </c>
      <c r="O127" s="13" t="n">
        <v>20812</v>
      </c>
      <c r="P127" s="13" t="n">
        <v>632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https://fnet.bmfbovespa.com.br/fnet/publico/downloadDocumento?id=434769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Papéis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74.53</v>
      </c>
      <c r="J128" s="41">
        <f>Tabela1[[#This Row],[Preço atual]]/Tabela1[[#This Row],[VP]]</f>
        <v/>
      </c>
      <c r="K128" s="14" t="n"/>
      <c r="L128" s="14" t="n"/>
      <c r="M128" s="13" t="n">
        <v>16.62</v>
      </c>
      <c r="N128" s="13" t="n">
        <v>24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3.14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7.68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</v>
      </c>
      <c r="N129" s="13" t="n">
        <v>3928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Papéis</t>
        </is>
      </c>
      <c r="D130" s="13" t="inlineStr">
        <is>
          <t>Faria Lima Capital</t>
        </is>
      </c>
      <c r="E130" s="39" t="n">
        <v>94.3</v>
      </c>
      <c r="F130" s="39" t="n">
        <v>1.2</v>
      </c>
      <c r="G130" s="14">
        <f>Tabela1[[#This Row],[Divid.]]*12/Tabela1[[#This Row],[Preço atual]]</f>
        <v/>
      </c>
      <c r="H130" s="39" t="n">
        <v>14.202</v>
      </c>
      <c r="I130" s="39" t="n">
        <v>97.81</v>
      </c>
      <c r="J130" s="41">
        <f>Tabela1[[#This Row],[Preço atual]]/Tabela1[[#This Row],[VP]]</f>
        <v/>
      </c>
      <c r="K130" s="14" t="n"/>
      <c r="L130" s="14" t="n"/>
      <c r="M130" s="13" t="n">
        <v>12</v>
      </c>
      <c r="N130" s="13" t="n">
        <v>2664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https://fnet.bmfbovespa.com.br/fnet/publico/downloadDocumento?id=429655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Lajes Corporativas</t>
        </is>
      </c>
      <c r="D131" s="13" t="inlineStr">
        <is>
          <t>Br-capital</t>
        </is>
      </c>
      <c r="E131" s="39" t="n">
        <v>122.88</v>
      </c>
      <c r="F131" s="39" t="n">
        <v>0.85</v>
      </c>
      <c r="G131" s="14">
        <f>Tabela1[[#This Row],[Divid.]]*12/Tabela1[[#This Row],[Preço atual]]</f>
        <v/>
      </c>
      <c r="H131" s="39" t="n">
        <v>10.53</v>
      </c>
      <c r="I131" s="39" t="n">
        <v>160.65</v>
      </c>
      <c r="J131" s="41">
        <f>Tabela1[[#This Row],[Preço atual]]/Tabela1[[#This Row],[VP]]</f>
        <v/>
      </c>
      <c r="K131" s="14" t="n">
        <v>0.04099999999999999</v>
      </c>
      <c r="L131" s="14" t="n">
        <v>0</v>
      </c>
      <c r="M131" s="13" t="n">
        <v>1.35</v>
      </c>
      <c r="N131" s="13" t="n">
        <v>16519</v>
      </c>
      <c r="O131" s="13" t="n">
        <v>9693</v>
      </c>
      <c r="P131" s="13" t="n">
        <v>912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https://fnet.bmfbovespa.com.br/fnet/publico/downloadDocumento?id=434767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1608</v>
      </c>
      <c r="F132" s="39" t="n">
        <v>13</v>
      </c>
      <c r="G132" s="40">
        <f>Tabela1[[#This Row],[Divid.]]*12/Tabela1[[#This Row],[Preço atual]]</f>
        <v/>
      </c>
      <c r="H132" s="39" t="n">
        <v>141.5619</v>
      </c>
      <c r="I132" s="39" t="n">
        <v>1829.95</v>
      </c>
      <c r="J132" s="41">
        <f>Tabela1[[#This Row],[Preço atual]]/Tabela1[[#This Row],[VP]]</f>
        <v/>
      </c>
      <c r="K132" s="14" t="n">
        <v>0.049</v>
      </c>
      <c r="L132" s="14" t="n">
        <v>0.05</v>
      </c>
      <c r="M132" s="13" t="n">
        <v>2.55</v>
      </c>
      <c r="N132" s="13" t="n">
        <v>793</v>
      </c>
      <c r="O132" s="13" t="n">
        <v>2128</v>
      </c>
      <c r="P132" s="13" t="n">
        <v>182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https://fnet.bmfbovespa.com.br/fnet/publico/downloadDocumento?id=444237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51</v>
      </c>
      <c r="F133" s="39" t="n">
        <v>0.31</v>
      </c>
      <c r="G133" s="14">
        <f>Tabela1[[#This Row],[Divid.]]*12/Tabela1[[#This Row],[Preço atual]]</f>
        <v/>
      </c>
      <c r="H133" s="39" t="n">
        <v>0.45</v>
      </c>
      <c r="I133" s="39" t="n">
        <v>118.69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1.34</v>
      </c>
      <c r="N133" s="13" t="n">
        <v>284</v>
      </c>
      <c r="O133" s="13" t="n">
        <v>1535</v>
      </c>
      <c r="P133" s="13" t="n">
        <v>155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https://fnet.bmfbovespa.com.br/fnet/publico/downloadDocumento?id=446294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Fundo de Fundos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132.63</v>
      </c>
      <c r="F135" s="39" t="n">
        <v>0.95</v>
      </c>
      <c r="G135" s="40">
        <f>Tabela1[[#This Row],[Divid.]]*12/Tabela1[[#This Row],[Preço atual]]</f>
        <v/>
      </c>
      <c r="H135" s="39" t="n">
        <v>18.71</v>
      </c>
      <c r="I135" s="39" t="n">
        <v>377.07</v>
      </c>
      <c r="J135" s="41">
        <f>Tabela1[[#This Row],[Preço atual]]/Tabela1[[#This Row],[VP]]</f>
        <v/>
      </c>
      <c r="K135" s="14" t="n">
        <v>0.369</v>
      </c>
      <c r="L135" s="14" t="n">
        <v>0</v>
      </c>
      <c r="M135" s="13" t="n">
        <v>7.22</v>
      </c>
      <c r="N135" s="13" t="n">
        <v>990</v>
      </c>
      <c r="O135" s="13" t="n">
        <v>2111</v>
      </c>
      <c r="P135" s="13" t="n">
        <v>453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https://fnet.bmfbovespa.com.br/fnet/publico/downloadDocumento?id=443770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68.68000000000001</v>
      </c>
      <c r="F136" s="39" t="n">
        <v>0.76</v>
      </c>
      <c r="G136" s="14">
        <f>Tabela1[[#This Row],[Divid.]]*12/Tabela1[[#This Row],[Preço atual]]</f>
        <v/>
      </c>
      <c r="H136" s="39" t="n">
        <v>8.4</v>
      </c>
      <c r="I136" s="39" t="n">
        <v>170.69</v>
      </c>
      <c r="J136" s="41">
        <f>Tabela1[[#This Row],[Preço atual]]/Tabela1[[#This Row],[VP]]</f>
        <v/>
      </c>
      <c r="K136" s="14" t="n">
        <v>0.146</v>
      </c>
      <c r="L136" s="14" t="n">
        <v>0</v>
      </c>
      <c r="M136" s="13" t="n">
        <v>1.59</v>
      </c>
      <c r="N136" s="13" t="n">
        <v>68</v>
      </c>
      <c r="O136" s="13" t="n">
        <v>7739</v>
      </c>
      <c r="P136" s="13" t="n">
        <v>1096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https://fnet.bmfbovespa.com.br/fnet/publico/downloadDocumento?id=436351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Indefinido</t>
        </is>
      </c>
      <c r="D137" s="13" t="n"/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11.53</v>
      </c>
      <c r="I137" s="39" t="n">
        <v>95.3</v>
      </c>
      <c r="J137" s="41">
        <f>Tabela1[[#This Row],[Preço atual]]/Tabela1[[#This Row],[VP]]</f>
        <v/>
      </c>
      <c r="K137" s="14" t="n"/>
      <c r="L137" s="14" t="n"/>
      <c r="M137" s="13" t="n">
        <v>7.56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Misto</t>
        </is>
      </c>
      <c r="D138" s="13" t="inlineStr">
        <is>
          <t>Opportunity Dtvm</t>
        </is>
      </c>
      <c r="E138" s="39" t="n">
        <v>2870</v>
      </c>
      <c r="F138" s="39" t="n">
        <v>86.1232</v>
      </c>
      <c r="G138" s="14">
        <f>Tabela1[[#This Row],[Divid.]]*12/Tabela1[[#This Row],[Preço atual]]</f>
        <v/>
      </c>
      <c r="H138" s="39" t="n">
        <v>222.0555</v>
      </c>
      <c r="I138" s="39" t="n">
        <v>2875.56</v>
      </c>
      <c r="J138" s="41">
        <f>Tabela1[[#This Row],[Preço atual]]/Tabela1[[#This Row],[VP]]</f>
        <v/>
      </c>
      <c r="K138" s="14" t="n">
        <v>0.366</v>
      </c>
      <c r="L138" s="14" t="n">
        <v>0.117</v>
      </c>
      <c r="M138" s="13" t="n">
        <v>3.15</v>
      </c>
      <c r="N138" s="13" t="n">
        <v>57</v>
      </c>
      <c r="O138" s="13" t="n">
        <v>2201</v>
      </c>
      <c r="P138" s="13" t="n">
        <v>47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91.20999999999999</v>
      </c>
      <c r="F140" s="39" t="n">
        <v>0.82</v>
      </c>
      <c r="G140" s="14">
        <f>Tabela1[[#This Row],[Divid.]]*12/Tabela1[[#This Row],[Preço atual]]</f>
        <v/>
      </c>
      <c r="H140" s="39" t="n">
        <v>9.484999999999999</v>
      </c>
      <c r="I140" s="39" t="n">
        <v>192.02</v>
      </c>
      <c r="J140" s="41">
        <f>Tabela1[[#This Row],[Preço atual]]/Tabela1[[#This Row],[VP]]</f>
        <v/>
      </c>
      <c r="K140" s="14" t="n">
        <v>0.044</v>
      </c>
      <c r="L140" s="14" t="n">
        <v>0.036</v>
      </c>
      <c r="M140" s="13" t="n">
        <v>2.02</v>
      </c>
      <c r="N140" s="13" t="n">
        <v>3962</v>
      </c>
      <c r="O140" s="13" t="n">
        <v>4444</v>
      </c>
      <c r="P140" s="13" t="n">
        <v>874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https://fnet.bmfbovespa.com.br/fnet/publico/downloadDocumento?id=437127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Imóveis Industriais e Logísticos</t>
        </is>
      </c>
      <c r="D141" s="13" t="inlineStr">
        <is>
          <t>Guardian Capital Gestora</t>
        </is>
      </c>
      <c r="E141" s="39" t="n">
        <v>8.25</v>
      </c>
      <c r="F141" s="39" t="n">
        <v>0.082</v>
      </c>
      <c r="G141" s="14">
        <f>Tabela1[[#This Row],[Divid.]]*12/Tabela1[[#This Row],[Preço atual]]</f>
        <v/>
      </c>
      <c r="H141" s="39" t="n">
        <v>0.978</v>
      </c>
      <c r="I141" s="39" t="n">
        <v>9.25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0.42</v>
      </c>
      <c r="N141" s="13" t="n">
        <v>30801</v>
      </c>
      <c r="O141" s="13" t="n">
        <v>4550</v>
      </c>
      <c r="P141" s="13" t="n">
        <v>489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https://fnet.bmfbovespa.com.br/fnet/publico/downloadDocumento?id=444980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Indefinido</t>
        </is>
      </c>
      <c r="D142" s="13" t="inlineStr">
        <is>
          <t>Guardian</t>
        </is>
      </c>
      <c r="E142" s="39" t="n">
        <v>8.279999999999999</v>
      </c>
      <c r="F142" s="39" t="n">
        <v>0.1</v>
      </c>
      <c r="G142" s="14">
        <f>Tabela1[[#This Row],[Divid.]]*12/Tabela1[[#This Row],[Preço atual]]</f>
        <v/>
      </c>
      <c r="H142" s="39" t="n">
        <v>1.37</v>
      </c>
      <c r="I142" s="39" t="n">
        <v>9.970000000000001</v>
      </c>
      <c r="J142" s="41">
        <f>Tabela1[[#This Row],[Preço atual]]/Tabela1[[#This Row],[VP]]</f>
        <v/>
      </c>
      <c r="K142" s="14" t="n"/>
      <c r="L142" s="14" t="n"/>
      <c r="M142" s="13" t="n">
        <v>1.63</v>
      </c>
      <c r="N142" s="13" t="n">
        <v>19820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https://fnet.bmfbovespa.com.br/fnet/publico/downloadDocumento?id=437012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Fundo de Fundos</t>
        </is>
      </c>
      <c r="D143" s="13" t="inlineStr">
        <is>
          <t>Galápagos</t>
        </is>
      </c>
      <c r="E143" s="39" t="n">
        <v>65</v>
      </c>
      <c r="F143" s="39" t="n">
        <v>0.75</v>
      </c>
      <c r="G143" s="14">
        <f>Tabela1[[#This Row],[Divid.]]*12/Tabela1[[#This Row],[Preço atual]]</f>
        <v/>
      </c>
      <c r="H143" s="39" t="n">
        <v>8.949999999999999</v>
      </c>
      <c r="I143" s="39" t="n">
        <v>76.43000000000001</v>
      </c>
      <c r="J143" s="41">
        <f>Tabela1[[#This Row],[Preço atual]]/Tabela1[[#This Row],[VP]]</f>
        <v/>
      </c>
      <c r="K143" s="14" t="n"/>
      <c r="L143" s="14" t="n"/>
      <c r="M143" s="13" t="n">
        <v>1.64</v>
      </c>
      <c r="N143" s="13" t="n">
        <v>1877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https://fnet.bmfbovespa.com.br/fnet/publico/downloadDocumento?id=433891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Papéis</t>
        </is>
      </c>
      <c r="D144" s="13" t="inlineStr">
        <is>
          <t>Galápagos</t>
        </is>
      </c>
      <c r="E144" s="39" t="n">
        <v>89.73999999999999</v>
      </c>
      <c r="F144" s="39" t="n">
        <v>1.1</v>
      </c>
      <c r="G144" s="40">
        <f>Tabela1[[#This Row],[Divid.]]*12/Tabela1[[#This Row],[Preço atual]]</f>
        <v/>
      </c>
      <c r="H144" s="39" t="n">
        <v>14.53</v>
      </c>
      <c r="I144" s="39" t="n">
        <v>95.08</v>
      </c>
      <c r="J144" s="41">
        <f>Tabela1[[#This Row],[Preço atual]]/Tabela1[[#This Row],[VP]]</f>
        <v/>
      </c>
      <c r="K144" s="14" t="n"/>
      <c r="L144" s="14" t="n"/>
      <c r="M144" s="13" t="n">
        <v>1.55</v>
      </c>
      <c r="N144" s="13" t="n">
        <v>3813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https://fnet.bmfbovespa.com.br/fnet/publico/downloadDocumento?id=437527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Educacional</t>
        </is>
      </c>
      <c r="D145" s="13" t="inlineStr">
        <is>
          <t>Oliveira Trust</t>
        </is>
      </c>
      <c r="E145" s="39" t="n">
        <v>1520</v>
      </c>
      <c r="F145" s="39" t="n">
        <v>14.7384</v>
      </c>
      <c r="G145" s="14">
        <f>Tabela1[[#This Row],[Divid.]]*12/Tabela1[[#This Row],[Preço atual]]</f>
        <v/>
      </c>
      <c r="H145" s="39" t="n">
        <v>164.0798</v>
      </c>
      <c r="I145" s="39" t="n">
        <v>1773.4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1.41</v>
      </c>
      <c r="N145" s="13" t="n">
        <v>56</v>
      </c>
      <c r="O145" s="13" t="n">
        <v>6175</v>
      </c>
      <c r="P145" s="13" t="n">
        <v>721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Imóveis Industriais e Logísticos</t>
        </is>
      </c>
      <c r="D146" s="13" t="inlineStr">
        <is>
          <t>Zagros</t>
        </is>
      </c>
      <c r="E146" s="39" t="n">
        <v>108.33</v>
      </c>
      <c r="F146" s="39" t="n">
        <v>1</v>
      </c>
      <c r="G146" s="40">
        <f>Tabela1[[#This Row],[Divid.]]*12/Tabela1[[#This Row],[Preço atual]]</f>
        <v/>
      </c>
      <c r="H146" s="39" t="n">
        <v>11.5</v>
      </c>
      <c r="I146" s="39" t="n">
        <v>125.22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2.81</v>
      </c>
      <c r="N146" s="13" t="n">
        <v>102262</v>
      </c>
      <c r="O146" s="13" t="n">
        <v>1092</v>
      </c>
      <c r="P146" s="13" t="n">
        <v>112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https://fnet.bmfbovespa.com.br/fnet/publico/downloadDocumento?id=446109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>
        <is>
          <t>Indefinido</t>
        </is>
      </c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Imóveis Industriais e Logísticos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5.23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14.12</v>
      </c>
      <c r="J149" s="41">
        <f>Tabela1[[#This Row],[Preço atual]]/Tabela1[[#This Row],[VP]]</f>
        <v/>
      </c>
      <c r="K149" s="14" t="n">
        <v>0.092</v>
      </c>
      <c r="L149" s="14" t="n">
        <v>0.03</v>
      </c>
      <c r="M149" s="13" t="n">
        <v>1.66</v>
      </c>
      <c r="N149" s="13" t="n">
        <v>6891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https://fnet.bmfbovespa.com.br/fnet/publico/downloadDocumento?id=443784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Imóveis Industriais e Logísticos</t>
        </is>
      </c>
      <c r="D150" s="13" t="n"/>
      <c r="E150" s="39" t="n">
        <v>94.8</v>
      </c>
      <c r="F150" s="39" t="n">
        <v>0.7</v>
      </c>
      <c r="G150" s="14">
        <f>Tabela1[[#This Row],[Divid.]]*12/Tabela1[[#This Row],[Preço atual]]</f>
        <v/>
      </c>
      <c r="H150" s="39" t="n">
        <v>8.4</v>
      </c>
      <c r="I150" s="39" t="n">
        <v>92.69</v>
      </c>
      <c r="J150" s="41">
        <f>Tabela1[[#This Row],[Preço atual]]/Tabela1[[#This Row],[VP]]</f>
        <v/>
      </c>
      <c r="K150" s="14" t="n"/>
      <c r="L150" s="14" t="n"/>
      <c r="M150" s="13" t="n">
        <v>4.17</v>
      </c>
      <c r="N150" s="13" t="n">
        <v>151</v>
      </c>
      <c r="O150" s="13" t="n">
        <v>3977</v>
      </c>
      <c r="P150" s="13" t="n">
        <v>307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https://fnet.bmfbovespa.com.br/fnet/publico/downloadDocumento?id=445472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77.40000000000001</v>
      </c>
      <c r="F151" s="39" t="n">
        <v>0.79</v>
      </c>
      <c r="G151" s="14">
        <f>Tabela1[[#This Row],[Divid.]]*12/Tabela1[[#This Row],[Preço atual]]</f>
        <v/>
      </c>
      <c r="H151" s="39" t="n">
        <v>9.08</v>
      </c>
      <c r="I151" s="39" t="n">
        <v>94.91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1.07</v>
      </c>
      <c r="N151" s="13" t="n">
        <v>27116</v>
      </c>
      <c r="O151" s="13" t="n">
        <v>10119</v>
      </c>
      <c r="P151" s="13" t="n">
        <v>1309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https://fnet.bmfbovespa.com.br/fnet/publico/downloadDocumento?id=431219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Indefinido</t>
        </is>
      </c>
      <c r="D152" s="13" t="n"/>
      <c r="E152" s="39" t="n">
        <v>101</v>
      </c>
      <c r="F152" s="39" t="n">
        <v>1.4</v>
      </c>
      <c r="G152" s="40">
        <f>Tabela1[[#This Row],[Divid.]]*12/Tabela1[[#This Row],[Preço atual]]</f>
        <v/>
      </c>
      <c r="H152" s="39" t="n">
        <v>3.44</v>
      </c>
      <c r="I152" s="39" t="n">
        <v>108.84</v>
      </c>
      <c r="J152" s="41">
        <f>Tabela1[[#This Row],[Preço atual]]/Tabela1[[#This Row],[VP]]</f>
        <v/>
      </c>
      <c r="K152" s="14" t="n"/>
      <c r="L152" s="14" t="n"/>
      <c r="M152" s="13" t="n">
        <v>4.23</v>
      </c>
      <c r="N152" s="13" t="n">
        <v>17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Indefinido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86.20999999999999</v>
      </c>
      <c r="J154" s="41">
        <f>Tabela1[[#This Row],[Preço atual]]/Tabela1[[#This Row],[VP]]</f>
        <v/>
      </c>
      <c r="K154" s="14" t="n"/>
      <c r="L154" s="14" t="n"/>
      <c r="M154" s="13" t="n">
        <v>3.11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60</v>
      </c>
      <c r="F155" s="39" t="n">
        <v>0.43</v>
      </c>
      <c r="G155" s="14">
        <f>Tabela1[[#This Row],[Divid.]]*12/Tabela1[[#This Row],[Preço atual]]</f>
        <v/>
      </c>
      <c r="H155" s="39" t="n">
        <v>6.36</v>
      </c>
      <c r="I155" s="39" t="n">
        <v>88.73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0.67</v>
      </c>
      <c r="N155" s="13" t="n">
        <v>221</v>
      </c>
      <c r="O155" s="13" t="n">
        <v>14275</v>
      </c>
      <c r="P155" s="13" t="n">
        <v>1619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https://fnet.bmfbovespa.com.br/fnet/publico/downloadDocumento?id=430395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Papéis</t>
        </is>
      </c>
      <c r="D156" s="13" t="inlineStr">
        <is>
          <t>Habitat Capital</t>
        </is>
      </c>
      <c r="E156" s="39" t="n">
        <v>84.68000000000001</v>
      </c>
      <c r="F156" s="39" t="n">
        <v>1.25</v>
      </c>
      <c r="G156" s="14">
        <f>Tabela1[[#This Row],[Divid.]]*12/Tabela1[[#This Row],[Preço atual]]</f>
        <v/>
      </c>
      <c r="H156" s="39" t="n">
        <v>13.9</v>
      </c>
      <c r="I156" s="39" t="n">
        <v>99.04000000000001</v>
      </c>
      <c r="J156" s="41">
        <f>Tabela1[[#This Row],[Preço atual]]/Tabela1[[#This Row],[VP]]</f>
        <v/>
      </c>
      <c r="K156" s="14" t="n"/>
      <c r="L156" s="14" t="n"/>
      <c r="M156" s="13" t="n">
        <v>4.08</v>
      </c>
      <c r="N156" s="13" t="n">
        <v>70409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https://fnet.bmfbovespa.com.br/fnet/publico/downloadDocumento?id=434542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Indefinido</t>
        </is>
      </c>
      <c r="D157" s="13" t="n"/>
      <c r="E157" s="39" t="n">
        <v>112</v>
      </c>
      <c r="F157" s="39" t="n">
        <v>0.5828</v>
      </c>
      <c r="G157" s="40">
        <f>Tabela1[[#This Row],[Divid.]]*12/Tabela1[[#This Row],[Preço atual]]</f>
        <v/>
      </c>
      <c r="H157" s="39" t="n">
        <v>6.0101</v>
      </c>
      <c r="I157" s="39" t="n">
        <v>104.11</v>
      </c>
      <c r="J157" s="41">
        <f>Tabela1[[#This Row],[Preço atual]]/Tabela1[[#This Row],[VP]]</f>
        <v/>
      </c>
      <c r="K157" s="14" t="n"/>
      <c r="L157" s="14" t="n"/>
      <c r="M157" s="13" t="n">
        <v>3.87</v>
      </c>
      <c r="N157" s="13" t="n">
        <v>46</v>
      </c>
      <c r="O157" s="13" t="n">
        <v>7384</v>
      </c>
      <c r="P157" s="13" t="n">
        <v>524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https://fnet.bmfbovespa.com.br/fnet/publico/downloadDocumento?id=440943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Lajes Corporativas</t>
        </is>
      </c>
      <c r="D158" s="13" t="inlineStr">
        <is>
          <t>Brl Trust</t>
        </is>
      </c>
      <c r="E158" s="39" t="n">
        <v>91.5</v>
      </c>
      <c r="F158" s="39" t="n">
        <v>0.6156</v>
      </c>
      <c r="G158" s="14">
        <f>Tabela1[[#This Row],[Divid.]]*12/Tabela1[[#This Row],[Preço atual]]</f>
        <v/>
      </c>
      <c r="H158" s="39" t="n">
        <v>7.7305</v>
      </c>
      <c r="I158" s="39" t="n">
        <v>112.25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0.84</v>
      </c>
      <c r="N158" s="13" t="n">
        <v>1170</v>
      </c>
      <c r="O158" s="13" t="n">
        <v>8411</v>
      </c>
      <c r="P158" s="13" t="n">
        <v>834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https://fnet.bmfbovespa.com.br/fnet/publico/downloadDocumento?id=434489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Papéis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Papéis</t>
        </is>
      </c>
      <c r="D160" s="13" t="n"/>
      <c r="E160" s="39" t="n">
        <v>78.90000000000001</v>
      </c>
      <c r="F160" s="39" t="n">
        <v>1</v>
      </c>
      <c r="G160" s="14">
        <f>Tabela1[[#This Row],[Divid.]]*12/Tabela1[[#This Row],[Preço atual]]</f>
        <v/>
      </c>
      <c r="H160" s="39" t="n">
        <v>11.5</v>
      </c>
      <c r="I160" s="39" t="n">
        <v>100.55</v>
      </c>
      <c r="J160" s="41">
        <f>Tabela1[[#This Row],[Preço atual]]/Tabela1[[#This Row],[VP]]</f>
        <v/>
      </c>
      <c r="K160" s="14" t="n"/>
      <c r="L160" s="14" t="n"/>
      <c r="M160" s="13" t="n">
        <v>1.47</v>
      </c>
      <c r="N160" s="13" t="n">
        <v>674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https://fnet.bmfbovespa.com.br/fnet/publico/downloadDocumento?id=444135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>
        <is>
          <t>Indefinido</t>
        </is>
      </c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Hospitalar</t>
        </is>
      </c>
      <c r="D162" s="13" t="inlineStr">
        <is>
          <t>Btg Pactual</t>
        </is>
      </c>
      <c r="E162" s="39" t="n">
        <v>233.34</v>
      </c>
      <c r="F162" s="39" t="n">
        <v>2.6868</v>
      </c>
      <c r="G162" s="14">
        <f>Tabela1[[#This Row],[Divid.]]*12/Tabela1[[#This Row],[Preço atual]]</f>
        <v/>
      </c>
      <c r="H162" s="39" t="n">
        <v>22.8224</v>
      </c>
      <c r="I162" s="39" t="n">
        <v>308.12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2.08</v>
      </c>
      <c r="N162" s="13" t="n">
        <v>3100</v>
      </c>
      <c r="O162" s="13" t="n">
        <v>8564</v>
      </c>
      <c r="P162" s="13" t="n">
        <v>1179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https://fnet.bmfbovespa.com.br/fnet/publico/downloadDocumento?id=429617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Fundo de Desenvolvimento</t>
        </is>
      </c>
      <c r="D163" s="13" t="inlineStr">
        <is>
          <t>Hectare Capital</t>
        </is>
      </c>
      <c r="E163" s="39" t="n">
        <v>53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102.41</v>
      </c>
      <c r="J163" s="41">
        <f>Tabela1[[#This Row],[Preço atual]]/Tabela1[[#This Row],[VP]]</f>
        <v/>
      </c>
      <c r="K163" s="14" t="n"/>
      <c r="L163" s="14" t="n"/>
      <c r="M163" s="13" t="n">
        <v>3.3</v>
      </c>
      <c r="N163" s="13" t="n">
        <v>73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Papéis</t>
        </is>
      </c>
      <c r="D164" s="13" t="inlineStr">
        <is>
          <t>Hectare Capital</t>
        </is>
      </c>
      <c r="E164" s="39" t="n">
        <v>53.09</v>
      </c>
      <c r="F164" s="39" t="n">
        <v>0.5</v>
      </c>
      <c r="G164" s="40">
        <f>Tabela1[[#This Row],[Divid.]]*12/Tabela1[[#This Row],[Preço atual]]</f>
        <v/>
      </c>
      <c r="H164" s="39" t="n">
        <v>13.97</v>
      </c>
      <c r="I164" s="39" t="n">
        <v>118.67</v>
      </c>
      <c r="J164" s="41">
        <f>Tabela1[[#This Row],[Preço atual]]/Tabela1[[#This Row],[VP]]</f>
        <v/>
      </c>
      <c r="K164" s="14" t="n"/>
      <c r="L164" s="14" t="n"/>
      <c r="M164" s="13" t="n">
        <v>0.47</v>
      </c>
      <c r="N164" s="13" t="n">
        <v>208225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https://fnet.bmfbovespa.com.br/fnet/publico/downloadDocumento?id=431747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Imóveis Industriais e Logísticos</t>
        </is>
      </c>
      <c r="D165" s="13" t="n"/>
      <c r="E165" s="39" t="n">
        <v>104.53</v>
      </c>
      <c r="F165" s="39" t="n">
        <v>1.95</v>
      </c>
      <c r="G165" s="40">
        <f>Tabela1[[#This Row],[Divid.]]*12/Tabela1[[#This Row],[Preço atual]]</f>
        <v/>
      </c>
      <c r="H165" s="39" t="n">
        <v>3.86</v>
      </c>
      <c r="I165" s="39" t="n">
        <v>86.20999999999999</v>
      </c>
      <c r="J165" s="41">
        <f>Tabela1[[#This Row],[Preço atual]]/Tabela1[[#This Row],[VP]]</f>
        <v/>
      </c>
      <c r="K165" s="14" t="n"/>
      <c r="L165" s="14" t="n"/>
      <c r="M165" s="13" t="n">
        <v>99.95999999999999</v>
      </c>
      <c r="N165" s="13" t="n">
        <v>56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https://fnet.bmfbovespa.com.br/fnet/publico/downloadDocumento?id=433608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Fundo de Desenvolvimento</t>
        </is>
      </c>
      <c r="D166" s="13" t="n"/>
      <c r="E166" s="39" t="n">
        <v>115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97.86</v>
      </c>
      <c r="J166" s="41">
        <f>Tabela1[[#This Row],[Preço atual]]/Tabela1[[#This Row],[VP]]</f>
        <v/>
      </c>
      <c r="K166" s="14" t="n"/>
      <c r="L166" s="14" t="n"/>
      <c r="M166" s="13" t="n">
        <v>1.38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Fundo de Fundos</t>
        </is>
      </c>
      <c r="D167" s="13" t="inlineStr">
        <is>
          <t>Hedge Investments</t>
        </is>
      </c>
      <c r="E167" s="39" t="n">
        <v>67</v>
      </c>
      <c r="F167" s="39" t="n">
        <v>0.63</v>
      </c>
      <c r="G167" s="40">
        <f>Tabela1[[#This Row],[Divid.]]*12/Tabela1[[#This Row],[Preço atual]]</f>
        <v/>
      </c>
      <c r="H167" s="39" t="n">
        <v>7.41</v>
      </c>
      <c r="I167" s="39" t="n">
        <v>75.22</v>
      </c>
      <c r="J167" s="41">
        <f>Tabela1[[#This Row],[Preço atual]]/Tabela1[[#This Row],[VP]]</f>
        <v/>
      </c>
      <c r="K167" s="14" t="n"/>
      <c r="L167" s="14" t="n"/>
      <c r="M167" s="13" t="n">
        <v>1.12</v>
      </c>
      <c r="N167" s="13" t="n">
        <v>70710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https://fnet.bmfbovespa.com.br/fnet/publico/downloadDocumento?id=444317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194.86</v>
      </c>
      <c r="F168" s="39" t="n">
        <v>1.4</v>
      </c>
      <c r="G168" s="40">
        <f>Tabela1[[#This Row],[Divid.]]*12/Tabela1[[#This Row],[Preço atual]]</f>
        <v/>
      </c>
      <c r="H168" s="39" t="n">
        <v>16.15</v>
      </c>
      <c r="I168" s="39" t="n">
        <v>218.96</v>
      </c>
      <c r="J168" s="41">
        <f>Tabela1[[#This Row],[Preço atual]]/Tabela1[[#This Row],[VP]]</f>
        <v/>
      </c>
      <c r="K168" s="14" t="n">
        <v>0.048</v>
      </c>
      <c r="L168" s="14" t="n">
        <v>0.04099999999999999</v>
      </c>
      <c r="M168" s="13" t="n">
        <v>0.67</v>
      </c>
      <c r="N168" s="13" t="n">
        <v>90096</v>
      </c>
      <c r="O168" s="13" t="n">
        <v>3791</v>
      </c>
      <c r="P168" s="13" t="n">
        <v>320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https://fnet.bmfbovespa.com.br/fnet/publico/downloadDocumento?id=444231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Papéis</t>
        </is>
      </c>
      <c r="D169" s="13" t="inlineStr">
        <is>
          <t>Cshg</t>
        </is>
      </c>
      <c r="E169" s="39" t="n">
        <v>101.8</v>
      </c>
      <c r="F169" s="39" t="n">
        <v>1.2</v>
      </c>
      <c r="G169" s="40">
        <f>Tabela1[[#This Row],[Divid.]]*12/Tabela1[[#This Row],[Preço atual]]</f>
        <v/>
      </c>
      <c r="H169" s="39" t="n">
        <v>14.25</v>
      </c>
      <c r="I169" s="39" t="n">
        <v>101.71</v>
      </c>
      <c r="J169" s="41">
        <f>Tabela1[[#This Row],[Preço atual]]/Tabela1[[#This Row],[VP]]</f>
        <v/>
      </c>
      <c r="K169" s="14" t="n"/>
      <c r="L169" s="14" t="n"/>
      <c r="M169" s="13" t="n">
        <v>3.04</v>
      </c>
      <c r="N169" s="13" t="n">
        <v>88885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https://fnet.bmfbovespa.com.br/fnet/publico/downloadDocumento?id=444180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Fundo de Fundos</t>
        </is>
      </c>
      <c r="D170" s="13" t="inlineStr">
        <is>
          <t>Cshg</t>
        </is>
      </c>
      <c r="E170" s="39" t="n">
        <v>74.48</v>
      </c>
      <c r="F170" s="39" t="n">
        <v>0.65</v>
      </c>
      <c r="G170" s="40">
        <f>Tabela1[[#This Row],[Divid.]]*12/Tabela1[[#This Row],[Preço atual]]</f>
        <v/>
      </c>
      <c r="H170" s="39" t="n">
        <v>7.71</v>
      </c>
      <c r="I170" s="39" t="n">
        <v>83.44</v>
      </c>
      <c r="J170" s="41">
        <f>Tabela1[[#This Row],[Preço atual]]/Tabela1[[#This Row],[VP]]</f>
        <v/>
      </c>
      <c r="K170" s="14" t="n"/>
      <c r="L170" s="14" t="n"/>
      <c r="M170" s="13" t="n">
        <v>2.37</v>
      </c>
      <c r="N170" s="13" t="n">
        <v>10249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https://fnet.bmfbovespa.com.br/fnet/publico/downloadDocumento?id=444181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Papéis</t>
        </is>
      </c>
      <c r="D171" s="13" t="n"/>
      <c r="E171" s="39" t="n">
        <v>91.89</v>
      </c>
      <c r="F171" s="39" t="n">
        <v>1.03</v>
      </c>
      <c r="G171" s="14">
        <f>Tabela1[[#This Row],[Divid.]]*12/Tabela1[[#This Row],[Preço atual]]</f>
        <v/>
      </c>
      <c r="H171" s="39" t="n">
        <v>12.2567</v>
      </c>
      <c r="I171" s="39" t="n">
        <v>118.56</v>
      </c>
      <c r="J171" s="41">
        <f>Tabela1[[#This Row],[Preço atual]]/Tabela1[[#This Row],[VP]]</f>
        <v/>
      </c>
      <c r="K171" s="14" t="n"/>
      <c r="L171" s="14" t="n"/>
      <c r="M171" s="13" t="n">
        <v>5.72</v>
      </c>
      <c r="N171" s="13" t="n">
        <v>395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https://fnet.bmfbovespa.com.br/fnet/publico/downloadDocumento?id=432556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299.27</v>
      </c>
      <c r="J172" s="41">
        <f>Tabela1[[#This Row],[Preço atual]]/Tabela1[[#This Row],[VP]]</f>
        <v/>
      </c>
      <c r="K172" s="14" t="n"/>
      <c r="L172" s="14" t="n"/>
      <c r="M172" s="13" t="n">
        <v>0.79</v>
      </c>
      <c r="N172" s="13" t="n">
        <v>10046</v>
      </c>
      <c r="O172" s="13" t="n">
        <v>26480</v>
      </c>
      <c r="P172" s="13" t="n">
        <v>2562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https://fnet.bmfbovespa.com.br/fnet/publico/downloadDocumento?id=444276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Imóveis Industriais e Logísticos</t>
        </is>
      </c>
      <c r="D173" s="13" t="inlineStr">
        <is>
          <t>Cshg</t>
        </is>
      </c>
      <c r="E173" s="39" t="n">
        <v>162.3</v>
      </c>
      <c r="F173" s="39" t="n">
        <v>1.1</v>
      </c>
      <c r="G173" s="14">
        <f>Tabela1[[#This Row],[Divid.]]*12/Tabela1[[#This Row],[Preço atual]]</f>
        <v/>
      </c>
      <c r="H173" s="39" t="n">
        <v>16.5</v>
      </c>
      <c r="I173" s="39" t="n">
        <v>152.5</v>
      </c>
      <c r="J173" s="41">
        <f>Tabela1[[#This Row],[Preço atual]]/Tabela1[[#This Row],[VP]]</f>
        <v/>
      </c>
      <c r="K173" s="14" t="n">
        <v>0.067</v>
      </c>
      <c r="L173" s="14" t="n">
        <v>0</v>
      </c>
      <c r="M173" s="13" t="n">
        <v>3.71</v>
      </c>
      <c r="N173" s="13" t="n">
        <v>340959</v>
      </c>
      <c r="O173" s="13" t="n">
        <v>3161</v>
      </c>
      <c r="P173" s="13" t="n">
        <v>224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https://fnet.bmfbovespa.com.br/fnet/publico/downloadDocumento?id=444285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245.24</v>
      </c>
      <c r="F174" s="39" t="n">
        <v>1.6</v>
      </c>
      <c r="G174" s="14">
        <f>Tabela1[[#This Row],[Divid.]]*12/Tabela1[[#This Row],[Preço atual]]</f>
        <v/>
      </c>
      <c r="H174" s="39" t="n">
        <v>18.35</v>
      </c>
      <c r="I174" s="39" t="n">
        <v>299.27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0.79</v>
      </c>
      <c r="N174" s="13" t="n">
        <v>10046</v>
      </c>
      <c r="O174" s="13" t="n">
        <v>33611</v>
      </c>
      <c r="P174" s="13" t="n">
        <v>2562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https://fnet.bmfbovespa.com.br/fnet/publico/downloadDocumento?id=444276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117.73</v>
      </c>
      <c r="F175" s="39" t="n">
        <v>0.78</v>
      </c>
      <c r="G175" s="40">
        <f>Tabela1[[#This Row],[Divid.]]*12/Tabela1[[#This Row],[Preço atual]]</f>
        <v/>
      </c>
      <c r="H175" s="39" t="n">
        <v>9.68</v>
      </c>
      <c r="I175" s="39" t="n">
        <v>156.87</v>
      </c>
      <c r="J175" s="41">
        <f>Tabela1[[#This Row],[Preço atual]]/Tabela1[[#This Row],[VP]]</f>
        <v/>
      </c>
      <c r="K175" s="14" t="n">
        <v>0.219</v>
      </c>
      <c r="L175" s="14" t="n">
        <v>0</v>
      </c>
      <c r="M175" s="13" t="n">
        <v>0.17</v>
      </c>
      <c r="N175" s="13" t="n">
        <v>138834</v>
      </c>
      <c r="O175" s="13" t="n">
        <v>6981</v>
      </c>
      <c r="P175" s="13" t="n">
        <v>541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https://fnet.bmfbovespa.com.br/fnet/publico/downloadDocumento?id=444280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Imóveis Residenciais</t>
        </is>
      </c>
      <c r="D176" s="13" t="n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100.85</v>
      </c>
      <c r="J176" s="41">
        <f>Tabela1[[#This Row],[Preço atual]]/Tabela1[[#This Row],[VP]]</f>
        <v/>
      </c>
      <c r="K176" s="14" t="n"/>
      <c r="L176" s="14" t="n"/>
      <c r="M176" s="13" t="n">
        <v>13.57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Misto</t>
        </is>
      </c>
      <c r="D177" s="13" t="inlineStr">
        <is>
          <t>Cshg</t>
        </is>
      </c>
      <c r="E177" s="39" t="n">
        <v>116.89</v>
      </c>
      <c r="F177" s="39" t="n">
        <v>0.85</v>
      </c>
      <c r="G177" s="14">
        <f>Tabela1[[#This Row],[Divid.]]*12/Tabela1[[#This Row],[Preço atual]]</f>
        <v/>
      </c>
      <c r="H177" s="39" t="n">
        <v>11.46</v>
      </c>
      <c r="I177" s="39" t="n">
        <v>123.6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2.48</v>
      </c>
      <c r="N177" s="13" t="n">
        <v>196152</v>
      </c>
      <c r="O177" s="13" t="n">
        <v>4180</v>
      </c>
      <c r="P177" s="13" t="n">
        <v>390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https://fnet.bmfbovespa.com.br/fnet/publico/downloadDocumento?id=444286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Imóveis Industriais e Logísticos</t>
        </is>
      </c>
      <c r="D178" s="13" t="inlineStr">
        <is>
          <t>Hedge Investments</t>
        </is>
      </c>
      <c r="E178" s="39" t="n">
        <v>81.45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115.62</v>
      </c>
      <c r="J178" s="41">
        <f>Tabela1[[#This Row],[Preço atual]]/Tabela1[[#This Row],[VP]]</f>
        <v/>
      </c>
      <c r="K178" s="14" t="n">
        <v>0.013</v>
      </c>
      <c r="L178" s="14" t="n">
        <v>0</v>
      </c>
      <c r="M178" s="13" t="n">
        <v>1.76</v>
      </c>
      <c r="N178" s="13" t="n">
        <v>4123</v>
      </c>
      <c r="O178" s="13" t="n">
        <v>1707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https://fnet.bmfbovespa.com.br/fnet/publico/downloadDocumento?id=444890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24.21</v>
      </c>
      <c r="F180" s="39" t="n">
        <v>0.2</v>
      </c>
      <c r="G180" s="40">
        <f>Tabela1[[#This Row],[Divid.]]*12/Tabela1[[#This Row],[Preço atual]]</f>
        <v/>
      </c>
      <c r="H180" s="39" t="n">
        <v>2.54</v>
      </c>
      <c r="I180" s="39" t="n">
        <v>89.95</v>
      </c>
      <c r="J180" s="41">
        <f>Tabela1[[#This Row],[Preço atual]]/Tabela1[[#This Row],[VP]]</f>
        <v/>
      </c>
      <c r="K180" s="14" t="n"/>
      <c r="L180" s="14" t="n"/>
      <c r="M180" s="13" t="n">
        <v>0.61</v>
      </c>
      <c r="N180" s="13" t="n">
        <v>7715</v>
      </c>
      <c r="O180" s="13" t="n">
        <v>2130</v>
      </c>
      <c r="P180" s="13" t="n">
        <v>496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https://fnet.bmfbovespa.com.br/fnet/publico/downloadDocumento?id=430394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Imóveis Residenciais</t>
        </is>
      </c>
      <c r="D181" s="13" t="inlineStr">
        <is>
          <t>Housi Gestão</t>
        </is>
      </c>
      <c r="E181" s="39" t="n">
        <v>55.1</v>
      </c>
      <c r="F181" s="39" t="n">
        <v>0.39</v>
      </c>
      <c r="G181" s="40">
        <f>Tabela1[[#This Row],[Divid.]]*12/Tabela1[[#This Row],[Preço atual]]</f>
        <v/>
      </c>
      <c r="H181" s="39" t="n">
        <v>6.0221</v>
      </c>
      <c r="I181" s="39" t="n">
        <v>93.08</v>
      </c>
      <c r="J181" s="41">
        <f>Tabela1[[#This Row],[Preço atual]]/Tabela1[[#This Row],[VP]]</f>
        <v/>
      </c>
      <c r="K181" s="14" t="n"/>
      <c r="L181" s="14" t="n"/>
      <c r="M181" s="13" t="n">
        <v>2.69</v>
      </c>
      <c r="N181" s="13" t="n">
        <v>1742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https://fnet.bmfbovespa.com.br/fnet/publico/downloadDocumento?id=423642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68.84</v>
      </c>
      <c r="F182" s="39" t="n">
        <v>0.45</v>
      </c>
      <c r="G182" s="14">
        <f>Tabela1[[#This Row],[Divid.]]*12/Tabela1[[#This Row],[Preço atual]]</f>
        <v/>
      </c>
      <c r="H182" s="39" t="n">
        <v>5.47</v>
      </c>
      <c r="I182" s="39" t="n">
        <v>89.26000000000001</v>
      </c>
      <c r="J182" s="41">
        <f>Tabela1[[#This Row],[Preço atual]]/Tabela1[[#This Row],[VP]]</f>
        <v/>
      </c>
      <c r="K182" s="14" t="n">
        <v>0.009000000000000001</v>
      </c>
      <c r="L182" s="14" t="n">
        <v>-0.003</v>
      </c>
      <c r="M182" s="13" t="n">
        <v>0.66</v>
      </c>
      <c r="N182" s="13" t="n">
        <v>390</v>
      </c>
      <c r="O182" s="13" t="n">
        <v>1545</v>
      </c>
      <c r="P182" s="13" t="n">
        <v>142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https://fnet.bmfbovespa.com.br/fnet/publico/downloadDocumento?id=444233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Fundo de Desenvolvimento</t>
        </is>
      </c>
      <c r="D183" s="13" t="inlineStr">
        <is>
          <t>Hedge Investments</t>
        </is>
      </c>
      <c r="E183" s="39" t="n">
        <v>0.89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1.13</v>
      </c>
      <c r="J183" s="41">
        <f>Tabela1[[#This Row],[Preço atual]]/Tabela1[[#This Row],[VP]]</f>
        <v/>
      </c>
      <c r="K183" s="14" t="n"/>
      <c r="L183" s="14" t="n"/>
      <c r="M183" s="13" t="n">
        <v>48.79</v>
      </c>
      <c r="N183" s="13" t="n">
        <v>1254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https://fnet.bmfbovespa.com.br/fnet/publico/downloadDocumento?id=405264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Papéis</t>
        </is>
      </c>
      <c r="D184" s="13" t="inlineStr">
        <is>
          <t>Hedge Investments</t>
        </is>
      </c>
      <c r="E184" s="39" t="n">
        <v>74.98999999999999</v>
      </c>
      <c r="F184" s="39" t="n">
        <v>0.9</v>
      </c>
      <c r="G184" s="14">
        <f>Tabela1[[#This Row],[Divid.]]*12/Tabela1[[#This Row],[Preço atual]]</f>
        <v/>
      </c>
      <c r="H184" s="39" t="n">
        <v>11.9</v>
      </c>
      <c r="I184" s="39" t="n">
        <v>90.12</v>
      </c>
      <c r="J184" s="41">
        <f>Tabela1[[#This Row],[Preço atual]]/Tabela1[[#This Row],[VP]]</f>
        <v/>
      </c>
      <c r="K184" s="14" t="n"/>
      <c r="L184" s="14" t="n"/>
      <c r="M184" s="13" t="n">
        <v>1</v>
      </c>
      <c r="N184" s="13" t="n">
        <v>1103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https://fnet.bmfbovespa.com.br/fnet/publico/downloadDocumento?id=431256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Papéis</t>
        </is>
      </c>
      <c r="D185" s="13" t="inlineStr">
        <is>
          <t>Hemisfério Sul</t>
        </is>
      </c>
      <c r="E185" s="39" t="n">
        <v>76.06999999999999</v>
      </c>
      <c r="F185" s="39" t="n">
        <v>0.95</v>
      </c>
      <c r="G185" s="40">
        <f>Tabela1[[#This Row],[Divid.]]*12/Tabela1[[#This Row],[Preço atual]]</f>
        <v/>
      </c>
      <c r="H185" s="39" t="n">
        <v>11.8</v>
      </c>
      <c r="I185" s="39" t="n">
        <v>91.02</v>
      </c>
      <c r="J185" s="41">
        <f>Tabela1[[#This Row],[Preço atual]]/Tabela1[[#This Row],[VP]]</f>
        <v/>
      </c>
      <c r="K185" s="14" t="n"/>
      <c r="L185" s="14" t="n"/>
      <c r="M185" s="13" t="n">
        <v>4.15</v>
      </c>
      <c r="N185" s="13" t="n">
        <v>8578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https://fnet.bmfbovespa.com.br/fnet/publico/downloadDocumento?id=443229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Imóveis Industriais e Logísticos</t>
        </is>
      </c>
      <c r="D186" s="13" t="inlineStr">
        <is>
          <t>Hemisfério Sul</t>
        </is>
      </c>
      <c r="E186" s="39" t="n">
        <v>78.36</v>
      </c>
      <c r="F186" s="39" t="n">
        <v>0.72</v>
      </c>
      <c r="G186" s="40">
        <f>Tabela1[[#This Row],[Divid.]]*12/Tabela1[[#This Row],[Preço atual]]</f>
        <v/>
      </c>
      <c r="H186" s="39" t="n">
        <v>8.24</v>
      </c>
      <c r="I186" s="39" t="n">
        <v>104.46</v>
      </c>
      <c r="J186" s="41">
        <f>Tabela1[[#This Row],[Preço atual]]/Tabela1[[#This Row],[VP]]</f>
        <v/>
      </c>
      <c r="K186" s="14" t="n">
        <v>0.004</v>
      </c>
      <c r="L186" s="14" t="n">
        <v>0</v>
      </c>
      <c r="M186" s="13" t="n">
        <v>4.68</v>
      </c>
      <c r="N186" s="13" t="n">
        <v>25101</v>
      </c>
      <c r="O186" s="13" t="n">
        <v>2035</v>
      </c>
      <c r="P186" s="13" t="n">
        <v>193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https://fnet.bmfbovespa.com.br/fnet/publico/downloadDocumento?id=443221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83.08</v>
      </c>
      <c r="F187" s="39" t="n">
        <v>0.74</v>
      </c>
      <c r="G187" s="40">
        <f>Tabela1[[#This Row],[Divid.]]*12/Tabela1[[#This Row],[Preço atual]]</f>
        <v/>
      </c>
      <c r="H187" s="39" t="n">
        <v>8.109999999999999</v>
      </c>
      <c r="I187" s="39" t="n">
        <v>95.8</v>
      </c>
      <c r="J187" s="41">
        <f>Tabela1[[#This Row],[Preço atual]]/Tabela1[[#This Row],[VP]]</f>
        <v/>
      </c>
      <c r="K187" s="14" t="n">
        <v>0.042</v>
      </c>
      <c r="L187" s="14" t="n">
        <v>0.029</v>
      </c>
      <c r="M187" s="13" t="n">
        <v>5.55</v>
      </c>
      <c r="N187" s="13" t="n">
        <v>150576</v>
      </c>
      <c r="O187" s="13" t="n">
        <v>8615</v>
      </c>
      <c r="P187" s="13" t="n">
        <v>702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https://fnet.bmfbovespa.com.br/fnet/publico/downloadDocumento?id=443246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Misto</t>
        </is>
      </c>
      <c r="D188" s="13" t="n"/>
      <c r="E188" s="39" t="n">
        <v>103</v>
      </c>
      <c r="F188" s="39" t="n">
        <v>0.63</v>
      </c>
      <c r="G188" s="40">
        <f>Tabela1[[#This Row],[Divid.]]*12/Tabela1[[#This Row],[Preço atual]]</f>
        <v/>
      </c>
      <c r="H188" s="39" t="n">
        <v>7.35</v>
      </c>
      <c r="I188" s="39" t="n">
        <v>96.33</v>
      </c>
      <c r="J188" s="41">
        <f>Tabela1[[#This Row],[Preço atual]]/Tabela1[[#This Row],[VP]]</f>
        <v/>
      </c>
      <c r="K188" s="14" t="n"/>
      <c r="L188" s="14" t="n"/>
      <c r="M188" s="13" t="n">
        <v>2.4</v>
      </c>
      <c r="N188" s="13" t="n">
        <v>189</v>
      </c>
      <c r="O188" s="13" t="n">
        <v>8544</v>
      </c>
      <c r="P188" s="13" t="n">
        <v>690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https://fnet.bmfbovespa.com.br/fnet/publico/downloadDocumento?id=443227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Hotéis</t>
        </is>
      </c>
      <c r="D189" s="13" t="inlineStr">
        <is>
          <t>Btg Pactual</t>
        </is>
      </c>
      <c r="E189" s="39" t="n">
        <v>105.65</v>
      </c>
      <c r="F189" s="39" t="n">
        <v>0.6324</v>
      </c>
      <c r="G189" s="14">
        <f>Tabela1[[#This Row],[Divid.]]*12/Tabela1[[#This Row],[Preço atual]]</f>
        <v/>
      </c>
      <c r="H189" s="39" t="n">
        <v>7.2064</v>
      </c>
      <c r="I189" s="39" t="n">
        <v>139.02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3.43</v>
      </c>
      <c r="N189" s="13" t="n">
        <v>25350</v>
      </c>
      <c r="O189" s="13" t="n">
        <v>4606</v>
      </c>
      <c r="P189" s="13" t="n">
        <v>308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https://fnet.bmfbovespa.com.br/fnet/publico/downloadDocumento?id=421179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Hospitalar</t>
        </is>
      </c>
      <c r="D190" s="13" t="n"/>
      <c r="E190" s="39" t="n">
        <v>70</v>
      </c>
      <c r="F190" s="39" t="n">
        <v>0.26</v>
      </c>
      <c r="G190" s="40">
        <f>Tabela1[[#This Row],[Divid.]]*12/Tabela1[[#This Row],[Preço atual]]</f>
        <v/>
      </c>
      <c r="H190" s="39" t="n">
        <v>7.41</v>
      </c>
      <c r="I190" s="39" t="n">
        <v>101.94</v>
      </c>
      <c r="J190" s="41">
        <f>Tabela1[[#This Row],[Preço atual]]/Tabela1[[#This Row],[VP]]</f>
        <v/>
      </c>
      <c r="K190" s="14" t="n"/>
      <c r="L190" s="14" t="n"/>
      <c r="M190" s="13" t="n">
        <v>57.02</v>
      </c>
      <c r="N190" s="13" t="n">
        <v>225</v>
      </c>
      <c r="O190" s="13" t="n">
        <v>1339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https://fnet.bmfbovespa.com.br/fnet/publico/downloadDocumento?id=434103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Hospitalar</t>
        </is>
      </c>
      <c r="D191" s="13" t="inlineStr">
        <is>
          <t>Rio Bravo</t>
        </is>
      </c>
      <c r="E191" s="39" t="n">
        <v>102.97</v>
      </c>
      <c r="F191" s="39" t="n">
        <v>0.86</v>
      </c>
      <c r="G191" s="14">
        <f>Tabela1[[#This Row],[Divid.]]*12/Tabela1[[#This Row],[Preço atual]]</f>
        <v/>
      </c>
      <c r="H191" s="39" t="n">
        <v>10.97</v>
      </c>
      <c r="I191" s="39" t="n">
        <v>146.51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0.72</v>
      </c>
      <c r="N191" s="13" t="n">
        <v>759</v>
      </c>
      <c r="O191" s="13" t="n">
        <v>1094</v>
      </c>
      <c r="P191" s="13" t="n">
        <v>138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https://fnet.bmfbovespa.com.br/fnet/publico/downloadDocumento?id=436322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Hospitalar</t>
        </is>
      </c>
      <c r="D192" s="13" t="inlineStr">
        <is>
          <t>Planner</t>
        </is>
      </c>
      <c r="E192" s="39" t="n">
        <v>1137.61</v>
      </c>
      <c r="F192" s="39" t="n">
        <v>8.063000000000001</v>
      </c>
      <c r="G192" s="40">
        <f>Tabela1[[#This Row],[Divid.]]*12/Tabela1[[#This Row],[Preço atual]]</f>
        <v/>
      </c>
      <c r="H192" s="39" t="n">
        <v>87.3395</v>
      </c>
      <c r="I192" s="39" t="n">
        <v>1110.69</v>
      </c>
      <c r="J192" s="41">
        <f>Tabela1[[#This Row],[Preço atual]]/Tabela1[[#This Row],[VP]]</f>
        <v/>
      </c>
      <c r="K192" s="14" t="n"/>
      <c r="L192" s="14" t="n"/>
      <c r="M192" s="13" t="n">
        <v>1.93</v>
      </c>
      <c r="N192" s="13" t="n">
        <v>86</v>
      </c>
      <c r="O192" s="13" t="n">
        <v>6627</v>
      </c>
      <c r="P192" s="13" t="n">
        <v>298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Papéis</t>
        </is>
      </c>
      <c r="D193" s="13" t="n"/>
      <c r="E193" s="39" t="n">
        <v>68.28</v>
      </c>
      <c r="F193" s="39" t="n">
        <v>1</v>
      </c>
      <c r="G193" s="40">
        <f>Tabela1[[#This Row],[Divid.]]*12/Tabela1[[#This Row],[Preço atual]]</f>
        <v/>
      </c>
      <c r="H193" s="39" t="n">
        <v>12.48</v>
      </c>
      <c r="I193" s="39" t="n">
        <v>92.93000000000001</v>
      </c>
      <c r="J193" s="41">
        <f>Tabela1[[#This Row],[Preço atual]]/Tabela1[[#This Row],[VP]]</f>
        <v/>
      </c>
      <c r="K193" s="14" t="n"/>
      <c r="L193" s="14" t="n"/>
      <c r="M193" s="13" t="n">
        <v>2.6</v>
      </c>
      <c r="N193" s="13" t="n">
        <v>4103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https://fnet.bmfbovespa.com.br/fnet/publico/downloadDocumento?id=432586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Fundo de Fundos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1.7731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Indefinido</t>
        </is>
      </c>
      <c r="D195" s="13" t="n"/>
      <c r="E195" s="39" t="n">
        <v>49.69</v>
      </c>
      <c r="F195" s="39" t="n">
        <v>0.5589</v>
      </c>
      <c r="G195" s="40">
        <f>Tabela1[[#This Row],[Divid.]]*12/Tabela1[[#This Row],[Preço atual]]</f>
        <v/>
      </c>
      <c r="H195" s="39" t="n">
        <v>8.503399999999999</v>
      </c>
      <c r="I195" s="39" t="n">
        <v>54.16</v>
      </c>
      <c r="J195" s="41">
        <f>Tabela1[[#This Row],[Preço atual]]/Tabela1[[#This Row],[VP]]</f>
        <v/>
      </c>
      <c r="K195" s="14" t="n"/>
      <c r="L195" s="14" t="n"/>
      <c r="M195" s="13" t="n">
        <v>11.9</v>
      </c>
      <c r="N195" s="13" t="n">
        <v>231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Papéis</t>
        </is>
      </c>
      <c r="D196" s="13" t="inlineStr">
        <is>
          <t>Iridium Gestão</t>
        </is>
      </c>
      <c r="E196" s="39" t="n">
        <v>78.48999999999999</v>
      </c>
      <c r="F196" s="39" t="n">
        <v>0.9278</v>
      </c>
      <c r="G196" s="14">
        <f>Tabela1[[#This Row],[Divid.]]*12/Tabela1[[#This Row],[Preço atual]]</f>
        <v/>
      </c>
      <c r="H196" s="39" t="n">
        <v>12.5157</v>
      </c>
      <c r="I196" s="39" t="n">
        <v>89.53</v>
      </c>
      <c r="J196" s="41">
        <f>Tabela1[[#This Row],[Preço atual]]/Tabela1[[#This Row],[VP]]</f>
        <v/>
      </c>
      <c r="K196" s="14" t="n"/>
      <c r="L196" s="14" t="n"/>
      <c r="M196" s="13" t="n">
        <v>5.42</v>
      </c>
      <c r="N196" s="13" t="n">
        <v>281160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https://fnet.bmfbovespa.com.br/fnet/publico/downloadDocumento?id=432174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Indefinido</t>
        </is>
      </c>
      <c r="D197" s="13" t="inlineStr">
        <is>
          <t>Iridium Gestão</t>
        </is>
      </c>
      <c r="E197" s="39" t="n">
        <v>83.90000000000001</v>
      </c>
      <c r="F197" s="39" t="n">
        <v>1.0168</v>
      </c>
      <c r="G197" s="40">
        <f>Tabela1[[#This Row],[Divid.]]*12/Tabela1[[#This Row],[Preço atual]]</f>
        <v/>
      </c>
      <c r="H197" s="39" t="n">
        <v>13.9139</v>
      </c>
      <c r="I197" s="39" t="n">
        <v>94.89</v>
      </c>
      <c r="J197" s="41">
        <f>Tabela1[[#This Row],[Preço atual]]/Tabela1[[#This Row],[VP]]</f>
        <v/>
      </c>
      <c r="K197" s="14" t="n"/>
      <c r="L197" s="14" t="n"/>
      <c r="M197" s="13" t="n">
        <v>4.77</v>
      </c>
      <c r="N197" s="13" t="n">
        <v>2861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https://fnet.bmfbovespa.com.br/fnet/publico/downloadDocumento?id=432175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Papéis</t>
        </is>
      </c>
      <c r="D198" s="13" t="inlineStr">
        <is>
          <t>Inter Asset</t>
        </is>
      </c>
      <c r="E198" s="39" t="n">
        <v>72.95</v>
      </c>
      <c r="F198" s="39" t="n">
        <v>0.8100000000000001</v>
      </c>
      <c r="G198" s="40">
        <f>Tabela1[[#This Row],[Divid.]]*12/Tabela1[[#This Row],[Preço atual]]</f>
        <v/>
      </c>
      <c r="H198" s="39" t="n">
        <v>10.67</v>
      </c>
      <c r="I198" s="39" t="n">
        <v>74.67</v>
      </c>
      <c r="J198" s="41">
        <f>Tabela1[[#This Row],[Preço atual]]/Tabela1[[#This Row],[VP]]</f>
        <v/>
      </c>
      <c r="K198" s="14" t="n"/>
      <c r="L198" s="14" t="n"/>
      <c r="M198" s="13" t="n">
        <v>1.57</v>
      </c>
      <c r="N198" s="13" t="n">
        <v>2506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https://fnet.bmfbovespa.com.br/fnet/publico/downloadDocumento?id=436561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Fundo de Fundos</t>
        </is>
      </c>
      <c r="D199" s="13" t="inlineStr">
        <is>
          <t>Inter Asset</t>
        </is>
      </c>
      <c r="E199" s="39" t="n">
        <v>72.04000000000001</v>
      </c>
      <c r="F199" s="39" t="n">
        <v>0.5600000000000001</v>
      </c>
      <c r="G199" s="14">
        <f>Tabela1[[#This Row],[Divid.]]*12/Tabela1[[#This Row],[Preço atual]]</f>
        <v/>
      </c>
      <c r="H199" s="39" t="n">
        <v>6.91</v>
      </c>
      <c r="I199" s="39" t="n">
        <v>74.14</v>
      </c>
      <c r="J199" s="41">
        <f>Tabela1[[#This Row],[Preço atual]]/Tabela1[[#This Row],[VP]]</f>
        <v/>
      </c>
      <c r="K199" s="14" t="n"/>
      <c r="L199" s="14" t="n"/>
      <c r="M199" s="13" t="n">
        <v>0.29</v>
      </c>
      <c r="N199" s="13" t="n">
        <v>8761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https://fnet.bmfbovespa.com.br/fnet/publico/downloadDocumento?id=436554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Imóveis Comerciais - Outros</t>
        </is>
      </c>
      <c r="D200" s="13" t="n"/>
      <c r="E200" s="39" t="n">
        <v>100</v>
      </c>
      <c r="F200" s="39" t="n">
        <v>0.43</v>
      </c>
      <c r="G200" s="40">
        <f>Tabela1[[#This Row],[Divid.]]*12/Tabela1[[#This Row],[Preço atual]]</f>
        <v/>
      </c>
      <c r="H200" s="39" t="n">
        <v>3.5</v>
      </c>
      <c r="I200" s="39" t="n">
        <v>105.03</v>
      </c>
      <c r="J200" s="41">
        <f>Tabela1[[#This Row],[Preço atual]]/Tabela1[[#This Row],[VP]]</f>
        <v/>
      </c>
      <c r="K200" s="14" t="n"/>
      <c r="L200" s="14" t="n"/>
      <c r="M200" s="13" t="n">
        <v>0.9</v>
      </c>
      <c r="N200" s="13" t="n">
        <v>69</v>
      </c>
      <c r="O200" s="13" t="n">
        <v>12236</v>
      </c>
      <c r="P200" s="13" t="n">
        <v>10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https://fnet.bmfbovespa.com.br/fnet/publico/downloadDocumento?id=443736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Papéis</t>
        </is>
      </c>
      <c r="D201" s="13" t="n"/>
      <c r="E201" s="39" t="n">
        <v>92.01000000000001</v>
      </c>
      <c r="F201" s="39" t="n">
        <v>0.57</v>
      </c>
      <c r="G201" s="40">
        <f>Tabela1[[#This Row],[Divid.]]*12/Tabela1[[#This Row],[Preço atual]]</f>
        <v/>
      </c>
      <c r="H201" s="39" t="n">
        <v>7.05</v>
      </c>
      <c r="I201" s="39" t="n">
        <v>77.3</v>
      </c>
      <c r="J201" s="41">
        <f>Tabela1[[#This Row],[Preço atual]]/Tabela1[[#This Row],[VP]]</f>
        <v/>
      </c>
      <c r="K201" s="14" t="n"/>
      <c r="L201" s="14" t="n"/>
      <c r="M201" s="13" t="n">
        <v>1.45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Misto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10.52</v>
      </c>
      <c r="J202" s="41">
        <f>Tabela1[[#This Row],[Preço atual]]/Tabela1[[#This Row],[VP]]</f>
        <v/>
      </c>
      <c r="K202" s="14" t="n"/>
      <c r="L202" s="14" t="n"/>
      <c r="M202" s="13" t="n">
        <v>3.04</v>
      </c>
      <c r="N202" s="13" t="n">
        <v>50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Imóveis Comerciais - Outros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137.08</v>
      </c>
      <c r="J203" s="41">
        <f>Tabela1[[#This Row],[Preço atual]]/Tabela1[[#This Row],[VP]]</f>
        <v/>
      </c>
      <c r="K203" s="14" t="n"/>
      <c r="L203" s="14" t="n"/>
      <c r="M203" s="13" t="n">
        <v>19.28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Imóveis Residenciais</t>
        </is>
      </c>
      <c r="D204" s="13" t="inlineStr">
        <is>
          <t>Brpp Gestão</t>
        </is>
      </c>
      <c r="E204" s="39" t="n">
        <v>60.91</v>
      </c>
      <c r="F204" s="39" t="n">
        <v>0.63</v>
      </c>
      <c r="G204" s="40">
        <f>Tabela1[[#This Row],[Divid.]]*12/Tabela1[[#This Row],[Preço atual]]</f>
        <v/>
      </c>
      <c r="H204" s="39" t="n">
        <v>7.52</v>
      </c>
      <c r="I204" s="39" t="n">
        <v>101.21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2.46</v>
      </c>
      <c r="N204" s="13" t="n">
        <v>4035</v>
      </c>
      <c r="O204" s="13" t="n">
        <v>6188</v>
      </c>
      <c r="P204" s="13" t="n">
        <v>1259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https://fnet.bmfbovespa.com.br/fnet/publico/downloadDocumento?id=438937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Papéis</t>
        </is>
      </c>
      <c r="D205" s="13" t="inlineStr">
        <is>
          <t>Jpp Capital</t>
        </is>
      </c>
      <c r="E205" s="39" t="n">
        <v>92.73</v>
      </c>
      <c r="F205" s="39" t="n">
        <v>1.4</v>
      </c>
      <c r="G205" s="14">
        <f>Tabela1[[#This Row],[Divid.]]*12/Tabela1[[#This Row],[Preço atual]]</f>
        <v/>
      </c>
      <c r="H205" s="39" t="n">
        <v>19.32</v>
      </c>
      <c r="I205" s="39" t="n">
        <v>98.41</v>
      </c>
      <c r="J205" s="41">
        <f>Tabela1[[#This Row],[Preço atual]]/Tabela1[[#This Row],[VP]]</f>
        <v/>
      </c>
      <c r="K205" s="14" t="n"/>
      <c r="L205" s="14" t="n"/>
      <c r="M205" s="13" t="n">
        <v>7.89</v>
      </c>
      <c r="N205" s="13" t="n">
        <v>8059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https://fnet.bmfbovespa.com.br/fnet/publico/downloadDocumento?id=443798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Fundo de Desenvolvimento</t>
        </is>
      </c>
      <c r="D206" s="13" t="inlineStr">
        <is>
          <t>Jpp Capital</t>
        </is>
      </c>
      <c r="E206" s="39" t="n">
        <v>121</v>
      </c>
      <c r="F206" s="39" t="n">
        <v>0.17</v>
      </c>
      <c r="G206" s="40">
        <f>Tabela1[[#This Row],[Divid.]]*12/Tabela1[[#This Row],[Preço atual]]</f>
        <v/>
      </c>
      <c r="H206" s="39" t="n">
        <v>0.17</v>
      </c>
      <c r="I206" s="39" t="n">
        <v>363.49</v>
      </c>
      <c r="J206" s="41">
        <f>Tabela1[[#This Row],[Preço atual]]/Tabela1[[#This Row],[VP]]</f>
        <v/>
      </c>
      <c r="K206" s="14" t="n"/>
      <c r="L206" s="14" t="n"/>
      <c r="M206" s="13" t="n">
        <v>8.279999999999999</v>
      </c>
      <c r="N206" s="13" t="n">
        <v>89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https://fnet.bmfbovespa.com.br/fnet/publico/downloadDocumento?id=408920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77.70999999999999</v>
      </c>
      <c r="F207" s="39" t="n">
        <v>0.59</v>
      </c>
      <c r="G207" s="40">
        <f>Tabela1[[#This Row],[Divid.]]*12/Tabela1[[#This Row],[Preço atual]]</f>
        <v/>
      </c>
      <c r="H207" s="39" t="n">
        <v>7.342</v>
      </c>
      <c r="I207" s="39" t="n">
        <v>88.52</v>
      </c>
      <c r="J207" s="41">
        <f>Tabela1[[#This Row],[Preço atual]]/Tabela1[[#This Row],[VP]]</f>
        <v/>
      </c>
      <c r="K207" s="14" t="n">
        <v>0.01</v>
      </c>
      <c r="L207" s="14" t="n">
        <v>0.031</v>
      </c>
      <c r="M207" s="13" t="n">
        <v>0.8</v>
      </c>
      <c r="N207" s="13" t="n">
        <v>4173</v>
      </c>
      <c r="O207" s="13" t="n">
        <v>6719</v>
      </c>
      <c r="P207" s="13" t="n">
        <v>692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https://fnet.bmfbovespa.com.br/fnet/publico/downloadDocumento?id=444235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Fundo de Fundos</t>
        </is>
      </c>
      <c r="D208" s="13" t="n"/>
      <c r="E208" s="39" t="n">
        <v>81.54000000000001</v>
      </c>
      <c r="F208" s="39" t="n">
        <v>0.93</v>
      </c>
      <c r="G208" s="14">
        <f>Tabela1[[#This Row],[Divid.]]*12/Tabela1[[#This Row],[Preço atual]]</f>
        <v/>
      </c>
      <c r="H208" s="39" t="n">
        <v>11.16</v>
      </c>
      <c r="I208" s="39" t="n">
        <v>90.26000000000001</v>
      </c>
      <c r="J208" s="41">
        <f>Tabela1[[#This Row],[Preço atual]]/Tabela1[[#This Row],[VP]]</f>
        <v/>
      </c>
      <c r="K208" s="14" t="n"/>
      <c r="L208" s="14" t="n"/>
      <c r="M208" s="13" t="n">
        <v>12.95</v>
      </c>
      <c r="N208" s="13" t="n">
        <v>4275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https://fnet.bmfbovespa.com.br/fnet/publico/downloadDocumento?id=445809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Misto</t>
        </is>
      </c>
      <c r="D209" s="13" t="inlineStr">
        <is>
          <t>Banco J Safra</t>
        </is>
      </c>
      <c r="E209" s="39" t="n">
        <v>64.98999999999999</v>
      </c>
      <c r="F209" s="39" t="n">
        <v>0.46</v>
      </c>
      <c r="G209" s="40">
        <f>Tabela1[[#This Row],[Divid.]]*12/Tabela1[[#This Row],[Preço atual]]</f>
        <v/>
      </c>
      <c r="H209" s="39" t="n">
        <v>5.82</v>
      </c>
      <c r="I209" s="39" t="n">
        <v>112.7</v>
      </c>
      <c r="J209" s="41">
        <f>Tabela1[[#This Row],[Preço atual]]/Tabela1[[#This Row],[VP]]</f>
        <v/>
      </c>
      <c r="K209" s="14" t="n">
        <v>0.08800000000000001</v>
      </c>
      <c r="L209" s="14" t="n">
        <v>0</v>
      </c>
      <c r="M209" s="13" t="n">
        <v>0.25</v>
      </c>
      <c r="N209" s="13" t="n">
        <v>89641</v>
      </c>
      <c r="O209" s="13" t="n">
        <v>11260</v>
      </c>
      <c r="P209" s="13" t="n">
        <v>1193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https://fnet.bmfbovespa.com.br/fnet/publico/downloadDocumento?id=443743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Fundo de Desenvolvimento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81.78</v>
      </c>
      <c r="J210" s="41">
        <f>Tabela1[[#This Row],[Preço atual]]/Tabela1[[#This Row],[VP]]</f>
        <v/>
      </c>
      <c r="K210" s="14" t="n"/>
      <c r="L210" s="14" t="n"/>
      <c r="M210" s="13" t="n">
        <v>7.54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Indefinido</t>
        </is>
      </c>
      <c r="D211" s="13" t="inlineStr">
        <is>
          <t>Kinea Investimentos</t>
        </is>
      </c>
      <c r="E211" s="39" t="n">
        <v>93.36</v>
      </c>
      <c r="F211" s="39" t="n">
        <v>1.35</v>
      </c>
      <c r="G211" s="40">
        <f>Tabela1[[#This Row],[Divid.]]*12/Tabela1[[#This Row],[Preço atual]]</f>
        <v/>
      </c>
      <c r="H211" s="39" t="n">
        <v>11.46</v>
      </c>
      <c r="I211" s="39" t="n">
        <v>99.28</v>
      </c>
      <c r="J211" s="41">
        <f>Tabela1[[#This Row],[Preço atual]]/Tabela1[[#This Row],[VP]]</f>
        <v/>
      </c>
      <c r="K211" s="14" t="n"/>
      <c r="L211" s="14" t="n"/>
      <c r="M211" s="13" t="n">
        <v>2.52</v>
      </c>
      <c r="N211" s="13" t="n">
        <v>6238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https://fnet.bmfbovespa.com.br/fnet/publico/downloadDocumento?id=441896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Fundo de Desenvolvimento</t>
        </is>
      </c>
      <c r="D212" s="13" t="inlineStr">
        <is>
          <t>Kinea Investimentos</t>
        </is>
      </c>
      <c r="E212" s="39" t="n">
        <v>999.98</v>
      </c>
      <c r="F212" s="39" t="n">
        <v>3.0467</v>
      </c>
      <c r="G212" s="40">
        <f>Tabela1[[#This Row],[Divid.]]*12/Tabela1[[#This Row],[Preço atual]]</f>
        <v/>
      </c>
      <c r="H212" s="39" t="n">
        <v>12.3357</v>
      </c>
      <c r="I212" s="39" t="n">
        <v>940</v>
      </c>
      <c r="J212" s="41">
        <f>Tabela1[[#This Row],[Preço atual]]/Tabela1[[#This Row],[VP]]</f>
        <v/>
      </c>
      <c r="K212" s="14" t="n"/>
      <c r="L212" s="14" t="n"/>
      <c r="M212" s="13" t="n">
        <v>2.6</v>
      </c>
      <c r="N212" s="13" t="n">
        <v>433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https://fnet.bmfbovespa.com.br/fnet/publico/downloadDocumento?id=441871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Fundo de Fundos</t>
        </is>
      </c>
      <c r="D213" s="13" t="inlineStr">
        <is>
          <t>Kinea Investimentos</t>
        </is>
      </c>
      <c r="E213" s="39" t="n">
        <v>75.8</v>
      </c>
      <c r="F213" s="39" t="n">
        <v>0.72</v>
      </c>
      <c r="G213" s="14">
        <f>Tabela1[[#This Row],[Divid.]]*12/Tabela1[[#This Row],[Preço atual]]</f>
        <v/>
      </c>
      <c r="H213" s="39" t="n">
        <v>8.5</v>
      </c>
      <c r="I213" s="39" t="n">
        <v>86.51000000000001</v>
      </c>
      <c r="J213" s="41">
        <f>Tabela1[[#This Row],[Preço atual]]/Tabela1[[#This Row],[VP]]</f>
        <v/>
      </c>
      <c r="K213" s="14" t="n"/>
      <c r="L213" s="14" t="n"/>
      <c r="M213" s="13" t="n">
        <v>0.88</v>
      </c>
      <c r="N213" s="13" t="n">
        <v>13320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https://fnet.bmfbovespa.com.br/fnet/publico/downloadDocumento?id=439930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Fundo de Desenvolvimento</t>
        </is>
      </c>
      <c r="D214" s="13" t="inlineStr">
        <is>
          <t>Kinea Investimentos</t>
        </is>
      </c>
      <c r="E214" s="39" t="n">
        <v>9.82</v>
      </c>
      <c r="F214" s="39" t="n">
        <v>0.1959</v>
      </c>
      <c r="G214" s="14">
        <f>Tabela1[[#This Row],[Divid.]]*12/Tabela1[[#This Row],[Preço atual]]</f>
        <v/>
      </c>
      <c r="H214" s="39" t="n">
        <v>2.4629</v>
      </c>
      <c r="I214" s="39" t="n">
        <v>3.69</v>
      </c>
      <c r="J214" s="41">
        <f>Tabela1[[#This Row],[Preço atual]]/Tabela1[[#This Row],[VP]]</f>
        <v/>
      </c>
      <c r="K214" s="14" t="n"/>
      <c r="L214" s="14" t="n"/>
      <c r="M214" s="13" t="n">
        <v>1.58</v>
      </c>
      <c r="N214" s="13" t="n">
        <v>1932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https://fnet.bmfbovespa.com.br/fnet/publico/downloadDocumento?id=441875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Fundo de Fundos</t>
        </is>
      </c>
      <c r="D215" s="13" t="inlineStr">
        <is>
          <t>Kilima Gestão</t>
        </is>
      </c>
      <c r="E215" s="39" t="n">
        <v>7.73</v>
      </c>
      <c r="F215" s="39" t="n">
        <v>0.07000000000000001</v>
      </c>
      <c r="G215" s="14">
        <f>Tabela1[[#This Row],[Divid.]]*12/Tabela1[[#This Row],[Preço atual]]</f>
        <v/>
      </c>
      <c r="H215" s="39" t="n">
        <v>0.915</v>
      </c>
      <c r="I215" s="39" t="n">
        <v>8.17</v>
      </c>
      <c r="J215" s="41">
        <f>Tabela1[[#This Row],[Preço atual]]/Tabela1[[#This Row],[VP]]</f>
        <v/>
      </c>
      <c r="K215" s="14" t="n"/>
      <c r="L215" s="14" t="n"/>
      <c r="M215" s="13" t="n">
        <v>1.69</v>
      </c>
      <c r="N215" s="13" t="n">
        <v>118401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https://fnet.bmfbovespa.com.br/fnet/publico/downloadDocumento?id=429645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Papéis</t>
        </is>
      </c>
      <c r="D216" s="13" t="n"/>
      <c r="E216" s="39" t="n">
        <v>83.01000000000001</v>
      </c>
      <c r="F216" s="39" t="n">
        <v>1.25</v>
      </c>
      <c r="G216" s="40">
        <f>Tabela1[[#This Row],[Divid.]]*12/Tabela1[[#This Row],[Preço atual]]</f>
        <v/>
      </c>
      <c r="H216" s="39" t="n">
        <v>15.9</v>
      </c>
      <c r="I216" s="39" t="n">
        <v>96.58</v>
      </c>
      <c r="J216" s="41">
        <f>Tabela1[[#This Row],[Preço atual]]/Tabela1[[#This Row],[VP]]</f>
        <v/>
      </c>
      <c r="K216" s="14" t="n"/>
      <c r="L216" s="14" t="n"/>
      <c r="M216" s="13" t="n">
        <v>12.4</v>
      </c>
      <c r="N216" s="13" t="n">
        <v>1518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https://fnet.bmfbovespa.com.br/fnet/publico/downloadDocumento?id=429647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Papéis</t>
        </is>
      </c>
      <c r="D217" s="13" t="inlineStr">
        <is>
          <t>Kinea Investimentos</t>
        </is>
      </c>
      <c r="E217" s="39" t="n">
        <v>96.90000000000001</v>
      </c>
      <c r="F217" s="39" t="n">
        <v>1.22</v>
      </c>
      <c r="G217" s="14">
        <f>Tabela1[[#This Row],[Divid.]]*12/Tabela1[[#This Row],[Preço atual]]</f>
        <v/>
      </c>
      <c r="H217" s="39" t="n">
        <v>13.57</v>
      </c>
      <c r="I217" s="39" t="n">
        <v>100.81</v>
      </c>
      <c r="J217" s="41">
        <f>Tabela1[[#This Row],[Preço atual]]/Tabela1[[#This Row],[VP]]</f>
        <v/>
      </c>
      <c r="K217" s="14" t="n"/>
      <c r="L217" s="14" t="n"/>
      <c r="M217" s="13" t="n">
        <v>1.89</v>
      </c>
      <c r="N217" s="13" t="n">
        <v>217585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https://fnet.bmfbovespa.com.br/fnet/publico/downloadDocumento?id=441118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39" t="n">
        <v>97.81999999999999</v>
      </c>
      <c r="F218" s="39" t="n">
        <v>1.3</v>
      </c>
      <c r="G218" s="40">
        <f>Tabela1[[#This Row],[Divid.]]*12/Tabela1[[#This Row],[Preço atual]]</f>
        <v/>
      </c>
      <c r="H218" s="39" t="n">
        <v>12.89</v>
      </c>
      <c r="I218" s="39" t="n">
        <v>100.09</v>
      </c>
      <c r="J218" s="41">
        <f>Tabela1[[#This Row],[Preço atual]]/Tabela1[[#This Row],[VP]]</f>
        <v/>
      </c>
      <c r="K218" s="14" t="n"/>
      <c r="L218" s="14" t="n"/>
      <c r="M218" s="13" t="n">
        <v>0.42</v>
      </c>
      <c r="N218" s="13" t="n">
        <v>14404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https://fnet.bmfbovespa.com.br/fnet/publico/downloadDocumento?id=441114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39" t="n">
        <v>91.42</v>
      </c>
      <c r="F219" s="39" t="n">
        <v>1.05</v>
      </c>
      <c r="G219" s="14">
        <f>Tabela1[[#This Row],[Divid.]]*12/Tabela1[[#This Row],[Preço atual]]</f>
        <v/>
      </c>
      <c r="H219" s="39" t="n">
        <v>11.57</v>
      </c>
      <c r="I219" s="39" t="n">
        <v>95.7</v>
      </c>
      <c r="J219" s="41">
        <f>Tabela1[[#This Row],[Preço atual]]/Tabela1[[#This Row],[VP]]</f>
        <v/>
      </c>
      <c r="K219" s="14" t="n"/>
      <c r="L219" s="14" t="n"/>
      <c r="M219" s="13" t="n">
        <v>2.94</v>
      </c>
      <c r="N219" s="13" t="n">
        <v>68200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https://fnet.bmfbovespa.com.br/fnet/publico/downloadDocumento?id=441117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Indefinido</t>
        </is>
      </c>
      <c r="D220" s="13" t="n"/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2.5</v>
      </c>
      <c r="I220" s="39" t="n">
        <v>84.59</v>
      </c>
      <c r="J220" s="41">
        <f>Tabela1[[#This Row],[Preço atual]]/Tabela1[[#This Row],[VP]]</f>
        <v/>
      </c>
      <c r="K220" s="14" t="n"/>
      <c r="L220" s="14" t="n"/>
      <c r="M220" s="13" t="n">
        <v>3.08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Fundo de Desenvolvimento</t>
        </is>
      </c>
      <c r="D221" s="13" t="inlineStr">
        <is>
          <t>Kinea Investimentos</t>
        </is>
      </c>
      <c r="E221" s="39" t="n">
        <v>0.62</v>
      </c>
      <c r="F221" s="39" t="n">
        <v>0.0377</v>
      </c>
      <c r="G221" s="40">
        <f>Tabela1[[#This Row],[Divid.]]*12/Tabela1[[#This Row],[Preço atual]]</f>
        <v/>
      </c>
      <c r="H221" s="39" t="n">
        <v>0.345</v>
      </c>
      <c r="I221" s="39" t="n">
        <v>0.75</v>
      </c>
      <c r="J221" s="41">
        <f>Tabela1[[#This Row],[Preço atual]]/Tabela1[[#This Row],[VP]]</f>
        <v/>
      </c>
      <c r="K221" s="14" t="n"/>
      <c r="L221" s="14" t="n"/>
      <c r="M221" s="13" t="n">
        <v>16.88</v>
      </c>
      <c r="N221" s="13" t="n">
        <v>5923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https://fnet.bmfbovespa.com.br/fnet/publico/downloadDocumento?id=441873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Misto</t>
        </is>
      </c>
      <c r="D222" s="13" t="inlineStr">
        <is>
          <t>Kinea Investimentos</t>
        </is>
      </c>
      <c r="E222" s="39" t="n">
        <v>141.91</v>
      </c>
      <c r="F222" s="39" t="n">
        <v>0.95</v>
      </c>
      <c r="G222" s="14">
        <f>Tabela1[[#This Row],[Divid.]]*12/Tabela1[[#This Row],[Preço atual]]</f>
        <v/>
      </c>
      <c r="H222" s="39" t="n">
        <v>10.88</v>
      </c>
      <c r="I222" s="39" t="n">
        <v>159.97</v>
      </c>
      <c r="J222" s="41">
        <f>Tabela1[[#This Row],[Preço atual]]/Tabela1[[#This Row],[VP]]</f>
        <v/>
      </c>
      <c r="K222" s="14" t="n">
        <v>0.001</v>
      </c>
      <c r="L222" s="14" t="n">
        <v>0.001</v>
      </c>
      <c r="M222" s="13" t="n">
        <v>1.95</v>
      </c>
      <c r="N222" s="13" t="n">
        <v>246641</v>
      </c>
      <c r="O222" s="13" t="n">
        <v>3960</v>
      </c>
      <c r="P222" s="13" t="n">
        <v>346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https://fnet.bmfbovespa.com.br/fnet/publico/downloadDocumento?id=439926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Papéis</t>
        </is>
      </c>
      <c r="D223" s="13" t="inlineStr">
        <is>
          <t>Kinea Investimentos</t>
        </is>
      </c>
      <c r="E223" s="39" t="n">
        <v>85.63</v>
      </c>
      <c r="F223" s="39" t="n">
        <v>1.05</v>
      </c>
      <c r="G223" s="14">
        <f>Tabela1[[#This Row],[Divid.]]*12/Tabela1[[#This Row],[Preço atual]]</f>
        <v/>
      </c>
      <c r="H223" s="39" t="n">
        <v>10.86</v>
      </c>
      <c r="I223" s="39" t="n">
        <v>88.63</v>
      </c>
      <c r="J223" s="41">
        <f>Tabela1[[#This Row],[Preço atual]]/Tabela1[[#This Row],[VP]]</f>
        <v/>
      </c>
      <c r="K223" s="14" t="n"/>
      <c r="L223" s="14" t="n"/>
      <c r="M223" s="13" t="n">
        <v>1.5</v>
      </c>
      <c r="N223" s="13" t="n">
        <v>89943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https://fnet.bmfbovespa.com.br/fnet/publico/downloadDocumento?id=441346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100</v>
      </c>
      <c r="F224" s="39" t="n">
        <v>0.71</v>
      </c>
      <c r="G224" s="14">
        <f>Tabela1[[#This Row],[Divid.]]*12/Tabela1[[#This Row],[Preço atual]]</f>
        <v/>
      </c>
      <c r="H224" s="39" t="n">
        <v>9.427199999999999</v>
      </c>
      <c r="I224" s="39" t="n">
        <v>102.05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4.88</v>
      </c>
      <c r="N224" s="13" t="n">
        <v>349</v>
      </c>
      <c r="O224" s="13" t="n">
        <v>4277</v>
      </c>
      <c r="P224" s="13" t="n">
        <v>344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https://fnet.bmfbovespa.com.br/fnet/publico/downloadDocumento?id=426645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Fundo de Desenvolvimento</t>
        </is>
      </c>
      <c r="D225" s="13" t="inlineStr">
        <is>
          <t>Dynamo Vc</t>
        </is>
      </c>
      <c r="E225" s="39" t="n">
        <v>9.51</v>
      </c>
      <c r="F225" s="39" t="n">
        <v>9.9985</v>
      </c>
      <c r="G225" s="40">
        <f>Tabela1[[#This Row],[Divid.]]*12/Tabela1[[#This Row],[Preço atual]]</f>
        <v/>
      </c>
      <c r="H225" s="39" t="n">
        <v>19.242</v>
      </c>
      <c r="I225" s="39" t="n">
        <v>10.03</v>
      </c>
      <c r="J225" s="41">
        <f>Tabela1[[#This Row],[Preço atual]]/Tabela1[[#This Row],[VP]]</f>
        <v/>
      </c>
      <c r="K225" s="14" t="n"/>
      <c r="L225" s="14" t="n"/>
      <c r="M225" s="13" t="n">
        <v>104.89</v>
      </c>
      <c r="N225" s="13" t="n">
        <v>132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Indefinido</t>
        </is>
      </c>
      <c r="D226" s="13" t="n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1.3</v>
      </c>
      <c r="I226" s="39" t="n">
        <v>2.61</v>
      </c>
      <c r="J226" s="41">
        <f>Tabela1[[#This Row],[Preço atual]]/Tabela1[[#This Row],[VP]]</f>
        <v/>
      </c>
      <c r="K226" s="14" t="n"/>
      <c r="L226" s="14" t="n"/>
      <c r="M226" s="13" t="n">
        <v>106.68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Papéis</t>
        </is>
      </c>
      <c r="D227" s="13" t="inlineStr">
        <is>
          <t>Modal Adm</t>
        </is>
      </c>
      <c r="E227" s="39" t="n">
        <v>68.45</v>
      </c>
      <c r="F227" s="39" t="n">
        <v>3.6681</v>
      </c>
      <c r="G227" s="14">
        <f>Tabela1[[#This Row],[Divid.]]*12/Tabela1[[#This Row],[Preço atual]]</f>
        <v/>
      </c>
      <c r="H227" s="39" t="n">
        <v>3.6681</v>
      </c>
      <c r="I227" s="39" t="n">
        <v>34.88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9.050000000000001</v>
      </c>
      <c r="N227" s="13" t="n">
        <v>425</v>
      </c>
      <c r="O227" s="13" t="n">
        <v>16209</v>
      </c>
      <c r="P227" s="13" t="n">
        <v>3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Imóveis Industriais e Logísticos</t>
        </is>
      </c>
      <c r="D228" s="13" t="inlineStr">
        <is>
          <t>Inter Asset</t>
        </is>
      </c>
      <c r="E228" s="39" t="n">
        <v>72.95999999999999</v>
      </c>
      <c r="F228" s="39" t="n">
        <v>0.6</v>
      </c>
      <c r="G228" s="14">
        <f>Tabela1[[#This Row],[Divid.]]*12/Tabela1[[#This Row],[Preço atual]]</f>
        <v/>
      </c>
      <c r="H228" s="39" t="n">
        <v>7.36</v>
      </c>
      <c r="I228" s="39" t="n">
        <v>102.78</v>
      </c>
      <c r="J228" s="41">
        <f>Tabela1[[#This Row],[Preço atual]]/Tabela1[[#This Row],[VP]]</f>
        <v/>
      </c>
      <c r="K228" s="14" t="n">
        <v>0.003</v>
      </c>
      <c r="L228" s="14" t="n">
        <v>0</v>
      </c>
      <c r="M228" s="13" t="n">
        <v>0.83</v>
      </c>
      <c r="N228" s="13" t="n">
        <v>14762</v>
      </c>
      <c r="O228" s="13" t="n">
        <v>2444</v>
      </c>
      <c r="P228" s="13" t="n">
        <v>385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https://fnet.bmfbovespa.com.br/fnet/publico/downloadDocumento?id=436695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Imóveis Comerciais - Outros</t>
        </is>
      </c>
      <c r="D229" s="13" t="n"/>
      <c r="E229" s="39" t="n">
        <v>9.949999999999999</v>
      </c>
      <c r="F229" s="39" t="n">
        <v>0.15</v>
      </c>
      <c r="G229" s="40">
        <f>Tabela1[[#This Row],[Divid.]]*12/Tabela1[[#This Row],[Preço atual]]</f>
        <v/>
      </c>
      <c r="H229" s="39" t="n">
        <v>1.5403</v>
      </c>
      <c r="I229" s="39" t="n">
        <v>10.17</v>
      </c>
      <c r="J229" s="41">
        <f>Tabela1[[#This Row],[Preço atual]]/Tabela1[[#This Row],[VP]]</f>
        <v/>
      </c>
      <c r="K229" s="14" t="n"/>
      <c r="L229" s="14" t="n"/>
      <c r="M229" s="13" t="n">
        <v>1.94</v>
      </c>
      <c r="N229" s="13" t="n">
        <v>1071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https://fnet.bmfbovespa.com.br/fnet/publico/downloadDocumento?id=433033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Papéis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996.98</v>
      </c>
      <c r="J230" s="41">
        <f>Tabela1[[#This Row],[Preço atual]]/Tabela1[[#This Row],[VP]]</f>
        <v/>
      </c>
      <c r="K230" s="14" t="n"/>
      <c r="L230" s="14" t="n"/>
      <c r="M230" s="13" t="n">
        <v>1.43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Misto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101.4</v>
      </c>
      <c r="J231" s="41">
        <f>Tabela1[[#This Row],[Preço atual]]/Tabela1[[#This Row],[VP]]</f>
        <v/>
      </c>
      <c r="K231" s="14" t="n"/>
      <c r="L231" s="14" t="n"/>
      <c r="M231" s="13" t="n">
        <v>33.93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Fundo de Desenvolvimento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13.94</v>
      </c>
      <c r="J232" s="41">
        <f>Tabela1[[#This Row],[Preço atual]]/Tabela1[[#This Row],[VP]]</f>
        <v/>
      </c>
      <c r="K232" s="14" t="n"/>
      <c r="L232" s="14" t="n"/>
      <c r="M232" s="13" t="n">
        <v>5.72</v>
      </c>
      <c r="N232" s="13" t="n">
        <v>1</v>
      </c>
      <c r="O232" s="13" t="n">
        <v>19451</v>
      </c>
      <c r="P232" s="13" t="n">
        <v>8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Indefinido</t>
        </is>
      </c>
      <c r="D233" s="13" t="n"/>
      <c r="E233" s="39" t="n">
        <v>0</v>
      </c>
      <c r="F233" s="39" t="n">
        <v>9.523300000000001</v>
      </c>
      <c r="G233" s="40">
        <f>Tabela1[[#This Row],[Divid.]]*12/Tabela1[[#This Row],[Preço atual]]</f>
        <v/>
      </c>
      <c r="H233" s="39" t="n">
        <v>111.7953</v>
      </c>
      <c r="I233" s="39" t="n">
        <v>548.5700000000001</v>
      </c>
      <c r="J233" s="41">
        <f>Tabela1[[#This Row],[Preço atual]]/Tabela1[[#This Row],[VP]]</f>
        <v/>
      </c>
      <c r="K233" s="14" t="n"/>
      <c r="L233" s="14" t="n"/>
      <c r="M233" s="13" t="n">
        <v>0.19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Indefinido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98.55</v>
      </c>
      <c r="J234" s="41">
        <f>Tabela1[[#This Row],[Preço atual]]/Tabela1[[#This Row],[VP]]</f>
        <v/>
      </c>
      <c r="K234" s="14" t="n"/>
      <c r="L234" s="14" t="n"/>
      <c r="M234" s="13" t="n">
        <v>16.54</v>
      </c>
      <c r="N234" s="13" t="n">
        <v>13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Papéis</t>
        </is>
      </c>
      <c r="D235" s="13" t="n"/>
      <c r="E235" s="39" t="n">
        <v>107.33</v>
      </c>
      <c r="F235" s="39" t="n">
        <v>0.72</v>
      </c>
      <c r="G235" s="40">
        <f>Tabela1[[#This Row],[Divid.]]*12/Tabela1[[#This Row],[Preço atual]]</f>
        <v/>
      </c>
      <c r="H235" s="39" t="n">
        <v>8.91</v>
      </c>
      <c r="I235" s="39" t="n">
        <v>114.27</v>
      </c>
      <c r="J235" s="41">
        <f>Tabela1[[#This Row],[Preço atual]]/Tabela1[[#This Row],[VP]]</f>
        <v/>
      </c>
      <c r="K235" s="14" t="n"/>
      <c r="L235" s="14" t="n"/>
      <c r="M235" s="13" t="n">
        <v>0.98</v>
      </c>
      <c r="N235" s="13" t="n">
        <v>223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Fundo de Desenvolvimento</t>
        </is>
      </c>
      <c r="D236" s="13" t="inlineStr">
        <is>
          <t>Inter Asset</t>
        </is>
      </c>
      <c r="E236" s="39" t="n">
        <v>71.14</v>
      </c>
      <c r="F236" s="39" t="n">
        <v>0.58</v>
      </c>
      <c r="G236" s="14">
        <f>Tabela1[[#This Row],[Divid.]]*12/Tabela1[[#This Row],[Preço atual]]</f>
        <v/>
      </c>
      <c r="H236" s="39" t="n">
        <v>6.61</v>
      </c>
      <c r="I236" s="39" t="n">
        <v>117.7</v>
      </c>
      <c r="J236" s="41">
        <f>Tabela1[[#This Row],[Preço atual]]/Tabela1[[#This Row],[VP]]</f>
        <v/>
      </c>
      <c r="K236" s="14" t="n">
        <v>0.012</v>
      </c>
      <c r="L236" s="14" t="n">
        <v>0.009000000000000001</v>
      </c>
      <c r="M236" s="13" t="n">
        <v>3.64</v>
      </c>
      <c r="N236" s="13" t="n">
        <v>4264</v>
      </c>
      <c r="O236" s="13" t="n">
        <v>3547</v>
      </c>
      <c r="P236" s="13" t="n">
        <v>565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https://fnet.bmfbovespa.com.br/fnet/publico/downloadDocumento?id=440785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Imóveis Industriais e Logísticos</t>
        </is>
      </c>
      <c r="D237" s="13" t="inlineStr">
        <is>
          <t>Vbi Real Estate</t>
        </is>
      </c>
      <c r="E237" s="39" t="n">
        <v>98.41</v>
      </c>
      <c r="F237" s="39" t="n">
        <v>0.75</v>
      </c>
      <c r="G237" s="14">
        <f>Tabela1[[#This Row],[Divid.]]*12/Tabela1[[#This Row],[Preço atual]]</f>
        <v/>
      </c>
      <c r="H237" s="39" t="n">
        <v>8.93</v>
      </c>
      <c r="I237" s="39" t="n">
        <v>115.5</v>
      </c>
      <c r="J237" s="41">
        <f>Tabela1[[#This Row],[Preço atual]]/Tabela1[[#This Row],[VP]]</f>
        <v/>
      </c>
      <c r="K237" s="14" t="n">
        <v>0.006</v>
      </c>
      <c r="L237" s="14" t="n">
        <v>0</v>
      </c>
      <c r="M237" s="13" t="n">
        <v>0.7</v>
      </c>
      <c r="N237" s="13" t="n">
        <v>69305</v>
      </c>
      <c r="O237" s="13" t="n">
        <v>2854</v>
      </c>
      <c r="P237" s="13" t="n">
        <v>292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https://fnet.bmfbovespa.com.br/fnet/publico/downloadDocumento?id=433957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>
        <is>
          <t>Fundo de Desenvolvimento</t>
        </is>
      </c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100.11</v>
      </c>
      <c r="F239" s="39" t="n">
        <v>0.78</v>
      </c>
      <c r="G239" s="14">
        <f>Tabela1[[#This Row],[Divid.]]*12/Tabela1[[#This Row],[Preço atual]]</f>
        <v/>
      </c>
      <c r="H239" s="39" t="n">
        <v>9.16</v>
      </c>
      <c r="I239" s="39" t="n">
        <v>120.28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2.59</v>
      </c>
      <c r="N239" s="13" t="n">
        <v>112311</v>
      </c>
      <c r="O239" s="13" t="n">
        <v>3613</v>
      </c>
      <c r="P239" s="13" t="n">
        <v>499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https://fnet.bmfbovespa.com.br/fnet/publico/downloadDocumento?id=438549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Indefinido</t>
        </is>
      </c>
      <c r="D240" s="13" t="n"/>
      <c r="E240" s="39" t="n">
        <v>9.69</v>
      </c>
      <c r="F240" s="39" t="n">
        <v>0.11</v>
      </c>
      <c r="G240" s="40">
        <f>Tabela1[[#This Row],[Divid.]]*12/Tabela1[[#This Row],[Preço atual]]</f>
        <v/>
      </c>
      <c r="H240" s="39" t="n">
        <v>1.1</v>
      </c>
      <c r="I240" s="39" t="n">
        <v>9.65</v>
      </c>
      <c r="J240" s="41">
        <f>Tabela1[[#This Row],[Preço atual]]/Tabela1[[#This Row],[VP]]</f>
        <v/>
      </c>
      <c r="K240" s="14" t="n"/>
      <c r="L240" s="14" t="n"/>
      <c r="M240" s="13" t="n">
        <v>8.75</v>
      </c>
      <c r="N240" s="13" t="n">
        <v>2343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https://fnet.bmfbovespa.com.br/fnet/publico/downloadDocumento?id=434074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Indefinido</t>
        </is>
      </c>
      <c r="D241" s="13" t="n"/>
      <c r="E241" s="39" t="n">
        <v>77</v>
      </c>
      <c r="F241" s="39" t="n">
        <v>0.6</v>
      </c>
      <c r="G241" s="14">
        <f>Tabela1[[#This Row],[Divid.]]*12/Tabela1[[#This Row],[Preço atual]]</f>
        <v/>
      </c>
      <c r="H241" s="39" t="n">
        <v>12.2</v>
      </c>
      <c r="I241" s="39" t="n">
        <v>90.37</v>
      </c>
      <c r="J241" s="41">
        <f>Tabela1[[#This Row],[Preço atual]]/Tabela1[[#This Row],[VP]]</f>
        <v/>
      </c>
      <c r="K241" s="14" t="n"/>
      <c r="L241" s="14" t="n"/>
      <c r="M241" s="13" t="n">
        <v>6.54</v>
      </c>
      <c r="N241" s="13" t="n">
        <v>310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https://fnet.bmfbovespa.com.br/fnet/publico/downloadDocumento?id=437777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Varejo</t>
        </is>
      </c>
      <c r="D242" s="13" t="inlineStr">
        <is>
          <t>Btg Pactual</t>
        </is>
      </c>
      <c r="E242" s="39" t="n">
        <v>64.38</v>
      </c>
      <c r="F242" s="39" t="n">
        <v>0.7392</v>
      </c>
      <c r="G242" s="14">
        <f>Tabela1[[#This Row],[Divid.]]*12/Tabela1[[#This Row],[Preço atual]]</f>
        <v/>
      </c>
      <c r="H242" s="39" t="n">
        <v>7.6528</v>
      </c>
      <c r="I242" s="39" t="n">
        <v>123.76</v>
      </c>
      <c r="J242" s="41">
        <f>Tabela1[[#This Row],[Preço atual]]/Tabela1[[#This Row],[VP]]</f>
        <v/>
      </c>
      <c r="K242" s="14" t="n">
        <v>0.068</v>
      </c>
      <c r="L242" s="14" t="n">
        <v>0</v>
      </c>
      <c r="M242" s="13" t="n">
        <v>1.43</v>
      </c>
      <c r="N242" s="13" t="n">
        <v>4265</v>
      </c>
      <c r="O242" s="13" t="n">
        <v>1214</v>
      </c>
      <c r="P242" s="13" t="n">
        <v>184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https://fnet.bmfbovespa.com.br/fnet/publico/downloadDocumento?id=429184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Papéis</t>
        </is>
      </c>
      <c r="D243" s="13" t="inlineStr">
        <is>
          <t>Mauá Capital</t>
        </is>
      </c>
      <c r="E243" s="39" t="n">
        <v>86.29000000000001</v>
      </c>
      <c r="F243" s="39" t="n">
        <v>0.95</v>
      </c>
      <c r="G243" s="14">
        <f>Tabela1[[#This Row],[Divid.]]*12/Tabela1[[#This Row],[Preço atual]]</f>
        <v/>
      </c>
      <c r="H243" s="39" t="n">
        <v>12.7</v>
      </c>
      <c r="I243" s="39" t="n">
        <v>92.79000000000001</v>
      </c>
      <c r="J243" s="41">
        <f>Tabela1[[#This Row],[Preço atual]]/Tabela1[[#This Row],[VP]]</f>
        <v/>
      </c>
      <c r="K243" s="14" t="n"/>
      <c r="L243" s="14" t="n"/>
      <c r="M243" s="13" t="n">
        <v>1.81</v>
      </c>
      <c r="N243" s="13" t="n">
        <v>110782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https://fnet.bmfbovespa.com.br/fnet/publico/downloadDocumento?id=434527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39" t="n">
        <v>8.449999999999999</v>
      </c>
      <c r="F244" s="39" t="n">
        <v>0.1</v>
      </c>
      <c r="G244" s="14">
        <f>Tabela1[[#This Row],[Divid.]]*12/Tabela1[[#This Row],[Preço atual]]</f>
        <v/>
      </c>
      <c r="H244" s="39" t="n">
        <v>1.3</v>
      </c>
      <c r="I244" s="39" t="n">
        <v>9.24</v>
      </c>
      <c r="J244" s="41">
        <f>Tabela1[[#This Row],[Preço atual]]/Tabela1[[#This Row],[VP]]</f>
        <v/>
      </c>
      <c r="K244" s="14" t="n"/>
      <c r="L244" s="14" t="n"/>
      <c r="M244" s="13" t="n">
        <v>3.64</v>
      </c>
      <c r="N244" s="13" t="n">
        <v>59304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https://fnet.bmfbovespa.com.br/fnet/publico/downloadDocumento?id=435159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Papéis</t>
        </is>
      </c>
      <c r="D245" s="13" t="n"/>
      <c r="E245" s="39" t="n">
        <v>109.99</v>
      </c>
      <c r="F245" s="39" t="n">
        <v>1.4</v>
      </c>
      <c r="G245" s="14">
        <f>Tabela1[[#This Row],[Divid.]]*12/Tabela1[[#This Row],[Preço atual]]</f>
        <v/>
      </c>
      <c r="H245" s="39" t="n">
        <v>18.8</v>
      </c>
      <c r="I245" s="39" t="n">
        <v>100.97</v>
      </c>
      <c r="J245" s="41">
        <f>Tabela1[[#This Row],[Preço atual]]/Tabela1[[#This Row],[VP]]</f>
        <v/>
      </c>
      <c r="K245" s="14" t="n"/>
      <c r="L245" s="14" t="n"/>
      <c r="M245" s="13" t="n">
        <v>9.359999999999999</v>
      </c>
      <c r="N245" s="13" t="n">
        <v>688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https://fnet.bmfbovespa.com.br/fnet/publico/downloadDocumento?id=434519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Fundo de Fundos</t>
        </is>
      </c>
      <c r="D246" s="13" t="inlineStr">
        <is>
          <t>Mérito Investimentos</t>
        </is>
      </c>
      <c r="E246" s="39" t="n">
        <v>56.42</v>
      </c>
      <c r="F246" s="39" t="n">
        <v>0.31</v>
      </c>
      <c r="G246" s="14">
        <f>Tabela1[[#This Row],[Divid.]]*12/Tabela1[[#This Row],[Preço atual]]</f>
        <v/>
      </c>
      <c r="H246" s="39" t="n">
        <v>6.55</v>
      </c>
      <c r="I246" s="39" t="n">
        <v>64.28</v>
      </c>
      <c r="J246" s="41">
        <f>Tabela1[[#This Row],[Preço atual]]/Tabela1[[#This Row],[VP]]</f>
        <v/>
      </c>
      <c r="K246" s="14" t="n"/>
      <c r="L246" s="14" t="n"/>
      <c r="M246" s="13" t="n">
        <v>1.04</v>
      </c>
      <c r="N246" s="13" t="n">
        <v>3356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https://fnet.bmfbovespa.com.br/fnet/publico/downloadDocumento?id=431258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Indefinido</t>
        </is>
      </c>
      <c r="D247" s="13" t="n"/>
      <c r="E247" s="39" t="n">
        <v>103.9</v>
      </c>
      <c r="F247" s="39" t="n">
        <v>1.12</v>
      </c>
      <c r="G247" s="14">
        <f>Tabela1[[#This Row],[Divid.]]*12/Tabela1[[#This Row],[Preço atual]]</f>
        <v/>
      </c>
      <c r="H247" s="39" t="n">
        <v>7.67</v>
      </c>
      <c r="I247" s="39" t="n">
        <v>103.45</v>
      </c>
      <c r="J247" s="41">
        <f>Tabela1[[#This Row],[Preço atual]]/Tabela1[[#This Row],[VP]]</f>
        <v/>
      </c>
      <c r="K247" s="14" t="n"/>
      <c r="L247" s="14" t="n"/>
      <c r="M247" s="13" t="n">
        <v>1.36</v>
      </c>
      <c r="N247" s="13" t="n">
        <v>97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https://fnet.bmfbovespa.com.br/fnet/publico/downloadDocumento?id=433488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Fundo de Desenvolvimento</t>
        </is>
      </c>
      <c r="D248" s="13" t="inlineStr">
        <is>
          <t>Mérito Investimentos</t>
        </is>
      </c>
      <c r="E248" s="39" t="n">
        <v>88.2</v>
      </c>
      <c r="F248" s="39" t="n">
        <v>1.11</v>
      </c>
      <c r="G248" s="14">
        <f>Tabela1[[#This Row],[Divid.]]*12/Tabela1[[#This Row],[Preço atual]]</f>
        <v/>
      </c>
      <c r="H248" s="39" t="n">
        <v>13.25</v>
      </c>
      <c r="I248" s="39" t="n">
        <v>103.33</v>
      </c>
      <c r="J248" s="41">
        <f>Tabela1[[#This Row],[Preço atual]]/Tabela1[[#This Row],[VP]]</f>
        <v/>
      </c>
      <c r="K248" s="14" t="n"/>
      <c r="L248" s="14" t="n"/>
      <c r="M248" s="13" t="n">
        <v>0.24</v>
      </c>
      <c r="N248" s="13" t="n">
        <v>28286</v>
      </c>
      <c r="O248" s="13" t="n">
        <v>201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https://fnet.bmfbovespa.com.br/fnet/publico/downloadDocumento?id=431257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Papéis</t>
        </is>
      </c>
      <c r="D249" s="13" t="inlineStr">
        <is>
          <t>Mogno Capital</t>
        </is>
      </c>
      <c r="E249" s="39" t="n">
        <v>77.15000000000001</v>
      </c>
      <c r="F249" s="39" t="n">
        <v>0.86</v>
      </c>
      <c r="G249" s="40">
        <f>Tabela1[[#This Row],[Divid.]]*12/Tabela1[[#This Row],[Preço atual]]</f>
        <v/>
      </c>
      <c r="H249" s="39" t="n">
        <v>12.7982</v>
      </c>
      <c r="I249" s="39" t="n">
        <v>89.97</v>
      </c>
      <c r="J249" s="41">
        <f>Tabela1[[#This Row],[Preço atual]]/Tabela1[[#This Row],[VP]]</f>
        <v/>
      </c>
      <c r="K249" s="14" t="n"/>
      <c r="L249" s="14" t="n"/>
      <c r="M249" s="13" t="n">
        <v>9.19</v>
      </c>
      <c r="N249" s="13" t="n">
        <v>4094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https://fnet.bmfbovespa.com.br/fnet/publico/downloadDocumento?id=436497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Fundo de Fundos</t>
        </is>
      </c>
      <c r="D250" s="13" t="inlineStr">
        <is>
          <t>Mogno Capital</t>
        </is>
      </c>
      <c r="E250" s="39" t="n">
        <v>56.15</v>
      </c>
      <c r="F250" s="39" t="n">
        <v>0.54</v>
      </c>
      <c r="G250" s="14">
        <f>Tabela1[[#This Row],[Divid.]]*12/Tabela1[[#This Row],[Preço atual]]</f>
        <v/>
      </c>
      <c r="H250" s="39" t="n">
        <v>6.6414</v>
      </c>
      <c r="I250" s="39" t="n">
        <v>67.38</v>
      </c>
      <c r="J250" s="41">
        <f>Tabela1[[#This Row],[Preço atual]]/Tabela1[[#This Row],[VP]]</f>
        <v/>
      </c>
      <c r="K250" s="14" t="n"/>
      <c r="L250" s="14" t="n"/>
      <c r="M250" s="13" t="n">
        <v>4.05</v>
      </c>
      <c r="N250" s="13" t="n">
        <v>50065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https://fnet.bmfbovespa.com.br/fnet/publico/downloadDocumento?id=433016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Hotéis</t>
        </is>
      </c>
      <c r="D251" s="13" t="inlineStr">
        <is>
          <t>Mogno Capital</t>
        </is>
      </c>
      <c r="E251" s="39" t="n">
        <v>59.5</v>
      </c>
      <c r="F251" s="39" t="n">
        <v>0.8</v>
      </c>
      <c r="G251" s="14">
        <f>Tabela1[[#This Row],[Divid.]]*12/Tabela1[[#This Row],[Preço atual]]</f>
        <v/>
      </c>
      <c r="H251" s="39" t="n">
        <v>9</v>
      </c>
      <c r="I251" s="39" t="n">
        <v>85.58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5.75</v>
      </c>
      <c r="N251" s="13" t="n">
        <v>3188</v>
      </c>
      <c r="O251" s="13" t="n">
        <v>7011</v>
      </c>
      <c r="P251" s="13" t="n">
        <v>698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https://fnet.bmfbovespa.com.br/fnet/publico/downloadDocumento?id=433554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Fundo de Desenvolvimento</t>
        </is>
      </c>
      <c r="D252" s="13" t="n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>
        <is>
          <t>Fundo de Desenvolvimento</t>
        </is>
      </c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Imóveis Industriais e Logísticos</t>
        </is>
      </c>
      <c r="D254" s="13" t="inlineStr">
        <is>
          <t>Mogno Capital</t>
        </is>
      </c>
      <c r="E254" s="39" t="n">
        <v>40.99</v>
      </c>
      <c r="F254" s="39" t="n">
        <v>0.35</v>
      </c>
      <c r="G254" s="40">
        <f>Tabela1[[#This Row],[Divid.]]*12/Tabela1[[#This Row],[Preço atual]]</f>
        <v/>
      </c>
      <c r="H254" s="39" t="n">
        <v>4.11</v>
      </c>
      <c r="I254" s="39" t="n">
        <v>61.48</v>
      </c>
      <c r="J254" s="41">
        <f>Tabela1[[#This Row],[Preço atual]]/Tabela1[[#This Row],[VP]]</f>
        <v/>
      </c>
      <c r="K254" s="14" t="n">
        <v>0</v>
      </c>
      <c r="L254" s="14" t="n">
        <v>0</v>
      </c>
      <c r="M254" s="13" t="n">
        <v>29.08</v>
      </c>
      <c r="N254" s="13" t="n">
        <v>3712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Indefinido</t>
        </is>
      </c>
      <c r="D255" s="13" t="n"/>
      <c r="E255" s="39" t="n">
        <v>0</v>
      </c>
      <c r="F255" s="39" t="n">
        <v>1.57</v>
      </c>
      <c r="G255" s="14">
        <f>Tabela1[[#This Row],[Divid.]]*12/Tabela1[[#This Row],[Preço atual]]</f>
        <v/>
      </c>
      <c r="H255" s="39" t="n">
        <v>14.862</v>
      </c>
      <c r="I255" s="39" t="n">
        <v>109.7</v>
      </c>
      <c r="J255" s="41">
        <f>Tabela1[[#This Row],[Preço atual]]/Tabela1[[#This Row],[VP]]</f>
        <v/>
      </c>
      <c r="K255" s="14" t="n"/>
      <c r="L255" s="14" t="n"/>
      <c r="M255" s="13" t="n">
        <v>18.81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Educacional</t>
        </is>
      </c>
      <c r="D256" s="13" t="inlineStr">
        <is>
          <t>Mint Capital</t>
        </is>
      </c>
      <c r="E256" s="39" t="n">
        <v>98.81999999999999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135.36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6.41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Indefinido</t>
        </is>
      </c>
      <c r="D257" s="13" t="n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108.72</v>
      </c>
      <c r="J257" s="41">
        <f>Tabela1[[#This Row],[Preço atual]]/Tabela1[[#This Row],[VP]]</f>
        <v/>
      </c>
      <c r="K257" s="14" t="n"/>
      <c r="L257" s="14" t="n"/>
      <c r="M257" s="13" t="n">
        <v>3.05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Indefinido</t>
        </is>
      </c>
      <c r="D258" s="13" t="n"/>
      <c r="E258" s="39" t="n">
        <v>165.83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158.62</v>
      </c>
      <c r="J258" s="41">
        <f>Tabela1[[#This Row],[Preço atual]]/Tabela1[[#This Row],[VP]]</f>
        <v/>
      </c>
      <c r="K258" s="14" t="n"/>
      <c r="L258" s="14" t="n"/>
      <c r="M258" s="13" t="n">
        <v>0.92</v>
      </c>
      <c r="N258" s="13" t="n">
        <v>16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Lajes Corporativas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894.13</v>
      </c>
      <c r="J259" s="41">
        <f>Tabela1[[#This Row],[Preço atual]]/Tabela1[[#This Row],[VP]]</f>
        <v/>
      </c>
      <c r="K259" s="14" t="n"/>
      <c r="L259" s="14" t="n"/>
      <c r="M259" s="13" t="n">
        <v>0.54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Papéis</t>
        </is>
      </c>
      <c r="D260" s="13" t="n"/>
      <c r="E260" s="39" t="n">
        <v>88.39</v>
      </c>
      <c r="F260" s="39" t="n">
        <v>1.1</v>
      </c>
      <c r="G260" s="14">
        <f>Tabela1[[#This Row],[Divid.]]*12/Tabela1[[#This Row],[Preço atual]]</f>
        <v/>
      </c>
      <c r="H260" s="39" t="n">
        <v>15.05</v>
      </c>
      <c r="I260" s="39" t="n">
        <v>97.22</v>
      </c>
      <c r="J260" s="41">
        <f>Tabela1[[#This Row],[Preço atual]]/Tabela1[[#This Row],[VP]]</f>
        <v/>
      </c>
      <c r="K260" s="14" t="n"/>
      <c r="L260" s="14" t="n"/>
      <c r="M260" s="13" t="n">
        <v>14.63</v>
      </c>
      <c r="N260" s="13" t="n">
        <v>5039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https://fnet.bmfbovespa.com.br/fnet/publico/downloadDocumento?id=437782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Fundo de Fundos</t>
        </is>
      </c>
      <c r="D261" s="13" t="inlineStr">
        <is>
          <t>More Invest</t>
        </is>
      </c>
      <c r="E261" s="39" t="n">
        <v>60.1</v>
      </c>
      <c r="F261" s="39" t="n">
        <v>0.6</v>
      </c>
      <c r="G261" s="14">
        <f>Tabela1[[#This Row],[Divid.]]*12/Tabela1[[#This Row],[Preço atual]]</f>
        <v/>
      </c>
      <c r="H261" s="39" t="n">
        <v>7.7565</v>
      </c>
      <c r="I261" s="39" t="n">
        <v>78.19</v>
      </c>
      <c r="J261" s="41">
        <f>Tabela1[[#This Row],[Preço atual]]/Tabela1[[#This Row],[VP]]</f>
        <v/>
      </c>
      <c r="K261" s="14" t="n"/>
      <c r="L261" s="14" t="n"/>
      <c r="M261" s="13" t="n">
        <v>0.63</v>
      </c>
      <c r="N261" s="13" t="n">
        <v>17066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https://fnet.bmfbovespa.com.br/fnet/publico/downloadDocumento?id=437534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Lajes Corporativas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85.75</v>
      </c>
      <c r="J262" s="41">
        <f>Tabela1[[#This Row],[Preço atual]]/Tabela1[[#This Row],[VP]]</f>
        <v/>
      </c>
      <c r="K262" s="14" t="n"/>
      <c r="L262" s="14" t="n"/>
      <c r="M262" s="13" t="n">
        <v>2.44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>
        <is>
          <t>Papéis</t>
        </is>
      </c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Misto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1.51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0.11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Papéis</t>
        </is>
      </c>
      <c r="D265" s="13" t="inlineStr">
        <is>
          <t>Xp Asset</t>
        </is>
      </c>
      <c r="E265" s="39" t="n">
        <v>10.37</v>
      </c>
      <c r="F265" s="39" t="n">
        <v>0.12</v>
      </c>
      <c r="G265" s="14">
        <f>Tabela1[[#This Row],[Divid.]]*12/Tabela1[[#This Row],[Preço atual]]</f>
        <v/>
      </c>
      <c r="H265" s="39" t="n">
        <v>1.28</v>
      </c>
      <c r="I265" s="39" t="n">
        <v>10.07</v>
      </c>
      <c r="J265" s="41">
        <f>Tabela1[[#This Row],[Preço atual]]/Tabela1[[#This Row],[VP]]</f>
        <v/>
      </c>
      <c r="K265" s="14" t="n"/>
      <c r="L265" s="14" t="n"/>
      <c r="M265" s="13" t="n">
        <v>3.74</v>
      </c>
      <c r="N265" s="13" t="n">
        <v>808458</v>
      </c>
      <c r="O265" s="13" t="n">
        <v>9881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https://fnet.bmfbovespa.com.br/fnet/publico/downloadDocumento?id=432434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Papéis</t>
        </is>
      </c>
      <c r="D266" s="13" t="inlineStr">
        <is>
          <t>Navi Real Estate</t>
        </is>
      </c>
      <c r="E266" s="39" t="n">
        <v>72.02</v>
      </c>
      <c r="F266" s="39" t="n">
        <v>0.85</v>
      </c>
      <c r="G266" s="14">
        <f>Tabela1[[#This Row],[Divid.]]*12/Tabela1[[#This Row],[Preço atual]]</f>
        <v/>
      </c>
      <c r="H266" s="39" t="n">
        <v>10.22</v>
      </c>
      <c r="I266" s="39" t="n">
        <v>85.25</v>
      </c>
      <c r="J266" s="41">
        <f>Tabela1[[#This Row],[Preço atual]]/Tabela1[[#This Row],[VP]]</f>
        <v/>
      </c>
      <c r="K266" s="14" t="n"/>
      <c r="L266" s="14" t="n"/>
      <c r="M266" s="13" t="n">
        <v>8.17</v>
      </c>
      <c r="N266" s="13" t="n">
        <v>1946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https://fnet.bmfbovespa.com.br/fnet/publico/downloadDocumento?id=435156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Papéis</t>
        </is>
      </c>
      <c r="D267" s="13" t="inlineStr">
        <is>
          <t>Nch Capital</t>
        </is>
      </c>
      <c r="E267" s="39" t="n">
        <v>78.06999999999999</v>
      </c>
      <c r="F267" s="39" t="n">
        <v>1.03</v>
      </c>
      <c r="G267" s="40">
        <f>Tabela1[[#This Row],[Divid.]]*12/Tabela1[[#This Row],[Preço atual]]</f>
        <v/>
      </c>
      <c r="H267" s="39" t="n">
        <v>14.7917</v>
      </c>
      <c r="I267" s="39" t="n">
        <v>89.52</v>
      </c>
      <c r="J267" s="41">
        <f>Tabela1[[#This Row],[Preço atual]]/Tabela1[[#This Row],[VP]]</f>
        <v/>
      </c>
      <c r="K267" s="14" t="n"/>
      <c r="L267" s="14" t="n"/>
      <c r="M267" s="13" t="n">
        <v>7.76</v>
      </c>
      <c r="N267" s="13" t="n">
        <v>12213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https://fnet.bmfbovespa.com.br/fnet/publico/downloadDocumento?id=433912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Papéis</t>
        </is>
      </c>
      <c r="D268" s="13" t="n"/>
      <c r="E268" s="39" t="n">
        <v>9.449999999999999</v>
      </c>
      <c r="F268" s="39" t="n">
        <v>0.11</v>
      </c>
      <c r="G268" s="40">
        <f>Tabela1[[#This Row],[Divid.]]*12/Tabela1[[#This Row],[Preço atual]]</f>
        <v/>
      </c>
      <c r="H268" s="39" t="n">
        <v>0.45</v>
      </c>
      <c r="I268" s="39" t="n">
        <v>10.26</v>
      </c>
      <c r="J268" s="41">
        <f>Tabela1[[#This Row],[Preço atual]]/Tabela1[[#This Row],[VP]]</f>
        <v/>
      </c>
      <c r="K268" s="14" t="n"/>
      <c r="L268" s="14" t="n"/>
      <c r="M268" s="13" t="n">
        <v>8.390000000000001</v>
      </c>
      <c r="N268" s="13" t="n">
        <v>145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Imóveis Industriais e Logísticos</t>
        </is>
      </c>
      <c r="D269" s="13" t="inlineStr">
        <is>
          <t>Newport Real State</t>
        </is>
      </c>
      <c r="E269" s="39" t="n">
        <v>100.45</v>
      </c>
      <c r="F269" s="39" t="n">
        <v>0.93</v>
      </c>
      <c r="G269" s="14">
        <f>Tabela1[[#This Row],[Divid.]]*12/Tabela1[[#This Row],[Preço atual]]</f>
        <v/>
      </c>
      <c r="H269" s="39" t="n">
        <v>11.89</v>
      </c>
      <c r="I269" s="39" t="n">
        <v>120.42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3.68</v>
      </c>
      <c r="N269" s="13" t="n">
        <v>3519</v>
      </c>
      <c r="O269" s="13" t="n">
        <v>2795</v>
      </c>
      <c r="P269" s="13" t="n">
        <v>462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https://fnet.bmfbovespa.com.br/fnet/publico/downloadDocumento?id=430646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Lajes Corporativas</t>
        </is>
      </c>
      <c r="D270" s="13" t="inlineStr">
        <is>
          <t>Newport Real State</t>
        </is>
      </c>
      <c r="E270" s="39" t="n">
        <v>69.16</v>
      </c>
      <c r="F270" s="39" t="n">
        <v>0.14</v>
      </c>
      <c r="G270" s="14">
        <f>Tabela1[[#This Row],[Divid.]]*12/Tabela1[[#This Row],[Preço atual]]</f>
        <v/>
      </c>
      <c r="H270" s="39" t="n">
        <v>0.51</v>
      </c>
      <c r="I270" s="39" t="n">
        <v>68.83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2.76</v>
      </c>
      <c r="N270" s="13" t="n">
        <v>1584</v>
      </c>
      <c r="O270" s="13" t="n">
        <v>3732</v>
      </c>
      <c r="P270" s="13" t="n">
        <v>290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https://fnet.bmfbovespa.com.br/fnet/publico/downloadDocumento?id=430640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Papéis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Hospitalar</t>
        </is>
      </c>
      <c r="D272" s="13" t="inlineStr">
        <is>
          <t>Btg Pactual</t>
        </is>
      </c>
      <c r="E272" s="39" t="n">
        <v>163.99</v>
      </c>
      <c r="F272" s="39" t="n">
        <v>1.5366</v>
      </c>
      <c r="G272" s="40">
        <f>Tabela1[[#This Row],[Divid.]]*12/Tabela1[[#This Row],[Preço atual]]</f>
        <v/>
      </c>
      <c r="H272" s="39" t="n">
        <v>12.2063</v>
      </c>
      <c r="I272" s="39" t="n">
        <v>199.18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3.09</v>
      </c>
      <c r="N272" s="13" t="n">
        <v>6572</v>
      </c>
      <c r="O272" s="13" t="n">
        <v>8770</v>
      </c>
      <c r="P272" s="13" t="n">
        <v>1031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https://fnet.bmfbovespa.com.br/fnet/publico/downloadDocumento?id=429636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Hospitalar</t>
        </is>
      </c>
      <c r="D273" s="13" t="inlineStr">
        <is>
          <t>Genial Investimentos</t>
        </is>
      </c>
      <c r="E273" s="39" t="n">
        <v>11.9</v>
      </c>
      <c r="F273" s="39" t="n">
        <v>0.0852</v>
      </c>
      <c r="G273" s="40">
        <f>Tabela1[[#This Row],[Divid.]]*12/Tabela1[[#This Row],[Preço atual]]</f>
        <v/>
      </c>
      <c r="H273" s="39" t="n">
        <v>0.968</v>
      </c>
      <c r="I273" s="39" t="n">
        <v>13.97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1.58</v>
      </c>
      <c r="N273" s="13" t="n">
        <v>2220</v>
      </c>
      <c r="O273" s="13" t="n">
        <v>15658</v>
      </c>
      <c r="P273" s="13" t="n">
        <v>2054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Fundo de Desenvolvimento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5.3349</v>
      </c>
      <c r="I274" s="39" t="n">
        <v>329.51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12.83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170</v>
      </c>
      <c r="F275" s="39" t="n">
        <v>0.98</v>
      </c>
      <c r="G275" s="40">
        <f>Tabela1[[#This Row],[Divid.]]*12/Tabela1[[#This Row],[Preço atual]]</f>
        <v/>
      </c>
      <c r="H275" s="39" t="n">
        <v>11.28</v>
      </c>
      <c r="I275" s="39" t="n">
        <v>201.57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1.1</v>
      </c>
      <c r="N275" s="13" t="n">
        <v>3106</v>
      </c>
      <c r="O275" s="13" t="n">
        <v>25336</v>
      </c>
      <c r="P275" s="13" t="n">
        <v>1834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https://fnet.bmfbovespa.com.br/fnet/publico/downloadDocumento?id=430557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Fundo de Desenvolvimento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147.53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Fundo de Fundos</t>
        </is>
      </c>
      <c r="D277" s="13" t="inlineStr">
        <is>
          <t>Ourinvest</t>
        </is>
      </c>
      <c r="E277" s="39" t="n">
        <v>59.95</v>
      </c>
      <c r="F277" s="39" t="n">
        <v>0.7</v>
      </c>
      <c r="G277" s="40">
        <f>Tabela1[[#This Row],[Divid.]]*12/Tabela1[[#This Row],[Preço atual]]</f>
        <v/>
      </c>
      <c r="H277" s="39" t="n">
        <v>8.67</v>
      </c>
      <c r="I277" s="39" t="n">
        <v>70.45</v>
      </c>
      <c r="J277" s="41">
        <f>Tabela1[[#This Row],[Preço atual]]/Tabela1[[#This Row],[VP]]</f>
        <v/>
      </c>
      <c r="K277" s="14" t="n"/>
      <c r="L277" s="14" t="n"/>
      <c r="M277" s="13" t="n">
        <v>1.66</v>
      </c>
      <c r="N277" s="13" t="n">
        <v>8168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https://fnet.bmfbovespa.com.br/fnet/publico/downloadDocumento?id=432257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Papéis</t>
        </is>
      </c>
      <c r="D278" s="13" t="inlineStr">
        <is>
          <t>Jpp Capital</t>
        </is>
      </c>
      <c r="E278" s="39" t="n">
        <v>91.36</v>
      </c>
      <c r="F278" s="39" t="n">
        <v>1.25</v>
      </c>
      <c r="G278" s="40">
        <f>Tabela1[[#This Row],[Divid.]]*12/Tabela1[[#This Row],[Preço atual]]</f>
        <v/>
      </c>
      <c r="H278" s="39" t="n">
        <v>15.37</v>
      </c>
      <c r="I278" s="39" t="n">
        <v>99.83</v>
      </c>
      <c r="J278" s="41">
        <f>Tabela1[[#This Row],[Preço atual]]/Tabela1[[#This Row],[VP]]</f>
        <v/>
      </c>
      <c r="K278" s="14" t="n"/>
      <c r="L278" s="14" t="n"/>
      <c r="M278" s="13" t="n">
        <v>7.84</v>
      </c>
      <c r="N278" s="13" t="n">
        <v>28060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https://fnet.bmfbovespa.com.br/fnet/publico/downloadDocumento?id=443799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Imóveis Industriais e Logísticos</t>
        </is>
      </c>
      <c r="D279" s="13" t="inlineStr">
        <is>
          <t>Ourinvest</t>
        </is>
      </c>
      <c r="E279" s="39" t="n">
        <v>35.94</v>
      </c>
      <c r="F279" s="39" t="n">
        <v>0.41</v>
      </c>
      <c r="G279" s="40">
        <f>Tabela1[[#This Row],[Divid.]]*12/Tabela1[[#This Row],[Preço atual]]</f>
        <v/>
      </c>
      <c r="H279" s="39" t="n">
        <v>2.01</v>
      </c>
      <c r="I279" s="39" t="n">
        <v>67.18000000000001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2.25</v>
      </c>
      <c r="N279" s="13" t="n">
        <v>5102</v>
      </c>
      <c r="O279" s="13" t="n">
        <v>979</v>
      </c>
      <c r="P279" s="13" t="n">
        <v>86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https://fnet.bmfbovespa.com.br/fnet/publico/downloadDocumento?id=432253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Misto</t>
        </is>
      </c>
      <c r="D280" s="13" t="inlineStr">
        <is>
          <t>Ourinvest</t>
        </is>
      </c>
      <c r="E280" s="39" t="n">
        <v>73.54000000000001</v>
      </c>
      <c r="F280" s="39" t="n">
        <v>0.95</v>
      </c>
      <c r="G280" s="40">
        <f>Tabela1[[#This Row],[Divid.]]*12/Tabela1[[#This Row],[Preço atual]]</f>
        <v/>
      </c>
      <c r="H280" s="39" t="n">
        <v>12.55</v>
      </c>
      <c r="I280" s="39" t="n">
        <v>90.59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10.43</v>
      </c>
      <c r="N280" s="13" t="n">
        <v>5834</v>
      </c>
      <c r="O280" s="13" t="n">
        <v>1866</v>
      </c>
      <c r="P280" s="13" t="n">
        <v>152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https://fnet.bmfbovespa.com.br/fnet/publico/downloadDocumento?id=432255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Fundo de Desenvolvimento</t>
        </is>
      </c>
      <c r="D281" s="13" t="inlineStr">
        <is>
          <t>Brkb</t>
        </is>
      </c>
      <c r="E281" s="39" t="n">
        <v>12.33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-17.01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667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Lajes Corporativas</t>
        </is>
      </c>
      <c r="D282" s="13" t="inlineStr">
        <is>
          <t>Btg Pactual</t>
        </is>
      </c>
      <c r="E282" s="39" t="n">
        <v>0</v>
      </c>
      <c r="F282" s="39" t="n">
        <v>7.1503</v>
      </c>
      <c r="G282" s="14">
        <f>Tabela1[[#This Row],[Divid.]]*12/Tabela1[[#This Row],[Preço atual]]</f>
        <v/>
      </c>
      <c r="H282" s="39" t="n">
        <v>13.6233</v>
      </c>
      <c r="I282" s="39" t="n">
        <v>148.63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0.84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Fundo de Desenvolvimento</t>
        </is>
      </c>
      <c r="D283" s="13" t="inlineStr">
        <is>
          <t>Pátria Investimentos</t>
        </is>
      </c>
      <c r="E283" s="39" t="n">
        <v>63.99</v>
      </c>
      <c r="F283" s="39" t="n">
        <v>0.27</v>
      </c>
      <c r="G283" s="40">
        <f>Tabela1[[#This Row],[Divid.]]*12/Tabela1[[#This Row],[Preço atual]]</f>
        <v/>
      </c>
      <c r="H283" s="39" t="n">
        <v>4.35</v>
      </c>
      <c r="I283" s="39" t="n">
        <v>75.94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1.12</v>
      </c>
      <c r="N283" s="13" t="n">
        <v>8002</v>
      </c>
      <c r="O283" s="13" t="n">
        <v>16500</v>
      </c>
      <c r="P283" s="13" t="n">
        <v>1102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https://fnet.bmfbovespa.com.br/fnet/publico/downloadDocumento?id=432574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Imóveis Industriais e Logísticos</t>
        </is>
      </c>
      <c r="D284" s="13" t="inlineStr">
        <is>
          <t>Pátria Investimentos</t>
        </is>
      </c>
      <c r="E284" s="39" t="n">
        <v>61.59</v>
      </c>
      <c r="F284" s="39" t="n">
        <v>0.6</v>
      </c>
      <c r="G284" s="40">
        <f>Tabela1[[#This Row],[Divid.]]*12/Tabela1[[#This Row],[Preço atual]]</f>
        <v/>
      </c>
      <c r="H284" s="39" t="n">
        <v>7</v>
      </c>
      <c r="I284" s="39" t="n">
        <v>97.98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0.89</v>
      </c>
      <c r="N284" s="13" t="n">
        <v>24022</v>
      </c>
      <c r="O284" s="13" t="n">
        <v>1947</v>
      </c>
      <c r="P284" s="13" t="n">
        <v>261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https://fnet.bmfbovespa.com.br/fnet/publico/downloadDocumento?id=445624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Imóveis Industriais e Logísticos</t>
        </is>
      </c>
      <c r="D285" s="13" t="inlineStr">
        <is>
          <t>Brl Trust</t>
        </is>
      </c>
      <c r="E285" s="39" t="n">
        <v>926.98</v>
      </c>
      <c r="F285" s="39" t="n">
        <v>39.192</v>
      </c>
      <c r="G285" s="14">
        <f>Tabela1[[#This Row],[Divid.]]*12/Tabela1[[#This Row],[Preço atual]]</f>
        <v/>
      </c>
      <c r="H285" s="39" t="n">
        <v>73.10980000000001</v>
      </c>
      <c r="I285" s="39" t="n">
        <v>1541.19</v>
      </c>
      <c r="J285" s="41">
        <f>Tabela1[[#This Row],[Preço atual]]/Tabela1[[#This Row],[VP]]</f>
        <v/>
      </c>
      <c r="K285" s="14" t="n">
        <v>0.024</v>
      </c>
      <c r="L285" s="14" t="n">
        <v>0</v>
      </c>
      <c r="M285" s="13" t="n">
        <v>2.16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Indefinido</t>
        </is>
      </c>
      <c r="D286" s="13" t="n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8212.4</v>
      </c>
      <c r="J286" s="41">
        <f>Tabela1[[#This Row],[Preço atual]]/Tabela1[[#This Row],[VP]]</f>
        <v/>
      </c>
      <c r="K286" s="14" t="n"/>
      <c r="L286" s="14" t="n"/>
      <c r="M286" s="13" t="n">
        <v>0.15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Papéis</t>
        </is>
      </c>
      <c r="D287" s="13" t="n"/>
      <c r="E287" s="39" t="n">
        <v>33</v>
      </c>
      <c r="F287" s="39" t="n">
        <v>0.413</v>
      </c>
      <c r="G287" s="14">
        <f>Tabela1[[#This Row],[Divid.]]*12/Tabela1[[#This Row],[Preço atual]]</f>
        <v/>
      </c>
      <c r="H287" s="39" t="n">
        <v>7.3903</v>
      </c>
      <c r="I287" s="39" t="n">
        <v>76.31999999999999</v>
      </c>
      <c r="J287" s="41">
        <f>Tabela1[[#This Row],[Preço atual]]/Tabela1[[#This Row],[VP]]</f>
        <v/>
      </c>
      <c r="K287" s="14" t="n"/>
      <c r="L287" s="14" t="n"/>
      <c r="M287" s="13" t="n">
        <v>0.68</v>
      </c>
      <c r="N287" s="13" t="n">
        <v>380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Papéis</t>
        </is>
      </c>
      <c r="D288" s="13" t="inlineStr">
        <is>
          <t>Brasil Plural</t>
        </is>
      </c>
      <c r="E288" s="39" t="n">
        <v>82.54000000000001</v>
      </c>
      <c r="F288" s="39" t="n">
        <v>1</v>
      </c>
      <c r="G288" s="40">
        <f>Tabela1[[#This Row],[Divid.]]*12/Tabela1[[#This Row],[Preço atual]]</f>
        <v/>
      </c>
      <c r="H288" s="39" t="n">
        <v>12.95</v>
      </c>
      <c r="I288" s="39" t="n">
        <v>91.68000000000001</v>
      </c>
      <c r="J288" s="41">
        <f>Tabela1[[#This Row],[Preço atual]]/Tabela1[[#This Row],[VP]]</f>
        <v/>
      </c>
      <c r="K288" s="14" t="n"/>
      <c r="L288" s="14" t="n"/>
      <c r="M288" s="13" t="n">
        <v>11.93</v>
      </c>
      <c r="N288" s="13" t="n">
        <v>14047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https://fnet.bmfbovespa.com.br/fnet/publico/downloadDocumento?id=443336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Imóveis Industriais e Logísticos</t>
        </is>
      </c>
      <c r="D289" s="13" t="inlineStr">
        <is>
          <t>Brpp Gestão</t>
        </is>
      </c>
      <c r="E289" s="39" t="n">
        <v>69.8</v>
      </c>
      <c r="F289" s="39" t="n">
        <v>0.7</v>
      </c>
      <c r="G289" s="40">
        <f>Tabela1[[#This Row],[Divid.]]*12/Tabela1[[#This Row],[Preço atual]]</f>
        <v/>
      </c>
      <c r="H289" s="39" t="n">
        <v>8.949999999999999</v>
      </c>
      <c r="I289" s="39" t="n">
        <v>106.21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2.72</v>
      </c>
      <c r="N289" s="13" t="n">
        <v>3282</v>
      </c>
      <c r="O289" s="13" t="n">
        <v>708</v>
      </c>
      <c r="P289" s="13" t="n">
        <v>165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https://fnet.bmfbovespa.com.br/fnet/publico/downloadDocumento?id=438942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Papéis</t>
        </is>
      </c>
      <c r="D290" s="13" t="inlineStr">
        <is>
          <t>Polo Capital</t>
        </is>
      </c>
      <c r="E290" s="39" t="n">
        <v>22.25</v>
      </c>
      <c r="F290" s="39" t="n">
        <v>0.1114</v>
      </c>
      <c r="G290" s="14">
        <f>Tabela1[[#This Row],[Divid.]]*12/Tabela1[[#This Row],[Preço atual]]</f>
        <v/>
      </c>
      <c r="H290" s="39" t="n">
        <v>2.0261</v>
      </c>
      <c r="I290" s="39" t="n">
        <v>31.46</v>
      </c>
      <c r="J290" s="41">
        <f>Tabela1[[#This Row],[Preço atual]]/Tabela1[[#This Row],[VP]]</f>
        <v/>
      </c>
      <c r="K290" s="14" t="n"/>
      <c r="L290" s="14" t="n"/>
      <c r="M290" s="13" t="n">
        <v>1.48</v>
      </c>
      <c r="N290" s="13" t="n">
        <v>775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Fundo de Desenvolvimento</t>
        </is>
      </c>
      <c r="D291" s="13" t="n"/>
      <c r="E291" s="39" t="n">
        <v>0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944.96</v>
      </c>
      <c r="J291" s="41">
        <f>Tabela1[[#This Row],[Preço atual]]/Tabela1[[#This Row],[VP]]</f>
        <v/>
      </c>
      <c r="K291" s="14" t="n"/>
      <c r="L291" s="14" t="n"/>
      <c r="M291" s="13" t="n">
        <v>33.6</v>
      </c>
      <c r="N291" s="13" t="n">
        <v>55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Indefinido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52.81</v>
      </c>
      <c r="J292" s="41">
        <f>Tabela1[[#This Row],[Preço atual]]/Tabela1[[#This Row],[VP]]</f>
        <v/>
      </c>
      <c r="K292" s="14" t="n"/>
      <c r="L292" s="14" t="n"/>
      <c r="M292" s="13" t="n">
        <v>22.93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Fundo de Desenvolvimento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104.1</v>
      </c>
      <c r="J293" s="41">
        <f>Tabela1[[#This Row],[Preço atual]]/Tabela1[[#This Row],[VP]]</f>
        <v/>
      </c>
      <c r="K293" s="14" t="n"/>
      <c r="L293" s="14" t="n"/>
      <c r="M293" s="13" t="n">
        <v>0.64</v>
      </c>
      <c r="N293" s="13" t="n">
        <v>22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Papéis</t>
        </is>
      </c>
      <c r="D294" s="13" t="inlineStr">
        <is>
          <t>Polo Capital</t>
        </is>
      </c>
      <c r="E294" s="39" t="n">
        <v>82.65000000000001</v>
      </c>
      <c r="F294" s="39" t="n">
        <v>1</v>
      </c>
      <c r="G294" s="40">
        <f>Tabela1[[#This Row],[Divid.]]*12/Tabela1[[#This Row],[Preço atual]]</f>
        <v/>
      </c>
      <c r="H294" s="39" t="n">
        <v>14.28</v>
      </c>
      <c r="I294" s="39" t="n">
        <v>98.11</v>
      </c>
      <c r="J294" s="41">
        <f>Tabela1[[#This Row],[Preço atual]]/Tabela1[[#This Row],[VP]]</f>
        <v/>
      </c>
      <c r="K294" s="14" t="n"/>
      <c r="L294" s="14" t="n"/>
      <c r="M294" s="13" t="n">
        <v>18.35</v>
      </c>
      <c r="N294" s="13" t="n">
        <v>23711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https://fnet.bmfbovespa.com.br/fnet/publico/downloadDocumento?id=428824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Imóveis Industriais e Logísticos</t>
        </is>
      </c>
      <c r="D295" s="13" t="inlineStr">
        <is>
          <t>Petra Capital</t>
        </is>
      </c>
      <c r="E295" s="39" t="n">
        <v>50</v>
      </c>
      <c r="F295" s="39" t="n">
        <v>0.44</v>
      </c>
      <c r="G295" s="40">
        <f>Tabela1[[#This Row],[Divid.]]*12/Tabela1[[#This Row],[Preço atual]]</f>
        <v/>
      </c>
      <c r="H295" s="39" t="n">
        <v>5.12</v>
      </c>
      <c r="I295" s="39" t="n">
        <v>57.3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0.72</v>
      </c>
      <c r="N295" s="13" t="n">
        <v>464</v>
      </c>
      <c r="O295" s="13" t="n">
        <v>11105</v>
      </c>
      <c r="P295" s="13" t="n">
        <v>1088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https://fnet.bmfbovespa.com.br/fnet/publico/downloadDocumento?id=443147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1798.78</v>
      </c>
      <c r="F296" s="39" t="n">
        <v>17.3429</v>
      </c>
      <c r="G296" s="14">
        <f>Tabela1[[#This Row],[Divid.]]*12/Tabela1[[#This Row],[Preço atual]]</f>
        <v/>
      </c>
      <c r="H296" s="39" t="n">
        <v>194.9805</v>
      </c>
      <c r="I296" s="39" t="n">
        <v>3122.64</v>
      </c>
      <c r="J296" s="41">
        <f>Tabela1[[#This Row],[Preço atual]]/Tabela1[[#This Row],[VP]]</f>
        <v/>
      </c>
      <c r="K296" s="14" t="n">
        <v>0</v>
      </c>
      <c r="L296" s="14" t="n">
        <v>0</v>
      </c>
      <c r="M296" s="13" t="n">
        <v>2.33</v>
      </c>
      <c r="N296" s="13" t="n">
        <v>3967</v>
      </c>
      <c r="O296" s="13" t="n">
        <v>1607</v>
      </c>
      <c r="P296" s="13" t="n">
        <v>232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https://fnet.bmfbovespa.com.br/fnet/publico/downloadDocumento?id=429181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Fundo de Desenvolvimento</t>
        </is>
      </c>
      <c r="D297" s="13" t="inlineStr">
        <is>
          <t>órama Dtvm</t>
        </is>
      </c>
      <c r="E297" s="39" t="n">
        <v>1.51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4.76</v>
      </c>
      <c r="J297" s="41">
        <f>Tabela1[[#This Row],[Preço atual]]/Tabela1[[#This Row],[VP]]</f>
        <v/>
      </c>
      <c r="K297" s="14" t="n"/>
      <c r="L297" s="14" t="n"/>
      <c r="M297" s="13" t="n">
        <v>20.12</v>
      </c>
      <c r="N297" s="13" t="n">
        <v>763</v>
      </c>
      <c r="O297" s="13" t="n">
        <v>8281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98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216.65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9.35</v>
      </c>
      <c r="N298" s="13" t="n">
        <v>1008</v>
      </c>
      <c r="O298" s="13" t="n">
        <v>1721</v>
      </c>
      <c r="P298" s="13" t="n">
        <v>276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https://fnet.bmfbovespa.com.br/fnet/publico/downloadDocumento?id=443709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Shoppings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Papéis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150.1</v>
      </c>
      <c r="J300" s="41">
        <f>Tabela1[[#This Row],[Preço atual]]/Tabela1[[#This Row],[VP]]</f>
        <v/>
      </c>
      <c r="K300" s="14" t="n"/>
      <c r="L300" s="14" t="n"/>
      <c r="M300" s="13" t="n">
        <v>0.32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91</v>
      </c>
      <c r="F301" s="39" t="n">
        <v>0.61</v>
      </c>
      <c r="G301" s="40">
        <f>Tabela1[[#This Row],[Divid.]]*12/Tabela1[[#This Row],[Preço atual]]</f>
        <v/>
      </c>
      <c r="H301" s="39" t="n">
        <v>6.91</v>
      </c>
      <c r="I301" s="39" t="n">
        <v>102.2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1.4</v>
      </c>
      <c r="N301" s="13" t="n">
        <v>97542</v>
      </c>
      <c r="O301" s="13" t="n">
        <v>10100</v>
      </c>
      <c r="P301" s="13" t="n">
        <v>804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https://fnet.bmfbovespa.com.br/fnet/publico/downloadDocumento?id=434500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Indefinido</t>
        </is>
      </c>
      <c r="D302" s="13" t="inlineStr">
        <is>
          <t>Quasar Asset</t>
        </is>
      </c>
      <c r="E302" s="39" t="n">
        <v>42.21</v>
      </c>
      <c r="F302" s="39" t="n">
        <v>0.42</v>
      </c>
      <c r="G302" s="14">
        <f>Tabela1[[#This Row],[Divid.]]*12/Tabela1[[#This Row],[Preço atual]]</f>
        <v/>
      </c>
      <c r="H302" s="39" t="n">
        <v>4.9</v>
      </c>
      <c r="I302" s="39" t="n">
        <v>55.84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1.91</v>
      </c>
      <c r="N302" s="13" t="n">
        <v>23900</v>
      </c>
      <c r="O302" s="13" t="n">
        <v>2505</v>
      </c>
      <c r="P302" s="13" t="n">
        <v>329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https://fnet.bmfbovespa.com.br/fnet/publico/downloadDocumento?id=432204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Papéis</t>
        </is>
      </c>
      <c r="D303" s="13" t="inlineStr">
        <is>
          <t>Quasar Asset</t>
        </is>
      </c>
      <c r="E303" s="39" t="n">
        <v>73.53</v>
      </c>
      <c r="F303" s="39" t="n">
        <v>0.85</v>
      </c>
      <c r="G303" s="40">
        <f>Tabela1[[#This Row],[Divid.]]*12/Tabela1[[#This Row],[Preço atual]]</f>
        <v/>
      </c>
      <c r="H303" s="39" t="n">
        <v>12.085</v>
      </c>
      <c r="I303" s="39" t="n">
        <v>92.77</v>
      </c>
      <c r="J303" s="41">
        <f>Tabela1[[#This Row],[Preço atual]]/Tabela1[[#This Row],[VP]]</f>
        <v/>
      </c>
      <c r="K303" s="14" t="n"/>
      <c r="L303" s="14" t="n"/>
      <c r="M303" s="13" t="n">
        <v>4.46</v>
      </c>
      <c r="N303" s="13" t="n">
        <v>1446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https://fnet.bmfbovespa.com.br/fnet/publico/downloadDocumento?id=432207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Papéis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3.43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Fundo de Desenvolvimento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Papéis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Fundo de Desenvolvimento</t>
        </is>
      </c>
      <c r="D307" s="13" t="inlineStr">
        <is>
          <t>Rb Capital</t>
        </is>
      </c>
      <c r="E307" s="39" t="n">
        <v>2.9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19.81</v>
      </c>
      <c r="J307" s="41">
        <f>Tabela1[[#This Row],[Preço atual]]/Tabela1[[#This Row],[VP]]</f>
        <v/>
      </c>
      <c r="K307" s="14" t="n"/>
      <c r="L307" s="14" t="n"/>
      <c r="M307" s="13" t="n">
        <v>28.56</v>
      </c>
      <c r="N307" s="13" t="n">
        <v>937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https://fnet.bmfbovespa.com.br/fnet/publico/downloadDocumento?id=432471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Educacional</t>
        </is>
      </c>
      <c r="D308" s="13" t="inlineStr">
        <is>
          <t>Rio Bravo</t>
        </is>
      </c>
      <c r="E308" s="39" t="n">
        <v>120.84</v>
      </c>
      <c r="F308" s="39" t="n">
        <v>1.26</v>
      </c>
      <c r="G308" s="14">
        <f>Tabela1[[#This Row],[Divid.]]*12/Tabela1[[#This Row],[Preço atual]]</f>
        <v/>
      </c>
      <c r="H308" s="39" t="n">
        <v>14.62</v>
      </c>
      <c r="I308" s="39" t="n">
        <v>144.24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7.99</v>
      </c>
      <c r="N308" s="13" t="n">
        <v>12744</v>
      </c>
      <c r="O308" s="13" t="n">
        <v>2588</v>
      </c>
      <c r="P308" s="13" t="n">
        <v>287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https://fnet.bmfbovespa.com.br/fnet/publico/downloadDocumento?id=443778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Fundo de Fundos</t>
        </is>
      </c>
      <c r="D309" s="13" t="inlineStr">
        <is>
          <t>Rio Bravo</t>
        </is>
      </c>
      <c r="E309" s="39" t="n">
        <v>48.13</v>
      </c>
      <c r="F309" s="39" t="n">
        <v>0.49</v>
      </c>
      <c r="G309" s="14">
        <f>Tabela1[[#This Row],[Divid.]]*12/Tabela1[[#This Row],[Preço atual]]</f>
        <v/>
      </c>
      <c r="H309" s="39" t="n">
        <v>6.01</v>
      </c>
      <c r="I309" s="39" t="n">
        <v>61.32</v>
      </c>
      <c r="J309" s="41">
        <f>Tabela1[[#This Row],[Preço atual]]/Tabela1[[#This Row],[VP]]</f>
        <v/>
      </c>
      <c r="K309" s="14" t="n"/>
      <c r="L309" s="14" t="n"/>
      <c r="M309" s="13" t="n">
        <v>3.83</v>
      </c>
      <c r="N309" s="13" t="n">
        <v>19702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https://fnet.bmfbovespa.com.br/fnet/publico/downloadDocumento?id=443718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Papéis</t>
        </is>
      </c>
      <c r="D311" s="13" t="inlineStr">
        <is>
          <t>Rio Bravo</t>
        </is>
      </c>
      <c r="E311" s="39" t="n">
        <v>81.23999999999999</v>
      </c>
      <c r="F311" s="39" t="n">
        <v>1.05</v>
      </c>
      <c r="G311" s="14">
        <f>Tabela1[[#This Row],[Divid.]]*12/Tabela1[[#This Row],[Preço atual]]</f>
        <v/>
      </c>
      <c r="H311" s="39" t="n">
        <v>14.05</v>
      </c>
      <c r="I311" s="39" t="n">
        <v>92.89</v>
      </c>
      <c r="J311" s="41">
        <f>Tabela1[[#This Row],[Preço atual]]/Tabela1[[#This Row],[VP]]</f>
        <v/>
      </c>
      <c r="K311" s="14" t="n"/>
      <c r="L311" s="14" t="n"/>
      <c r="M311" s="13" t="n">
        <v>1.7</v>
      </c>
      <c r="N311" s="13" t="n">
        <v>7776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https://fnet.bmfbovespa.com.br/fnet/publico/downloadDocumento?id=444988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39" t="n">
        <v>92.29000000000001</v>
      </c>
      <c r="F312" s="39" t="n">
        <v>1.2</v>
      </c>
      <c r="G312" s="40">
        <f>Tabela1[[#This Row],[Divid.]]*12/Tabela1[[#This Row],[Preço atual]]</f>
        <v/>
      </c>
      <c r="H312" s="39" t="n">
        <v>15.7</v>
      </c>
      <c r="I312" s="39" t="n">
        <v>94.84</v>
      </c>
      <c r="J312" s="41">
        <f>Tabela1[[#This Row],[Preço atual]]/Tabela1[[#This Row],[VP]]</f>
        <v/>
      </c>
      <c r="K312" s="14" t="n"/>
      <c r="L312" s="14" t="n"/>
      <c r="M312" s="13" t="n">
        <v>3.17</v>
      </c>
      <c r="N312" s="13" t="n">
        <v>3735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https://fnet.bmfbovespa.com.br/fnet/publico/downloadDocumento?id=444183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Fundo de Desenvolvimento</t>
        </is>
      </c>
      <c r="D313" s="13" t="inlineStr">
        <is>
          <t>Rb Capital</t>
        </is>
      </c>
      <c r="E313" s="39" t="n">
        <v>64.05</v>
      </c>
      <c r="F313" s="39" t="n">
        <v>0.46</v>
      </c>
      <c r="G313" s="40">
        <f>Tabela1[[#This Row],[Divid.]]*12/Tabela1[[#This Row],[Preço atual]]</f>
        <v/>
      </c>
      <c r="H313" s="39" t="n">
        <v>1.1584</v>
      </c>
      <c r="I313" s="39" t="n">
        <v>94.02</v>
      </c>
      <c r="J313" s="41">
        <f>Tabela1[[#This Row],[Preço atual]]/Tabela1[[#This Row],[VP]]</f>
        <v/>
      </c>
      <c r="K313" s="14" t="n"/>
      <c r="L313" s="14" t="n"/>
      <c r="M313" s="13" t="n">
        <v>0.91</v>
      </c>
      <c r="N313" s="13" t="n">
        <v>1429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https://fnet.bmfbovespa.com.br/fnet/publico/downloadDocumento?id=435241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Imóveis Industriais e Logísticos</t>
        </is>
      </c>
      <c r="D314" s="13" t="inlineStr">
        <is>
          <t>Rb Capital</t>
        </is>
      </c>
      <c r="E314" s="39" t="n">
        <v>92</v>
      </c>
      <c r="F314" s="39" t="n">
        <v>0.88</v>
      </c>
      <c r="G314" s="40">
        <f>Tabela1[[#This Row],[Divid.]]*12/Tabela1[[#This Row],[Preço atual]]</f>
        <v/>
      </c>
      <c r="H314" s="39" t="n">
        <v>10.24</v>
      </c>
      <c r="I314" s="39" t="n">
        <v>97.11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1.65</v>
      </c>
      <c r="N314" s="13" t="n">
        <v>187</v>
      </c>
      <c r="O314" s="13" t="n">
        <v>334</v>
      </c>
      <c r="P314" s="13" t="n">
        <v>34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https://fnet.bmfbovespa.com.br/fnet/publico/downloadDocumento?id=436357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Lajes Corporativas</t>
        </is>
      </c>
      <c r="D315" s="13" t="n"/>
      <c r="E315" s="39" t="n">
        <v>428.34</v>
      </c>
      <c r="F315" s="39" t="n">
        <v>8.25</v>
      </c>
      <c r="G315" s="14">
        <f>Tabela1[[#This Row],[Divid.]]*12/Tabela1[[#This Row],[Preço atual]]</f>
        <v/>
      </c>
      <c r="H315" s="39" t="n">
        <v>125</v>
      </c>
      <c r="I315" s="39" t="n">
        <v>771.28</v>
      </c>
      <c r="J315" s="41">
        <f>Tabela1[[#This Row],[Preço atual]]/Tabela1[[#This Row],[VP]]</f>
        <v/>
      </c>
      <c r="K315" s="14" t="n"/>
      <c r="L315" s="14" t="n"/>
      <c r="M315" s="13" t="n">
        <v>7.02</v>
      </c>
      <c r="N315" s="13" t="n">
        <v>3635</v>
      </c>
      <c r="O315" s="13" t="n">
        <v>2282</v>
      </c>
      <c r="P315" s="13" t="n">
        <v>712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https://fnet.bmfbovespa.com.br/fnet/publico/downloadDocumento?id=430572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Varejo</t>
        </is>
      </c>
      <c r="D316" s="13" t="inlineStr">
        <is>
          <t>Rb Capital</t>
        </is>
      </c>
      <c r="E316" s="39" t="n">
        <v>33.6</v>
      </c>
      <c r="F316" s="39" t="n">
        <v>0.32</v>
      </c>
      <c r="G316" s="14">
        <f>Tabela1[[#This Row],[Divid.]]*12/Tabela1[[#This Row],[Preço atual]]</f>
        <v/>
      </c>
      <c r="H316" s="39" t="n">
        <v>3.66</v>
      </c>
      <c r="I316" s="39" t="n">
        <v>65.98999999999999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3.46</v>
      </c>
      <c r="N316" s="13" t="n">
        <v>9497</v>
      </c>
      <c r="O316" s="13" t="n">
        <v>2254</v>
      </c>
      <c r="P316" s="13" t="n">
        <v>393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https://fnet.bmfbovespa.com.br/fnet/publico/downloadDocumento?id=435160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Fundo de Fundos</t>
        </is>
      </c>
      <c r="D317" s="13" t="inlineStr">
        <is>
          <t>Rbr Gestão</t>
        </is>
      </c>
      <c r="E317" s="39" t="n">
        <v>67.06</v>
      </c>
      <c r="F317" s="39" t="n">
        <v>0.63</v>
      </c>
      <c r="G317" s="40">
        <f>Tabela1[[#This Row],[Divid.]]*12/Tabela1[[#This Row],[Preço atual]]</f>
        <v/>
      </c>
      <c r="H317" s="39" t="n">
        <v>7.52</v>
      </c>
      <c r="I317" s="39" t="n">
        <v>77.19</v>
      </c>
      <c r="J317" s="41">
        <f>Tabela1[[#This Row],[Preço atual]]/Tabela1[[#This Row],[VP]]</f>
        <v/>
      </c>
      <c r="K317" s="14" t="n"/>
      <c r="L317" s="14" t="n"/>
      <c r="M317" s="13" t="n">
        <v>0.84</v>
      </c>
      <c r="N317" s="13" t="n">
        <v>97519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https://fnet.bmfbovespa.com.br/fnet/publico/downloadDocumento?id=431987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Fundo de Desenvolvimento</t>
        </is>
      </c>
      <c r="D318" s="13" t="n"/>
      <c r="E318" s="39" t="n">
        <v>999.89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1206.55</v>
      </c>
      <c r="J318" s="41">
        <f>Tabela1[[#This Row],[Preço atual]]/Tabela1[[#This Row],[VP]]</f>
        <v/>
      </c>
      <c r="K318" s="14" t="n"/>
      <c r="L318" s="14" t="n"/>
      <c r="M318" s="13" t="n">
        <v>0.19</v>
      </c>
      <c r="N318" s="13" t="n">
        <v>85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Imóveis Industriais e Logísticos</t>
        </is>
      </c>
      <c r="D319" s="13" t="inlineStr">
        <is>
          <t>Rbr Gestão</t>
        </is>
      </c>
      <c r="E319" s="39" t="n">
        <v>70.52</v>
      </c>
      <c r="F319" s="39" t="n">
        <v>0.58</v>
      </c>
      <c r="G319" s="14">
        <f>Tabela1[[#This Row],[Divid.]]*12/Tabela1[[#This Row],[Preço atual]]</f>
        <v/>
      </c>
      <c r="H319" s="39" t="n">
        <v>7.706</v>
      </c>
      <c r="I319" s="39" t="n">
        <v>106.03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1.12</v>
      </c>
      <c r="N319" s="13" t="n">
        <v>10720</v>
      </c>
      <c r="O319" s="13" t="n">
        <v>1585</v>
      </c>
      <c r="P319" s="13" t="n">
        <v>195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https://fnet.bmfbovespa.com.br/fnet/publico/downloadDocumento?id=431325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Fundo de Desenvolvimento</t>
        </is>
      </c>
      <c r="D320" s="13" t="inlineStr">
        <is>
          <t>Rbr Gestão</t>
        </is>
      </c>
      <c r="E320" s="39" t="n">
        <v>94794.81</v>
      </c>
      <c r="F320" s="39" t="n">
        <v>3559.2705</v>
      </c>
      <c r="G320" s="40">
        <f>Tabela1[[#This Row],[Divid.]]*12/Tabela1[[#This Row],[Preço atual]]</f>
        <v/>
      </c>
      <c r="H320" s="39" t="n">
        <v>927.4313</v>
      </c>
      <c r="I320" s="39" t="n">
        <v>46970.26</v>
      </c>
      <c r="J320" s="41">
        <f>Tabela1[[#This Row],[Preço atual]]/Tabela1[[#This Row],[VP]]</f>
        <v/>
      </c>
      <c r="K320" s="14" t="n"/>
      <c r="L320" s="14" t="n"/>
      <c r="M320" s="13" t="n">
        <v>6.94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Lajes Corporativas</t>
        </is>
      </c>
      <c r="D321" s="13" t="inlineStr">
        <is>
          <t>Rbr Gestão</t>
        </is>
      </c>
      <c r="E321" s="39" t="n">
        <v>44.4</v>
      </c>
      <c r="F321" s="39" t="n">
        <v>0.27</v>
      </c>
      <c r="G321" s="40">
        <f>Tabela1[[#This Row],[Divid.]]*12/Tabela1[[#This Row],[Preço atual]]</f>
        <v/>
      </c>
      <c r="H321" s="39" t="n">
        <v>4.33</v>
      </c>
      <c r="I321" s="39" t="n">
        <v>77.64</v>
      </c>
      <c r="J321" s="41">
        <f>Tabela1[[#This Row],[Preço atual]]/Tabela1[[#This Row],[VP]]</f>
        <v/>
      </c>
      <c r="K321" s="14" t="n">
        <v>0</v>
      </c>
      <c r="L321" s="14" t="n">
        <v>0</v>
      </c>
      <c r="M321" s="13" t="n">
        <v>1.9</v>
      </c>
      <c r="N321" s="13" t="n">
        <v>92280</v>
      </c>
      <c r="O321" s="13" t="n">
        <v>7746</v>
      </c>
      <c r="P321" s="13" t="n">
        <v>907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https://fnet.bmfbovespa.com.br/fnet/publico/downloadDocumento?id=440061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Papéis</t>
        </is>
      </c>
      <c r="D322" s="13" t="inlineStr">
        <is>
          <t>Rbr Gestão</t>
        </is>
      </c>
      <c r="E322" s="39" t="n">
        <v>87.88</v>
      </c>
      <c r="F322" s="39" t="n">
        <v>0.95</v>
      </c>
      <c r="G322" s="40">
        <f>Tabela1[[#This Row],[Divid.]]*12/Tabela1[[#This Row],[Preço atual]]</f>
        <v/>
      </c>
      <c r="H322" s="39" t="n">
        <v>11.67</v>
      </c>
      <c r="I322" s="39" t="n">
        <v>94.84</v>
      </c>
      <c r="J322" s="41">
        <f>Tabela1[[#This Row],[Preço atual]]/Tabela1[[#This Row],[VP]]</f>
        <v/>
      </c>
      <c r="K322" s="14" t="n"/>
      <c r="L322" s="14" t="n"/>
      <c r="M322" s="13" t="n">
        <v>6.19</v>
      </c>
      <c r="N322" s="13" t="n">
        <v>130491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https://fnet.bmfbovespa.com.br/fnet/publico/downloadDocumento?id=432585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Fundo de Desenvolvimento</t>
        </is>
      </c>
      <c r="D323" s="13" t="inlineStr">
        <is>
          <t>Rio Bravo</t>
        </is>
      </c>
      <c r="E323" s="39" t="n">
        <v>51</v>
      </c>
      <c r="F323" s="39" t="n">
        <v>0.4</v>
      </c>
      <c r="G323" s="40">
        <f>Tabela1[[#This Row],[Divid.]]*12/Tabela1[[#This Row],[Preço atual]]</f>
        <v/>
      </c>
      <c r="H323" s="39" t="n">
        <v>5.35</v>
      </c>
      <c r="I323" s="39" t="n">
        <v>94.19</v>
      </c>
      <c r="J323" s="41">
        <f>Tabela1[[#This Row],[Preço atual]]/Tabela1[[#This Row],[VP]]</f>
        <v/>
      </c>
      <c r="K323" s="14" t="n">
        <v>0.332</v>
      </c>
      <c r="L323" s="14" t="n">
        <v>0</v>
      </c>
      <c r="M323" s="13" t="n">
        <v>2.25</v>
      </c>
      <c r="N323" s="13" t="n">
        <v>1227</v>
      </c>
      <c r="O323" s="13" t="n">
        <v>7894</v>
      </c>
      <c r="P323" s="13" t="n">
        <v>792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https://fnet.bmfbovespa.com.br/fnet/publico/downloadDocumento?id=444933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>
        <is>
          <t>Indefinido</t>
        </is>
      </c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Indefinido</t>
        </is>
      </c>
      <c r="D325" s="13" t="inlineStr">
        <is>
          <t>Rbr Gestão</t>
        </is>
      </c>
      <c r="E325" s="39" t="n">
        <v>83.29000000000001</v>
      </c>
      <c r="F325" s="39" t="n">
        <v>1.05</v>
      </c>
      <c r="G325" s="40">
        <f>Tabela1[[#This Row],[Divid.]]*12/Tabela1[[#This Row],[Preço atual]]</f>
        <v/>
      </c>
      <c r="H325" s="39" t="n">
        <v>13.9379</v>
      </c>
      <c r="I325" s="39" t="n">
        <v>94.51000000000001</v>
      </c>
      <c r="J325" s="41">
        <f>Tabela1[[#This Row],[Preço atual]]/Tabela1[[#This Row],[VP]]</f>
        <v/>
      </c>
      <c r="K325" s="14" t="n"/>
      <c r="L325" s="14" t="n"/>
      <c r="M325" s="13" t="n">
        <v>2.4</v>
      </c>
      <c r="N325" s="13" t="n">
        <v>4033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https://fnet.bmfbovespa.com.br/fnet/publico/downloadDocumento?id=433983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Papéis</t>
        </is>
      </c>
      <c r="D326" s="13" t="inlineStr">
        <is>
          <t>Rbr Gestão</t>
        </is>
      </c>
      <c r="E326" s="39" t="n">
        <v>92.29000000000001</v>
      </c>
      <c r="F326" s="39" t="n">
        <v>1.2</v>
      </c>
      <c r="G326" s="14">
        <f>Tabela1[[#This Row],[Divid.]]*12/Tabela1[[#This Row],[Preço atual]]</f>
        <v/>
      </c>
      <c r="H326" s="39" t="n">
        <v>14.1604</v>
      </c>
      <c r="I326" s="39" t="n">
        <v>99.91</v>
      </c>
      <c r="J326" s="41">
        <f>Tabela1[[#This Row],[Preço atual]]/Tabela1[[#This Row],[VP]]</f>
        <v/>
      </c>
      <c r="K326" s="14" t="n"/>
      <c r="L326" s="14" t="n"/>
      <c r="M326" s="13" t="n">
        <v>7.05</v>
      </c>
      <c r="N326" s="13" t="n">
        <v>31088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https://fnet.bmfbovespa.com.br/fnet/publico/downloadDocumento?id=433550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Fundo de Desenvolvimento</t>
        </is>
      </c>
      <c r="D327" s="13" t="inlineStr">
        <is>
          <t>Rb Capital</t>
        </is>
      </c>
      <c r="E327" s="39" t="n">
        <v>1121</v>
      </c>
      <c r="F327" s="39" t="n">
        <v>30.6422</v>
      </c>
      <c r="G327" s="40">
        <f>Tabela1[[#This Row],[Divid.]]*12/Tabela1[[#This Row],[Preço atual]]</f>
        <v/>
      </c>
      <c r="H327" s="39" t="n">
        <v>316.5918</v>
      </c>
      <c r="I327" s="39" t="n">
        <v>889.55</v>
      </c>
      <c r="J327" s="41">
        <f>Tabela1[[#This Row],[Preço atual]]/Tabela1[[#This Row],[VP]]</f>
        <v/>
      </c>
      <c r="K327" s="14" t="n"/>
      <c r="L327" s="14" t="n"/>
      <c r="M327" s="13" t="n">
        <v>4.5</v>
      </c>
      <c r="N327" s="13" t="n">
        <v>57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https://fnet.bmfbovespa.com.br/fnet/publico/downloadDocumento?id=435505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Varejo</t>
        </is>
      </c>
      <c r="D328" s="13" t="inlineStr">
        <is>
          <t>Rio Bravo</t>
        </is>
      </c>
      <c r="E328" s="39" t="n">
        <v>91.36</v>
      </c>
      <c r="F328" s="39" t="n">
        <v>0.95</v>
      </c>
      <c r="G328" s="40">
        <f>Tabela1[[#This Row],[Divid.]]*12/Tabela1[[#This Row],[Preço atual]]</f>
        <v/>
      </c>
      <c r="H328" s="39" t="n">
        <v>12.09</v>
      </c>
      <c r="I328" s="39" t="n">
        <v>108.06</v>
      </c>
      <c r="J328" s="41">
        <f>Tabela1[[#This Row],[Preço atual]]/Tabela1[[#This Row],[VP]]</f>
        <v/>
      </c>
      <c r="K328" s="14" t="n">
        <v>0.07000000000000001</v>
      </c>
      <c r="L328" s="14" t="n">
        <v>0.013</v>
      </c>
      <c r="M328" s="13" t="n">
        <v>0.5</v>
      </c>
      <c r="N328" s="13" t="n">
        <v>45897</v>
      </c>
      <c r="O328" s="13" t="n">
        <v>7883</v>
      </c>
      <c r="P328" s="13" t="n">
        <v>1113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https://fnet.bmfbovespa.com.br/fnet/publico/downloadDocumento?id=444293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>
        <is>
          <t>Papéis</t>
        </is>
      </c>
      <c r="D329" s="13" t="inlineStr">
        <is>
          <t>Rio Bravo</t>
        </is>
      </c>
      <c r="E329" s="39" t="n">
        <v>8.84</v>
      </c>
      <c r="F329" s="39" t="n">
        <v>0.01</v>
      </c>
      <c r="G329" s="14">
        <f>Tabela1[[#This Row],[Divid.]]*12/Tabela1[[#This Row],[Preço atual]]</f>
        <v/>
      </c>
      <c r="H329" s="39" t="n">
        <v>0.2776</v>
      </c>
      <c r="I329" s="39" t="n">
        <v>17.37</v>
      </c>
      <c r="J329" s="41">
        <f>Tabela1[[#This Row],[Preço atual]]/Tabela1[[#This Row],[VP]]</f>
        <v/>
      </c>
      <c r="K329" s="14" t="n"/>
      <c r="L329" s="14" t="n"/>
      <c r="M329" s="13" t="n">
        <v>5.89</v>
      </c>
      <c r="N329" s="13" t="n">
        <v>2704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https://fnet.bmfbovespa.com.br/fnet/publico/downloadDocumento?id=444289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Fundo de Desenvolvimento</t>
        </is>
      </c>
      <c r="D330" s="13" t="inlineStr">
        <is>
          <t>Fram Capital</t>
        </is>
      </c>
      <c r="E330" s="39" t="n">
        <v>2.64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17.46</v>
      </c>
      <c r="J330" s="41">
        <f>Tabela1[[#This Row],[Preço atual]]/Tabela1[[#This Row],[VP]]</f>
        <v/>
      </c>
      <c r="K330" s="14" t="n"/>
      <c r="L330" s="14" t="n"/>
      <c r="M330" s="13" t="n">
        <v>0.03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Fundo de Fundos</t>
        </is>
      </c>
      <c r="D331" s="13" t="inlineStr">
        <is>
          <t>Rbr Gestão</t>
        </is>
      </c>
      <c r="E331" s="39" t="n">
        <v>110</v>
      </c>
      <c r="F331" s="39" t="n">
        <v>1.2312</v>
      </c>
      <c r="G331" s="14">
        <f>Tabela1[[#This Row],[Divid.]]*12/Tabela1[[#This Row],[Preço atual]]</f>
        <v/>
      </c>
      <c r="H331" s="39" t="n">
        <v>2.9822</v>
      </c>
      <c r="I331" s="39" t="n">
        <v>89.73</v>
      </c>
      <c r="J331" s="41">
        <f>Tabela1[[#This Row],[Preço atual]]/Tabela1[[#This Row],[VP]]</f>
        <v/>
      </c>
      <c r="K331" s="14" t="n"/>
      <c r="L331" s="14" t="n"/>
      <c r="M331" s="13" t="n">
        <v>12.9</v>
      </c>
      <c r="N331" s="13" t="n">
        <v>86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110</v>
      </c>
      <c r="F332" s="39" t="n">
        <v>0.74</v>
      </c>
      <c r="G332" s="14">
        <f>Tabela1[[#This Row],[Divid.]]*12/Tabela1[[#This Row],[Preço atual]]</f>
        <v/>
      </c>
      <c r="H332" s="39" t="n">
        <v>8.66</v>
      </c>
      <c r="I332" s="39" t="n">
        <v>208.52</v>
      </c>
      <c r="J332" s="41">
        <f>Tabela1[[#This Row],[Preço atual]]/Tabela1[[#This Row],[VP]]</f>
        <v/>
      </c>
      <c r="K332" s="14" t="n">
        <v>0.228</v>
      </c>
      <c r="L332" s="14" t="n">
        <v>0</v>
      </c>
      <c r="M332" s="13" t="n">
        <v>1.62</v>
      </c>
      <c r="N332" s="13" t="n">
        <v>29967</v>
      </c>
      <c r="O332" s="13" t="n">
        <v>9886</v>
      </c>
      <c r="P332" s="13" t="n">
        <v>971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https://fnet.bmfbovespa.com.br/fnet/publico/downloadDocumento?id=444297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Papéis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Papéis</t>
        </is>
      </c>
      <c r="D334" s="13" t="inlineStr">
        <is>
          <t>Votorantim Asset</t>
        </is>
      </c>
      <c r="E334" s="39" t="n">
        <v>23.6</v>
      </c>
      <c r="F334" s="39" t="n">
        <v>0.39</v>
      </c>
      <c r="G334" s="14">
        <f>Tabela1[[#This Row],[Divid.]]*12/Tabela1[[#This Row],[Preço atual]]</f>
        <v/>
      </c>
      <c r="H334" s="39" t="n">
        <v>5.88</v>
      </c>
      <c r="I334" s="39" t="n">
        <v>25.76</v>
      </c>
      <c r="J334" s="41">
        <f>Tabela1[[#This Row],[Preço atual]]/Tabela1[[#This Row],[VP]]</f>
        <v/>
      </c>
      <c r="K334" s="14" t="n"/>
      <c r="L334" s="14" t="n"/>
      <c r="M334" s="13" t="n">
        <v>12.11</v>
      </c>
      <c r="N334" s="13" t="n">
        <v>1831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https://fnet.bmfbovespa.com.br/fnet/publico/downloadDocumento?id=431818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>
        <is>
          <t>Hotéis</t>
        </is>
      </c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Papéis</t>
        </is>
      </c>
      <c r="D336" s="13" t="inlineStr">
        <is>
          <t>Rec Gestão</t>
        </is>
      </c>
      <c r="E336" s="39" t="n">
        <v>77.90000000000001</v>
      </c>
      <c r="F336" s="39" t="n">
        <v>1.2563</v>
      </c>
      <c r="G336" s="40">
        <f>Tabela1[[#This Row],[Divid.]]*12/Tabela1[[#This Row],[Preço atual]]</f>
        <v/>
      </c>
      <c r="H336" s="39" t="n">
        <v>12.0508</v>
      </c>
      <c r="I336" s="39" t="n">
        <v>95.11</v>
      </c>
      <c r="J336" s="41">
        <f>Tabela1[[#This Row],[Preço atual]]/Tabela1[[#This Row],[VP]]</f>
        <v/>
      </c>
      <c r="K336" s="14" t="n"/>
      <c r="L336" s="14" t="n"/>
      <c r="M336" s="13" t="n">
        <v>1.31</v>
      </c>
      <c r="N336" s="13" t="n">
        <v>183264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https://fnet.bmfbovespa.com.br/fnet/publico/downloadDocumento?id=443189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Lajes Corporativas</t>
        </is>
      </c>
      <c r="D337" s="13" t="inlineStr">
        <is>
          <t>Rec Gestão</t>
        </is>
      </c>
      <c r="E337" s="39" t="n">
        <v>50.7</v>
      </c>
      <c r="F337" s="39" t="n">
        <v>0.54</v>
      </c>
      <c r="G337" s="40">
        <f>Tabela1[[#This Row],[Divid.]]*12/Tabela1[[#This Row],[Preço atual]]</f>
        <v/>
      </c>
      <c r="H337" s="39" t="n">
        <v>6.1365</v>
      </c>
      <c r="I337" s="39" t="n">
        <v>92.91</v>
      </c>
      <c r="J337" s="41">
        <f>Tabela1[[#This Row],[Preço atual]]/Tabela1[[#This Row],[VP]]</f>
        <v/>
      </c>
      <c r="K337" s="14" t="n">
        <v>0.111</v>
      </c>
      <c r="L337" s="14" t="n">
        <v>0</v>
      </c>
      <c r="M337" s="13" t="n">
        <v>0.32</v>
      </c>
      <c r="N337" s="13" t="n">
        <v>75612</v>
      </c>
      <c r="O337" s="13" t="n">
        <v>5565</v>
      </c>
      <c r="P337" s="13" t="n">
        <v>690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https://fnet.bmfbovespa.com.br/fnet/publico/downloadDocumento?id=443219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Fundo de Fundos</t>
        </is>
      </c>
      <c r="D338" s="13" t="n"/>
      <c r="E338" s="39" t="n">
        <v>67.09</v>
      </c>
      <c r="F338" s="39" t="n">
        <v>0.7</v>
      </c>
      <c r="G338" s="40">
        <f>Tabela1[[#This Row],[Divid.]]*12/Tabela1[[#This Row],[Preço atual]]</f>
        <v/>
      </c>
      <c r="H338" s="39" t="n">
        <v>8.6348</v>
      </c>
      <c r="I338" s="39" t="n">
        <v>71.89</v>
      </c>
      <c r="J338" s="41">
        <f>Tabela1[[#This Row],[Preço atual]]/Tabela1[[#This Row],[VP]]</f>
        <v/>
      </c>
      <c r="K338" s="14" t="n"/>
      <c r="L338" s="14" t="n"/>
      <c r="M338" s="13" t="n">
        <v>0.82</v>
      </c>
      <c r="N338" s="13" t="n">
        <v>671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https://fnet.bmfbovespa.com.br/fnet/publico/downloadDocumento?id=429309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Papéis</t>
        </is>
      </c>
      <c r="D339" s="13" t="inlineStr">
        <is>
          <t>Socopa</t>
        </is>
      </c>
      <c r="E339" s="39" t="n">
        <v>178</v>
      </c>
      <c r="F339" s="39" t="n">
        <v>1.42</v>
      </c>
      <c r="G339" s="14">
        <f>Tabela1[[#This Row],[Divid.]]*12/Tabela1[[#This Row],[Preço atual]]</f>
        <v/>
      </c>
      <c r="H339" s="39" t="n">
        <v>31.8351</v>
      </c>
      <c r="I339" s="39" t="n">
        <v>292.35</v>
      </c>
      <c r="J339" s="41">
        <f>Tabela1[[#This Row],[Preço atual]]/Tabela1[[#This Row],[VP]]</f>
        <v/>
      </c>
      <c r="K339" s="14" t="n"/>
      <c r="L339" s="14" t="n"/>
      <c r="M339" s="13" t="n">
        <v>8.57</v>
      </c>
      <c r="N339" s="13" t="n">
        <v>67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Imóveis Industriais e Logísticos</t>
        </is>
      </c>
      <c r="D340" s="13" t="inlineStr">
        <is>
          <t>Rec Gestão</t>
        </is>
      </c>
      <c r="E340" s="39" t="n">
        <v>48.55</v>
      </c>
      <c r="F340" s="39" t="n">
        <v>0.7</v>
      </c>
      <c r="G340" s="14">
        <f>Tabela1[[#This Row],[Divid.]]*12/Tabela1[[#This Row],[Preço atual]]</f>
        <v/>
      </c>
      <c r="H340" s="39" t="n">
        <v>8.677899999999999</v>
      </c>
      <c r="I340" s="39" t="n">
        <v>122</v>
      </c>
      <c r="J340" s="41">
        <f>Tabela1[[#This Row],[Preço atual]]/Tabela1[[#This Row],[VP]]</f>
        <v/>
      </c>
      <c r="K340" s="14" t="n">
        <v>0.151</v>
      </c>
      <c r="L340" s="14" t="n">
        <v>0</v>
      </c>
      <c r="M340" s="13" t="n">
        <v>0.58</v>
      </c>
      <c r="N340" s="13" t="n">
        <v>7506</v>
      </c>
      <c r="O340" s="13" t="n">
        <v>948</v>
      </c>
      <c r="P340" s="13" t="n">
        <v>185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https://fnet.bmfbovespa.com.br/fnet/publico/downloadDocumento?id=443204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Fundo de Fundos</t>
        </is>
      </c>
      <c r="D341" s="13" t="inlineStr">
        <is>
          <t>Rb Capital</t>
        </is>
      </c>
      <c r="E341" s="39" t="n">
        <v>65.7</v>
      </c>
      <c r="F341" s="39" t="n">
        <v>0.7</v>
      </c>
      <c r="G341" s="14">
        <f>Tabela1[[#This Row],[Divid.]]*12/Tabela1[[#This Row],[Preço atual]]</f>
        <v/>
      </c>
      <c r="H341" s="39" t="n">
        <v>8.390000000000001</v>
      </c>
      <c r="I341" s="39" t="n">
        <v>75.68000000000001</v>
      </c>
      <c r="J341" s="41">
        <f>Tabela1[[#This Row],[Preço atual]]/Tabela1[[#This Row],[VP]]</f>
        <v/>
      </c>
      <c r="K341" s="14" t="n"/>
      <c r="L341" s="14" t="n"/>
      <c r="M341" s="13" t="n">
        <v>1.76</v>
      </c>
      <c r="N341" s="13" t="n">
        <v>5139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https://fnet.bmfbovespa.com.br/fnet/publico/downloadDocumento?id=431326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Indefinido</t>
        </is>
      </c>
      <c r="D342" s="13" t="n"/>
      <c r="E342" s="39" t="n">
        <v>96.5</v>
      </c>
      <c r="F342" s="39" t="n">
        <v>0.9</v>
      </c>
      <c r="G342" s="40">
        <f>Tabela1[[#This Row],[Divid.]]*12/Tabela1[[#This Row],[Preço atual]]</f>
        <v/>
      </c>
      <c r="H342" s="39" t="n">
        <v>2.65</v>
      </c>
      <c r="I342" s="39" t="n">
        <v>94.86</v>
      </c>
      <c r="J342" s="41">
        <f>Tabela1[[#This Row],[Preço atual]]/Tabela1[[#This Row],[VP]]</f>
        <v/>
      </c>
      <c r="K342" s="14" t="n"/>
      <c r="L342" s="14" t="n"/>
      <c r="M342" s="13" t="n">
        <v>6.74</v>
      </c>
      <c r="N342" s="13" t="n">
        <v>170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https://fnet.bmfbovespa.com.br/fnet/publico/downloadDocumento?id=445839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Lajes Corporativas</t>
        </is>
      </c>
      <c r="D343" s="13" t="inlineStr">
        <is>
          <t>Reag Investimentos</t>
        </is>
      </c>
      <c r="E343" s="39" t="n">
        <v>46.5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99.91</v>
      </c>
      <c r="J343" s="41">
        <f>Tabela1[[#This Row],[Preço atual]]/Tabela1[[#This Row],[VP]]</f>
        <v/>
      </c>
      <c r="K343" s="14" t="n">
        <v>0.358</v>
      </c>
      <c r="L343" s="14" t="n">
        <v>0</v>
      </c>
      <c r="M343" s="13" t="n">
        <v>0.5600000000000001</v>
      </c>
      <c r="N343" s="13" t="n">
        <v>1185</v>
      </c>
      <c r="O343" s="13" t="n">
        <v>2821</v>
      </c>
      <c r="P343" s="13" t="n">
        <v>160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Papéis</t>
        </is>
      </c>
      <c r="D344" s="13" t="inlineStr">
        <is>
          <t>Votorantim Asset</t>
        </is>
      </c>
      <c r="E344" s="39" t="n">
        <v>119.08</v>
      </c>
      <c r="F344" s="39" t="n">
        <v>0.74</v>
      </c>
      <c r="G344" s="14">
        <f>Tabela1[[#This Row],[Divid.]]*12/Tabela1[[#This Row],[Preço atual]]</f>
        <v/>
      </c>
      <c r="H344" s="39" t="n">
        <v>24.97</v>
      </c>
      <c r="I344" s="39" t="n">
        <v>197.95</v>
      </c>
      <c r="J344" s="41">
        <f>Tabela1[[#This Row],[Preço atual]]/Tabela1[[#This Row],[VP]]</f>
        <v/>
      </c>
      <c r="K344" s="14" t="n"/>
      <c r="L344" s="14" t="n"/>
      <c r="M344" s="13" t="n">
        <v>10.56</v>
      </c>
      <c r="N344" s="13" t="n">
        <v>1136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https://fnet.bmfbovespa.com.br/fnet/publico/downloadDocumento?id=431822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48.32</v>
      </c>
      <c r="F345" s="39" t="n">
        <v>0.43</v>
      </c>
      <c r="G345" s="14">
        <f>Tabela1[[#This Row],[Divid.]]*12/Tabela1[[#This Row],[Preço atual]]</f>
        <v/>
      </c>
      <c r="H345" s="39" t="n">
        <v>5.07</v>
      </c>
      <c r="I345" s="39" t="n">
        <v>86.53</v>
      </c>
      <c r="J345" s="41">
        <f>Tabela1[[#This Row],[Preço atual]]/Tabela1[[#This Row],[VP]]</f>
        <v/>
      </c>
      <c r="K345" s="14" t="n">
        <v>0.162</v>
      </c>
      <c r="L345" s="14" t="n">
        <v>0</v>
      </c>
      <c r="M345" s="13" t="n">
        <v>1.78</v>
      </c>
      <c r="N345" s="13" t="n">
        <v>11649</v>
      </c>
      <c r="O345" s="13" t="n">
        <v>2361</v>
      </c>
      <c r="P345" s="13" t="n">
        <v>295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https://fnet.bmfbovespa.com.br/fnet/publico/downloadDocumento?id=430552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Fundo de Desenvolvimento</t>
        </is>
      </c>
      <c r="D346" s="13" t="n"/>
      <c r="E346" s="39" t="n">
        <v>770</v>
      </c>
      <c r="F346" s="39" t="n">
        <v>6.452</v>
      </c>
      <c r="G346" s="14">
        <f>Tabela1[[#This Row],[Divid.]]*12/Tabela1[[#This Row],[Preço atual]]</f>
        <v/>
      </c>
      <c r="H346" s="39" t="n">
        <v>45.976</v>
      </c>
      <c r="I346" s="39" t="n">
        <v>655.13</v>
      </c>
      <c r="J346" s="41">
        <f>Tabela1[[#This Row],[Preço atual]]/Tabela1[[#This Row],[VP]]</f>
        <v/>
      </c>
      <c r="K346" s="14" t="n"/>
      <c r="L346" s="14" t="n"/>
      <c r="M346" s="13" t="n">
        <v>7.41</v>
      </c>
      <c r="N346" s="13" t="n">
        <v>75</v>
      </c>
      <c r="O346" s="13" t="n">
        <v>71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https://fnet.bmfbovespa.com.br/fnet/publico/downloadDocumento?id=442492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Papéis</t>
        </is>
      </c>
      <c r="D347" s="13" t="n"/>
      <c r="E347" s="39" t="n">
        <v>96.38</v>
      </c>
      <c r="F347" s="39" t="n">
        <v>1.25</v>
      </c>
      <c r="G347" s="14">
        <f>Tabela1[[#This Row],[Divid.]]*12/Tabela1[[#This Row],[Preço atual]]</f>
        <v/>
      </c>
      <c r="H347" s="39" t="n">
        <v>14.338</v>
      </c>
      <c r="I347" s="39" t="n">
        <v>101.62</v>
      </c>
      <c r="J347" s="41">
        <f>Tabela1[[#This Row],[Preço atual]]/Tabela1[[#This Row],[VP]]</f>
        <v/>
      </c>
      <c r="K347" s="14" t="n"/>
      <c r="L347" s="14" t="n"/>
      <c r="M347" s="13" t="n">
        <v>7.13</v>
      </c>
      <c r="N347" s="13" t="n">
        <v>2745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https://fnet.bmfbovespa.com.br/fnet/publico/downloadDocumento?id=445775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Papéis</t>
        </is>
      </c>
      <c r="D348" s="13" t="inlineStr">
        <is>
          <t>Rb Capital</t>
        </is>
      </c>
      <c r="E348" s="39" t="n">
        <v>78.45</v>
      </c>
      <c r="F348" s="39" t="n">
        <v>1</v>
      </c>
      <c r="G348" s="14">
        <f>Tabela1[[#This Row],[Divid.]]*12/Tabela1[[#This Row],[Preço atual]]</f>
        <v/>
      </c>
      <c r="H348" s="39" t="n">
        <v>13.2</v>
      </c>
      <c r="I348" s="39" t="n">
        <v>91.51000000000001</v>
      </c>
      <c r="J348" s="41">
        <f>Tabela1[[#This Row],[Preço atual]]/Tabela1[[#This Row],[VP]]</f>
        <v/>
      </c>
      <c r="K348" s="14" t="n"/>
      <c r="L348" s="14" t="n"/>
      <c r="M348" s="13" t="n">
        <v>0.7</v>
      </c>
      <c r="N348" s="13" t="n">
        <v>2329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https://fnet.bmfbovespa.com.br/fnet/publico/downloadDocumento?id=431532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Fundo de Desenvolvimento</t>
        </is>
      </c>
      <c r="D349" s="13" t="inlineStr">
        <is>
          <t>Rb Capital</t>
        </is>
      </c>
      <c r="E349" s="39" t="n">
        <v>1125</v>
      </c>
      <c r="F349" s="39" t="n">
        <v>8.3705</v>
      </c>
      <c r="G349" s="14">
        <f>Tabela1[[#This Row],[Divid.]]*12/Tabela1[[#This Row],[Preço atual]]</f>
        <v/>
      </c>
      <c r="H349" s="39" t="n">
        <v>43.4014</v>
      </c>
      <c r="I349" s="39" t="n">
        <v>1104.44</v>
      </c>
      <c r="J349" s="41">
        <f>Tabela1[[#This Row],[Preço atual]]/Tabela1[[#This Row],[VP]]</f>
        <v/>
      </c>
      <c r="K349" s="14" t="n"/>
      <c r="L349" s="14" t="n"/>
      <c r="M349" s="13" t="n">
        <v>2.6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https://fnet.bmfbovespa.com.br/fnet/publico/downloadDocumento?id=435154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Fundo de Fundos</t>
        </is>
      </c>
      <c r="D350" s="13" t="inlineStr">
        <is>
          <t>Vbi Real Estate</t>
        </is>
      </c>
      <c r="E350" s="39" t="n">
        <v>72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81.13</v>
      </c>
      <c r="J350" s="41">
        <f>Tabela1[[#This Row],[Preço atual]]/Tabela1[[#This Row],[VP]]</f>
        <v/>
      </c>
      <c r="K350" s="14" t="n"/>
      <c r="L350" s="14" t="n"/>
      <c r="M350" s="13" t="n">
        <v>1.88</v>
      </c>
      <c r="N350" s="13" t="n">
        <v>12157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https://fnet.bmfbovespa.com.br/fnet/publico/downloadDocumento?id=432530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Papéis</t>
        </is>
      </c>
      <c r="D351" s="13" t="inlineStr">
        <is>
          <t>Riza Gestora</t>
        </is>
      </c>
      <c r="E351" s="39" t="n">
        <v>86.58</v>
      </c>
      <c r="F351" s="39" t="n">
        <v>1.2</v>
      </c>
      <c r="G351" s="40">
        <f>Tabela1[[#This Row],[Divid.]]*12/Tabela1[[#This Row],[Preço atual]]</f>
        <v/>
      </c>
      <c r="H351" s="39" t="n">
        <v>17.669</v>
      </c>
      <c r="I351" s="39" t="n">
        <v>93.05</v>
      </c>
      <c r="J351" s="41">
        <f>Tabela1[[#This Row],[Preço atual]]/Tabela1[[#This Row],[VP]]</f>
        <v/>
      </c>
      <c r="K351" s="14" t="n"/>
      <c r="L351" s="14" t="n"/>
      <c r="M351" s="13" t="n">
        <v>2.45</v>
      </c>
      <c r="N351" s="13" t="n">
        <v>44967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https://fnet.bmfbovespa.com.br/fnet/publico/downloadDocumento?id=432206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Misto</t>
        </is>
      </c>
      <c r="D352" s="13" t="inlineStr">
        <is>
          <t>Riza Gestora</t>
        </is>
      </c>
      <c r="E352" s="39" t="n">
        <v>84.67</v>
      </c>
      <c r="F352" s="39" t="n">
        <v>0.85</v>
      </c>
      <c r="G352" s="40">
        <f>Tabela1[[#This Row],[Divid.]]*12/Tabela1[[#This Row],[Preço atual]]</f>
        <v/>
      </c>
      <c r="H352" s="39" t="n">
        <v>13.41</v>
      </c>
      <c r="I352" s="39" t="n">
        <v>95.59999999999999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2.23</v>
      </c>
      <c r="N352" s="13" t="n">
        <v>85238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https://fnet.bmfbovespa.com.br/fnet/publico/downloadDocumento?id=445146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Agências de Bancos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0.07000000000000001</v>
      </c>
      <c r="L353" s="14" t="n">
        <v>0.013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>
        <is>
          <t>Indefinido</t>
        </is>
      </c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Papéis</t>
        </is>
      </c>
      <c r="D355" s="13" t="inlineStr">
        <is>
          <t>Santander</t>
        </is>
      </c>
      <c r="E355" s="39" t="n">
        <v>82.73999999999999</v>
      </c>
      <c r="F355" s="39" t="n">
        <v>1.03</v>
      </c>
      <c r="G355" s="40">
        <f>Tabela1[[#This Row],[Divid.]]*12/Tabela1[[#This Row],[Preço atual]]</f>
        <v/>
      </c>
      <c r="H355" s="39" t="n">
        <v>12.51</v>
      </c>
      <c r="I355" s="39" t="n">
        <v>97.55</v>
      </c>
      <c r="J355" s="41">
        <f>Tabela1[[#This Row],[Preço atual]]/Tabela1[[#This Row],[VP]]</f>
        <v/>
      </c>
      <c r="K355" s="14" t="n"/>
      <c r="L355" s="14" t="n"/>
      <c r="M355" s="13" t="n">
        <v>2.63</v>
      </c>
      <c r="N355" s="13" t="n">
        <v>9409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https://fnet.bmfbovespa.com.br/fnet/publico/downloadDocumento?id=429457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55.67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3.9</v>
      </c>
      <c r="N356" s="13" t="n">
        <v>50</v>
      </c>
      <c r="O356" s="13" t="n">
        <v>4720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Misto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101.42</v>
      </c>
      <c r="J357" s="41">
        <f>Tabela1[[#This Row],[Preço atual]]/Tabela1[[#This Row],[VP]]</f>
        <v/>
      </c>
      <c r="K357" s="14" t="n"/>
      <c r="L357" s="14" t="n"/>
      <c r="M357" s="13" t="n">
        <v>4.32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Misto</t>
        </is>
      </c>
      <c r="D358" s="13" t="inlineStr">
        <is>
          <t>Santander</t>
        </is>
      </c>
      <c r="E358" s="39" t="n">
        <v>56.83</v>
      </c>
      <c r="F358" s="39" t="n">
        <v>0.62</v>
      </c>
      <c r="G358" s="40">
        <f>Tabela1[[#This Row],[Divid.]]*12/Tabela1[[#This Row],[Preço atual]]</f>
        <v/>
      </c>
      <c r="H358" s="39" t="n">
        <v>7.7</v>
      </c>
      <c r="I358" s="39" t="n">
        <v>93.45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7.97</v>
      </c>
      <c r="N358" s="13" t="n">
        <v>37996</v>
      </c>
      <c r="O358" s="13" t="n">
        <v>2336</v>
      </c>
      <c r="P358" s="13" t="n">
        <v>279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https://fnet.bmfbovespa.com.br/fnet/publico/downloadDocumento?id=433892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Imóveis Industriais e Logísticos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954.8099999999999</v>
      </c>
      <c r="J359" s="41">
        <f>Tabela1[[#This Row],[Preço atual]]/Tabela1[[#This Row],[VP]]</f>
        <v/>
      </c>
      <c r="K359" s="14" t="n"/>
      <c r="L359" s="14" t="n"/>
      <c r="M359" s="13" t="n">
        <v>141.64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4.94</v>
      </c>
      <c r="F360" s="39" t="n">
        <v>0.033</v>
      </c>
      <c r="G360" s="40">
        <f>Tabela1[[#This Row],[Divid.]]*12/Tabela1[[#This Row],[Preço atual]]</f>
        <v/>
      </c>
      <c r="H360" s="39" t="n">
        <v>0.2407</v>
      </c>
      <c r="I360" s="39" t="n">
        <v>11.72</v>
      </c>
      <c r="J360" s="41">
        <f>Tabela1[[#This Row],[Preço atual]]/Tabela1[[#This Row],[VP]]</f>
        <v/>
      </c>
      <c r="K360" s="14" t="n">
        <v>0.232</v>
      </c>
      <c r="L360" s="14" t="n">
        <v>0.305</v>
      </c>
      <c r="M360" s="13" t="n">
        <v>2.42</v>
      </c>
      <c r="N360" s="13" t="n">
        <v>5159</v>
      </c>
      <c r="O360" s="13" t="n">
        <v>4250</v>
      </c>
      <c r="P360" s="13" t="n">
        <v>794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https://fnet.bmfbovespa.com.br/fnet/publico/downloadDocumento?id=434766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Imóveis Industriais e Logísticos</t>
        </is>
      </c>
      <c r="D361" s="13" t="inlineStr">
        <is>
          <t>Rio Bravo</t>
        </is>
      </c>
      <c r="E361" s="39" t="n">
        <v>88.56999999999999</v>
      </c>
      <c r="F361" s="39" t="n">
        <v>0.83</v>
      </c>
      <c r="G361" s="40">
        <f>Tabela1[[#This Row],[Divid.]]*12/Tabela1[[#This Row],[Preço atual]]</f>
        <v/>
      </c>
      <c r="H361" s="39" t="n">
        <v>9.51</v>
      </c>
      <c r="I361" s="39" t="n">
        <v>96.93000000000001</v>
      </c>
      <c r="J361" s="41">
        <f>Tabela1[[#This Row],[Preço atual]]/Tabela1[[#This Row],[VP]]</f>
        <v/>
      </c>
      <c r="K361" s="14" t="n">
        <v>0.002</v>
      </c>
      <c r="L361" s="14" t="n">
        <v>0</v>
      </c>
      <c r="M361" s="13" t="n">
        <v>1.36</v>
      </c>
      <c r="N361" s="13" t="n">
        <v>64841</v>
      </c>
      <c r="O361" s="13" t="n">
        <v>1588</v>
      </c>
      <c r="P361" s="13" t="n">
        <v>222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https://fnet.bmfbovespa.com.br/fnet/publico/downloadDocumento?id=443838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Indefinido</t>
        </is>
      </c>
      <c r="D362" s="13" t="n"/>
      <c r="E362" s="39" t="n">
        <v>97</v>
      </c>
      <c r="F362" s="39" t="n">
        <v>1.44</v>
      </c>
      <c r="G362" s="14">
        <f>Tabela1[[#This Row],[Divid.]]*12/Tabela1[[#This Row],[Preço atual]]</f>
        <v/>
      </c>
      <c r="H362" s="39" t="n">
        <v>13.37</v>
      </c>
      <c r="I362" s="39" t="n">
        <v>81.73</v>
      </c>
      <c r="J362" s="41">
        <f>Tabela1[[#This Row],[Preço atual]]/Tabela1[[#This Row],[VP]]</f>
        <v/>
      </c>
      <c r="K362" s="14" t="n"/>
      <c r="L362" s="14" t="n"/>
      <c r="M362" s="13" t="n">
        <v>1.77</v>
      </c>
      <c r="N362" s="13" t="n">
        <v>121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https://fnet.bmfbovespa.com.br/fnet/publico/downloadDocumento?id=437084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Misto</t>
        </is>
      </c>
      <c r="D363" s="13" t="inlineStr">
        <is>
          <t>Sequóia</t>
        </is>
      </c>
      <c r="E363" s="39" t="n">
        <v>59.86</v>
      </c>
      <c r="F363" s="39" t="n">
        <v>0.6904</v>
      </c>
      <c r="G363" s="40">
        <f>Tabela1[[#This Row],[Divid.]]*12/Tabela1[[#This Row],[Preço atual]]</f>
        <v/>
      </c>
      <c r="H363" s="39" t="n">
        <v>8.698600000000001</v>
      </c>
      <c r="I363" s="39" t="n">
        <v>93.39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2.35</v>
      </c>
      <c r="N363" s="13" t="n">
        <v>4927</v>
      </c>
      <c r="O363" s="13" t="n">
        <v>2289</v>
      </c>
      <c r="P363" s="13" t="n">
        <v>338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https://fnet.bmfbovespa.com.br/fnet/publico/downloadDocumento?id=445625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9.119999999999999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13.44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Indefinido</t>
        </is>
      </c>
      <c r="D365" s="13" t="n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7.6222</v>
      </c>
      <c r="G366" s="40">
        <f>Tabela1[[#This Row],[Divid.]]*12/Tabela1[[#This Row],[Preço atual]]</f>
        <v/>
      </c>
      <c r="H366" s="39" t="n">
        <v>85.1617</v>
      </c>
      <c r="I366" s="39" t="n">
        <v>1289.69</v>
      </c>
      <c r="J366" s="41">
        <f>Tabela1[[#This Row],[Preço atual]]/Tabela1[[#This Row],[VP]]</f>
        <v/>
      </c>
      <c r="K366" s="14" t="n">
        <v>0.013</v>
      </c>
      <c r="L366" s="14" t="n">
        <v>0.03</v>
      </c>
      <c r="M366" s="13" t="n">
        <v>1.95</v>
      </c>
      <c r="N366" s="13" t="n">
        <v>3</v>
      </c>
      <c r="O366" s="13" t="n">
        <v>13433</v>
      </c>
      <c r="P366" s="13" t="n">
        <v>1160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Shoppings</t>
        </is>
      </c>
      <c r="D367" s="13" t="inlineStr">
        <is>
          <t>Captânia</t>
        </is>
      </c>
      <c r="E367" s="39" t="n">
        <v>71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48.22</v>
      </c>
      <c r="J367" s="41">
        <f>Tabela1[[#This Row],[Preço atual]]/Tabela1[[#This Row],[VP]]</f>
        <v/>
      </c>
      <c r="K367" s="14" t="n">
        <v>0.181</v>
      </c>
      <c r="L367" s="14" t="n">
        <v>0.08900000000000001</v>
      </c>
      <c r="M367" s="13" t="n">
        <v>2.82</v>
      </c>
      <c r="N367" s="13" t="n">
        <v>29</v>
      </c>
      <c r="O367" s="13" t="n">
        <v>3846</v>
      </c>
      <c r="P367" s="13" t="n">
        <v>221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https://fnet.bmfbovespa.com.br/fnet/publico/downloadDocumento?id=404760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654.96</v>
      </c>
      <c r="F368" s="39" t="n">
        <v>3.4</v>
      </c>
      <c r="G368" s="40">
        <f>Tabela1[[#This Row],[Divid.]]*12/Tabela1[[#This Row],[Preço atual]]</f>
        <v/>
      </c>
      <c r="H368" s="39" t="n">
        <v>42.35</v>
      </c>
      <c r="I368" s="39" t="n">
        <v>895.88</v>
      </c>
      <c r="J368" s="41">
        <f>Tabela1[[#This Row],[Preço atual]]/Tabela1[[#This Row],[VP]]</f>
        <v/>
      </c>
      <c r="K368" s="14" t="n">
        <v>0.08900000000000001</v>
      </c>
      <c r="L368" s="14" t="n">
        <v>0.105</v>
      </c>
      <c r="M368" s="13" t="n">
        <v>1.34</v>
      </c>
      <c r="N368" s="13" t="n">
        <v>2548</v>
      </c>
      <c r="O368" s="13" t="n">
        <v>11535</v>
      </c>
      <c r="P368" s="13" t="n">
        <v>1039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https://fnet.bmfbovespa.com.br/fnet/publico/downloadDocumento?id=436336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Indefinido</t>
        </is>
      </c>
      <c r="D369" s="13" t="n"/>
      <c r="E369" s="39" t="n">
        <v>0</v>
      </c>
      <c r="F369" s="39" t="n">
        <v>0.66</v>
      </c>
      <c r="G369" s="40">
        <f>Tabela1[[#This Row],[Divid.]]*12/Tabela1[[#This Row],[Preço atual]]</f>
        <v/>
      </c>
      <c r="H369" s="39" t="n">
        <v>6.87</v>
      </c>
      <c r="I369" s="39" t="n">
        <v>94.56</v>
      </c>
      <c r="J369" s="41">
        <f>Tabela1[[#This Row],[Preço atual]]/Tabela1[[#This Row],[VP]]</f>
        <v/>
      </c>
      <c r="K369" s="14" t="n"/>
      <c r="L369" s="14" t="n"/>
      <c r="M369" s="13" t="n">
        <v>4.54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Indefinido</t>
        </is>
      </c>
      <c r="D370" s="13" t="n"/>
      <c r="E370" s="39" t="n">
        <v>100</v>
      </c>
      <c r="F370" s="39" t="n">
        <v>1.1441</v>
      </c>
      <c r="G370" s="40">
        <f>Tabela1[[#This Row],[Divid.]]*12/Tabela1[[#This Row],[Preço atual]]</f>
        <v/>
      </c>
      <c r="H370" s="39" t="n">
        <v>5.318</v>
      </c>
      <c r="I370" s="39" t="n">
        <v>98.95999999999999</v>
      </c>
      <c r="J370" s="41">
        <f>Tabela1[[#This Row],[Preço atual]]/Tabela1[[#This Row],[VP]]</f>
        <v/>
      </c>
      <c r="K370" s="14" t="n"/>
      <c r="L370" s="14" t="n"/>
      <c r="M370" s="13" t="n">
        <v>21.15</v>
      </c>
      <c r="N370" s="13" t="n">
        <v>52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https://fnet.bmfbovespa.com.br/fnet/publico/downloadDocumento?id=433784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Imóveis Industriais e Logísticos</t>
        </is>
      </c>
      <c r="D371" s="13" t="n"/>
      <c r="E371" s="39" t="n">
        <v>93.79000000000001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95.98999999999999</v>
      </c>
      <c r="J371" s="41">
        <f>Tabela1[[#This Row],[Preço atual]]/Tabela1[[#This Row],[VP]]</f>
        <v/>
      </c>
      <c r="K371" s="14" t="n"/>
      <c r="L371" s="14" t="n"/>
      <c r="M371" s="13" t="n">
        <v>0.13</v>
      </c>
      <c r="N371" s="13" t="n">
        <v>145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Papéis</t>
        </is>
      </c>
      <c r="D372" s="13" t="inlineStr">
        <is>
          <t>Suno Gestora</t>
        </is>
      </c>
      <c r="E372" s="39" t="n">
        <v>92.48</v>
      </c>
      <c r="F372" s="39" t="n">
        <v>1</v>
      </c>
      <c r="G372" s="40">
        <f>Tabela1[[#This Row],[Divid.]]*12/Tabela1[[#This Row],[Preço atual]]</f>
        <v/>
      </c>
      <c r="H372" s="39" t="n">
        <v>13.6</v>
      </c>
      <c r="I372" s="39" t="n">
        <v>97.92</v>
      </c>
      <c r="J372" s="41">
        <f>Tabela1[[#This Row],[Preço atual]]/Tabela1[[#This Row],[VP]]</f>
        <v/>
      </c>
      <c r="K372" s="14" t="n"/>
      <c r="L372" s="14" t="n"/>
      <c r="M372" s="13" t="n">
        <v>1.7</v>
      </c>
      <c r="N372" s="13" t="n">
        <v>44275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https://fnet.bmfbovespa.com.br/fnet/publico/downloadDocumento?id=436764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Indefinido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94.55</v>
      </c>
      <c r="J373" s="41">
        <f>Tabela1[[#This Row],[Preço atual]]/Tabela1[[#This Row],[VP]]</f>
        <v/>
      </c>
      <c r="K373" s="14" t="n"/>
      <c r="L373" s="14" t="n"/>
      <c r="M373" s="13" t="n">
        <v>30.67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Fundo de Fundos</t>
        </is>
      </c>
      <c r="D374" s="13" t="inlineStr">
        <is>
          <t>Suno Gestora</t>
        </is>
      </c>
      <c r="E374" s="39" t="n">
        <v>82.09999999999999</v>
      </c>
      <c r="F374" s="39" t="n">
        <v>0.65</v>
      </c>
      <c r="G374" s="40">
        <f>Tabela1[[#This Row],[Divid.]]*12/Tabela1[[#This Row],[Preço atual]]</f>
        <v/>
      </c>
      <c r="H374" s="39" t="n">
        <v>9.25</v>
      </c>
      <c r="I374" s="39" t="n">
        <v>83.5</v>
      </c>
      <c r="J374" s="41">
        <f>Tabela1[[#This Row],[Preço atual]]/Tabela1[[#This Row],[VP]]</f>
        <v/>
      </c>
      <c r="K374" s="14" t="n"/>
      <c r="L374" s="14" t="n"/>
      <c r="M374" s="13" t="n">
        <v>1.71</v>
      </c>
      <c r="N374" s="13" t="n">
        <v>32530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https://fnet.bmfbovespa.com.br/fnet/publico/downloadDocumento?id=434512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Imóveis Comerciais - Outros</t>
        </is>
      </c>
      <c r="D375" s="13" t="n"/>
      <c r="E375" s="39" t="n">
        <v>1128.06</v>
      </c>
      <c r="F375" s="39" t="n">
        <v>4.7708</v>
      </c>
      <c r="G375" s="40">
        <f>Tabela1[[#This Row],[Divid.]]*12/Tabela1[[#This Row],[Preço atual]]</f>
        <v/>
      </c>
      <c r="H375" s="39" t="n">
        <v>93.825</v>
      </c>
      <c r="I375" s="39" t="n">
        <v>919</v>
      </c>
      <c r="J375" s="41">
        <f>Tabela1[[#This Row],[Preço atual]]/Tabela1[[#This Row],[VP]]</f>
        <v/>
      </c>
      <c r="K375" s="14" t="n"/>
      <c r="L375" s="14" t="n"/>
      <c r="M375" s="13" t="n">
        <v>0.01</v>
      </c>
      <c r="N375" s="13" t="n">
        <v>52</v>
      </c>
      <c r="O375" s="13" t="n">
        <v>8828</v>
      </c>
      <c r="P375" s="13" t="n">
        <v>1205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5.9748</v>
      </c>
      <c r="G376" s="40">
        <f>Tabela1[[#This Row],[Divid.]]*12/Tabela1[[#This Row],[Preço atual]]</f>
        <v/>
      </c>
      <c r="H376" s="39" t="n">
        <v>58.5601</v>
      </c>
      <c r="I376" s="39" t="n">
        <v>1007.34</v>
      </c>
      <c r="J376" s="41">
        <f>Tabela1[[#This Row],[Preço atual]]/Tabela1[[#This Row],[VP]]</f>
        <v/>
      </c>
      <c r="K376" s="14" t="n"/>
      <c r="L376" s="14" t="n"/>
      <c r="M376" s="13" t="n">
        <v>0.5600000000000001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Indefinido</t>
        </is>
      </c>
      <c r="D377" s="13" t="n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115.19</v>
      </c>
      <c r="J377" s="41">
        <f>Tabela1[[#This Row],[Preço atual]]/Tabela1[[#This Row],[VP]]</f>
        <v/>
      </c>
      <c r="K377" s="14" t="n"/>
      <c r="L377" s="14" t="n"/>
      <c r="M377" s="13" t="n">
        <v>0.07000000000000001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38.76</v>
      </c>
      <c r="F378" s="39" t="n">
        <v>0.42</v>
      </c>
      <c r="G378" s="40">
        <f>Tabela1[[#This Row],[Divid.]]*12/Tabela1[[#This Row],[Preço atual]]</f>
        <v/>
      </c>
      <c r="H378" s="39" t="n">
        <v>4.9</v>
      </c>
      <c r="I378" s="39" t="n">
        <v>55.89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6.23</v>
      </c>
      <c r="N378" s="13" t="n">
        <v>31286</v>
      </c>
      <c r="O378" s="13" t="n">
        <v>4821</v>
      </c>
      <c r="P378" s="13" t="n">
        <v>1052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https://fnet.bmfbovespa.com.br/fnet/publico/downloadDocumento?id=438131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Shoppings</t>
        </is>
      </c>
      <c r="D379" s="13" t="inlineStr">
        <is>
          <t>Vórtx</t>
        </is>
      </c>
      <c r="E379" s="39" t="n">
        <v>0</v>
      </c>
      <c r="F379" s="39" t="n">
        <v>0.7</v>
      </c>
      <c r="G379" s="40">
        <f>Tabela1[[#This Row],[Divid.]]*12/Tabela1[[#This Row],[Preço atual]]</f>
        <v/>
      </c>
      <c r="H379" s="39" t="n">
        <v>8.130000000000001</v>
      </c>
      <c r="I379" s="39" t="n">
        <v>116.31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1.3</v>
      </c>
      <c r="N379" s="13" t="n">
        <v>27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Indefinido</t>
        </is>
      </c>
      <c r="D380" s="13" t="n"/>
      <c r="E380" s="39" t="n">
        <v>81.75</v>
      </c>
      <c r="F380" s="39" t="n">
        <v>1</v>
      </c>
      <c r="G380" s="40">
        <f>Tabela1[[#This Row],[Divid.]]*12/Tabela1[[#This Row],[Preço atual]]</f>
        <v/>
      </c>
      <c r="H380" s="39" t="n">
        <v>5.6829</v>
      </c>
      <c r="I380" s="39" t="n">
        <v>95.15000000000001</v>
      </c>
      <c r="J380" s="41">
        <f>Tabela1[[#This Row],[Preço atual]]/Tabela1[[#This Row],[VP]]</f>
        <v/>
      </c>
      <c r="K380" s="14" t="n"/>
      <c r="L380" s="14" t="n"/>
      <c r="M380" s="13" t="n">
        <v>7.18</v>
      </c>
      <c r="N380" s="13" t="n">
        <v>2038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https://fnet.bmfbovespa.com.br/fnet/publico/downloadDocumento?id=443739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Indefinido</t>
        </is>
      </c>
      <c r="D381" s="13" t="n"/>
      <c r="E381" s="39" t="n">
        <v>7.07</v>
      </c>
      <c r="F381" s="39" t="n">
        <v>0.2</v>
      </c>
      <c r="G381" s="40">
        <f>Tabela1[[#This Row],[Divid.]]*12/Tabela1[[#This Row],[Preço atual]]</f>
        <v/>
      </c>
      <c r="H381" s="39" t="n">
        <v>0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1.16</v>
      </c>
      <c r="N381" s="13" t="n">
        <v>97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https://fnet.bmfbovespa.com.br/fnet/publico/downloadDocumento?id=423270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Fundo de Desenvolvimento</t>
        </is>
      </c>
      <c r="D382" s="13" t="inlineStr">
        <is>
          <t>Oliveira Trust</t>
        </is>
      </c>
      <c r="E382" s="39" t="n">
        <v>8.52</v>
      </c>
      <c r="F382" s="39" t="n">
        <v>0.72</v>
      </c>
      <c r="G382" s="40">
        <f>Tabela1[[#This Row],[Divid.]]*12/Tabela1[[#This Row],[Preço atual]]</f>
        <v/>
      </c>
      <c r="H382" s="39" t="n">
        <v>9.1</v>
      </c>
      <c r="I382" s="39" t="n">
        <v>163.9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0.66</v>
      </c>
      <c r="N382" s="13" t="n">
        <v>55</v>
      </c>
      <c r="O382" s="13" t="n">
        <v>383556</v>
      </c>
      <c r="P382" s="13" t="n">
        <v>360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Fundo de Fundos</t>
        </is>
      </c>
      <c r="D384" s="13" t="n"/>
      <c r="E384" s="39" t="n">
        <v>133.58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125.99</v>
      </c>
      <c r="J384" s="41">
        <f>Tabela1[[#This Row],[Preço atual]]/Tabela1[[#This Row],[VP]]</f>
        <v/>
      </c>
      <c r="K384" s="14" t="n"/>
      <c r="L384" s="14" t="n"/>
      <c r="M384" s="13" t="n">
        <v>0.01</v>
      </c>
      <c r="N384" s="13" t="n">
        <v>126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Misto</t>
        </is>
      </c>
      <c r="D385" s="13" t="inlineStr">
        <is>
          <t>Br-capital</t>
        </is>
      </c>
      <c r="E385" s="39" t="n">
        <v>1.26</v>
      </c>
      <c r="F385" s="39" t="n">
        <v>1.16</v>
      </c>
      <c r="G385" s="14">
        <f>Tabela1[[#This Row],[Divid.]]*12/Tabela1[[#This Row],[Preço atual]]</f>
        <v/>
      </c>
      <c r="H385" s="39" t="n">
        <v>21.51</v>
      </c>
      <c r="I385" s="39" t="n">
        <v>129.06</v>
      </c>
      <c r="J385" s="41">
        <f>Tabela1[[#This Row],[Preço atual]]/Tabela1[[#This Row],[VP]]</f>
        <v/>
      </c>
      <c r="K385" s="14" t="n"/>
      <c r="L385" s="14" t="n"/>
      <c r="M385" s="13" t="n">
        <v>6.02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Fundo de Desenvolvimento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104.39</v>
      </c>
      <c r="J386" s="41">
        <f>Tabela1[[#This Row],[Preço atual]]/Tabela1[[#This Row],[VP]]</f>
        <v/>
      </c>
      <c r="K386" s="14" t="n"/>
      <c r="L386" s="14" t="n"/>
      <c r="M386" s="13" t="n">
        <v>28.74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>
        <is>
          <t>Indefinido</t>
        </is>
      </c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71.17</v>
      </c>
      <c r="F388" s="39" t="n">
        <v>0.51</v>
      </c>
      <c r="G388" s="40">
        <f>Tabela1[[#This Row],[Divid.]]*12/Tabela1[[#This Row],[Preço atual]]</f>
        <v/>
      </c>
      <c r="H388" s="39" t="n">
        <v>5.97</v>
      </c>
      <c r="I388" s="39" t="n">
        <v>95.53</v>
      </c>
      <c r="J388" s="41">
        <f>Tabela1[[#This Row],[Preço atual]]/Tabela1[[#This Row],[VP]]</f>
        <v/>
      </c>
      <c r="K388" s="14" t="n">
        <v>0.08400000000000001</v>
      </c>
      <c r="L388" s="14" t="n">
        <v>0.003</v>
      </c>
      <c r="M388" s="13" t="n">
        <v>0.43</v>
      </c>
      <c r="N388" s="13" t="n">
        <v>10160</v>
      </c>
      <c r="O388" s="13" t="n">
        <v>9327</v>
      </c>
      <c r="P388" s="13" t="n">
        <v>392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https://fnet.bmfbovespa.com.br/fnet/publico/downloadDocumento?id=441624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Fundo de Fundos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Fundo de Desenvolvimento</t>
        </is>
      </c>
      <c r="D390" s="13" t="inlineStr">
        <is>
          <t>Tg Core Asset</t>
        </is>
      </c>
      <c r="E390" s="39" t="n">
        <v>108.99</v>
      </c>
      <c r="F390" s="39" t="n">
        <v>1.34</v>
      </c>
      <c r="G390" s="40">
        <f>Tabela1[[#This Row],[Divid.]]*12/Tabela1[[#This Row],[Preço atual]]</f>
        <v/>
      </c>
      <c r="H390" s="39" t="n">
        <v>17.6</v>
      </c>
      <c r="I390" s="39" t="n">
        <v>128.44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1.18</v>
      </c>
      <c r="N390" s="13" t="n">
        <v>102504</v>
      </c>
      <c r="O390" s="13" t="n">
        <v>65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https://fnet.bmfbovespa.com.br/fnet/publico/downloadDocumento?id=433982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0.098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Indefinido</t>
        </is>
      </c>
      <c r="D392" s="13" t="n"/>
      <c r="E392" s="39" t="n">
        <v>262.5</v>
      </c>
      <c r="F392" s="39" t="n">
        <v>2.41</v>
      </c>
      <c r="G392" s="40">
        <f>Tabela1[[#This Row],[Divid.]]*12/Tabela1[[#This Row],[Preço atual]]</f>
        <v/>
      </c>
      <c r="H392" s="39" t="n">
        <v>29.22</v>
      </c>
      <c r="I392" s="39" t="n">
        <v>267.12</v>
      </c>
      <c r="J392" s="41">
        <f>Tabela1[[#This Row],[Preço atual]]/Tabela1[[#This Row],[VP]]</f>
        <v/>
      </c>
      <c r="K392" s="14" t="n"/>
      <c r="L392" s="14" t="n"/>
      <c r="M392" s="13" t="n">
        <v>0.08</v>
      </c>
      <c r="N392" s="13" t="n">
        <v>56</v>
      </c>
      <c r="O392" s="13" t="n">
        <v>7818</v>
      </c>
      <c r="P392" s="13" t="n">
        <v>889</v>
      </c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https://fnet.bmfbovespa.com.br/fnet/publico/downloadDocumento?id=436353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Misto</t>
        </is>
      </c>
      <c r="D393" s="13" t="inlineStr">
        <is>
          <t>Hectare Capital</t>
        </is>
      </c>
      <c r="E393" s="39" t="n">
        <v>3.89</v>
      </c>
      <c r="F393" s="39" t="n">
        <v>0.05</v>
      </c>
      <c r="G393" s="14">
        <f>Tabela1[[#This Row],[Divid.]]*12/Tabela1[[#This Row],[Preço atual]]</f>
        <v/>
      </c>
      <c r="H393" s="39" t="n">
        <v>0.8165</v>
      </c>
      <c r="I393" s="39" t="n">
        <v>13.89</v>
      </c>
      <c r="J393" s="41">
        <f>Tabela1[[#This Row],[Preço atual]]/Tabela1[[#This Row],[VP]]</f>
        <v/>
      </c>
      <c r="K393" s="14" t="n"/>
      <c r="L393" s="14" t="n"/>
      <c r="M393" s="13" t="n">
        <v>0.08</v>
      </c>
      <c r="N393" s="13" t="n">
        <v>107077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https://fnet.bmfbovespa.com.br/fnet/publico/downloadDocumento?id=423278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Fundo de Desenvolvimento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Fundo de Desenvolvimento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100</v>
      </c>
      <c r="F396" s="39" t="n">
        <v>0.4724</v>
      </c>
      <c r="G396" s="40">
        <f>Tabela1[[#This Row],[Divid.]]*12/Tabela1[[#This Row],[Preço atual]]</f>
        <v/>
      </c>
      <c r="H396" s="39" t="n">
        <v>4.7256</v>
      </c>
      <c r="I396" s="39" t="n">
        <v>196.71</v>
      </c>
      <c r="J396" s="41">
        <f>Tabela1[[#This Row],[Preço atual]]/Tabela1[[#This Row],[VP]]</f>
        <v/>
      </c>
      <c r="K396" s="14" t="n">
        <v>0.416</v>
      </c>
      <c r="L396" s="14" t="n">
        <v>0.161</v>
      </c>
      <c r="M396" s="13" t="n">
        <v>0.63</v>
      </c>
      <c r="N396" s="13" t="n">
        <v>715</v>
      </c>
      <c r="O396" s="13" t="n">
        <v>6238</v>
      </c>
      <c r="P396" s="13" t="n">
        <v>546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https://fnet.bmfbovespa.com.br/fnet/publico/downloadDocumento?id=415280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Fundo de Desenvolvimento</t>
        </is>
      </c>
      <c r="D397" s="13" t="inlineStr">
        <is>
          <t>Trx Gestora</t>
        </is>
      </c>
      <c r="E397" s="39" t="n">
        <v>122</v>
      </c>
      <c r="F397" s="39" t="n">
        <v>0.92</v>
      </c>
      <c r="G397" s="40">
        <f>Tabela1[[#This Row],[Divid.]]*12/Tabela1[[#This Row],[Preço atual]]</f>
        <v/>
      </c>
      <c r="H397" s="39" t="n">
        <v>11</v>
      </c>
      <c r="I397" s="39" t="n">
        <v>115.11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2.78</v>
      </c>
      <c r="N397" s="13" t="n">
        <v>195</v>
      </c>
      <c r="O397" s="13" t="n">
        <v>3556</v>
      </c>
      <c r="P397" s="13" t="n">
        <v>457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Imóveis Comerciais - Outros</t>
        </is>
      </c>
      <c r="D398" s="13" t="inlineStr">
        <is>
          <t>Trx Gestora</t>
        </is>
      </c>
      <c r="E398" s="39" t="n">
        <v>103.1</v>
      </c>
      <c r="F398" s="39" t="n">
        <v>0.85</v>
      </c>
      <c r="G398" s="14">
        <f>Tabela1[[#This Row],[Divid.]]*12/Tabela1[[#This Row],[Preço atual]]</f>
        <v/>
      </c>
      <c r="H398" s="39" t="n">
        <v>10.7</v>
      </c>
      <c r="I398" s="39" t="n">
        <v>103.43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1.95</v>
      </c>
      <c r="N398" s="13" t="n">
        <v>89314</v>
      </c>
      <c r="O398" s="13" t="n">
        <v>3473</v>
      </c>
      <c r="P398" s="13" t="n">
        <v>359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https://fnet.bmfbovespa.com.br/fnet/publico/downloadDocumento?id=441071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n"/>
      <c r="E399" s="39" t="n">
        <v>100</v>
      </c>
      <c r="F399" s="39" t="n">
        <v>0.98</v>
      </c>
      <c r="G399" s="14">
        <f>Tabela1[[#This Row],[Divid.]]*12/Tabela1[[#This Row],[Preço atual]]</f>
        <v/>
      </c>
      <c r="H399" s="39" t="n">
        <v>10.99</v>
      </c>
      <c r="I399" s="39" t="n">
        <v>97.81</v>
      </c>
      <c r="J399" s="41">
        <f>Tabela1[[#This Row],[Preço atual]]/Tabela1[[#This Row],[VP]]</f>
        <v/>
      </c>
      <c r="K399" s="14" t="n"/>
      <c r="L399" s="14" t="n"/>
      <c r="M399" s="13" t="n">
        <v>3.09</v>
      </c>
      <c r="N399" s="13" t="n">
        <v>26</v>
      </c>
      <c r="O399" s="13" t="n">
        <v>2676</v>
      </c>
      <c r="P399" s="13" t="n">
        <v>222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https://fnet.bmfbovespa.com.br/fnet/publico/downloadDocumento?id=431330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Lajes Corporativas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154.6115</v>
      </c>
      <c r="I400" s="39" t="n">
        <v>88.13</v>
      </c>
      <c r="J400" s="41">
        <f>Tabela1[[#This Row],[Preço atual]]/Tabela1[[#This Row],[VP]]</f>
        <v/>
      </c>
      <c r="K400" s="14" t="n"/>
      <c r="L400" s="14" t="n"/>
      <c r="M400" s="13" t="n">
        <v>6.52</v>
      </c>
      <c r="N400" s="13" t="n">
        <v>67</v>
      </c>
      <c r="O400" s="13" t="n">
        <v>1</v>
      </c>
      <c r="P400" s="13" t="n">
        <v>779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>
        <is>
          <t>Indefinido</t>
        </is>
      </c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Papéis</t>
        </is>
      </c>
      <c r="D402" s="13" t="inlineStr">
        <is>
          <t>Urca</t>
        </is>
      </c>
      <c r="E402" s="39" t="n">
        <v>91.34999999999999</v>
      </c>
      <c r="F402" s="39" t="n">
        <v>1.33</v>
      </c>
      <c r="G402" s="40">
        <f>Tabela1[[#This Row],[Divid.]]*12/Tabela1[[#This Row],[Preço atual]]</f>
        <v/>
      </c>
      <c r="H402" s="39" t="n">
        <v>17.16</v>
      </c>
      <c r="I402" s="39" t="n">
        <v>100.44</v>
      </c>
      <c r="J402" s="41">
        <f>Tabela1[[#This Row],[Preço atual]]/Tabela1[[#This Row],[VP]]</f>
        <v/>
      </c>
      <c r="K402" s="14" t="n"/>
      <c r="L402" s="14" t="n"/>
      <c r="M402" s="13" t="n">
        <v>8.01</v>
      </c>
      <c r="N402" s="13" t="n">
        <v>92714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https://fnet.bmfbovespa.com.br/fnet/publico/downloadDocumento?id=425391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Papéis</t>
        </is>
      </c>
      <c r="D403" s="13" t="inlineStr">
        <is>
          <t>Vectis Gestão</t>
        </is>
      </c>
      <c r="E403" s="39" t="n">
        <v>86.3</v>
      </c>
      <c r="F403" s="39" t="n">
        <v>1.2</v>
      </c>
      <c r="G403" s="40">
        <f>Tabela1[[#This Row],[Divid.]]*12/Tabela1[[#This Row],[Preço atual]]</f>
        <v/>
      </c>
      <c r="H403" s="39" t="n">
        <v>11.3</v>
      </c>
      <c r="I403" s="39" t="n">
        <v>95.31999999999999</v>
      </c>
      <c r="J403" s="41">
        <f>Tabela1[[#This Row],[Preço atual]]/Tabela1[[#This Row],[VP]]</f>
        <v/>
      </c>
      <c r="K403" s="14" t="n"/>
      <c r="L403" s="14" t="n"/>
      <c r="M403" s="13" t="n">
        <v>4.57</v>
      </c>
      <c r="N403" s="13" t="n">
        <v>15140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https://fnet.bmfbovespa.com.br/fnet/publico/downloadDocumento?id=441262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Papéis</t>
        </is>
      </c>
      <c r="D404" s="13" t="inlineStr">
        <is>
          <t>Vinci Real Estate</t>
        </is>
      </c>
      <c r="E404" s="39" t="n">
        <v>7.9</v>
      </c>
      <c r="F404" s="39" t="n">
        <v>0.11</v>
      </c>
      <c r="G404" s="40">
        <f>Tabela1[[#This Row],[Divid.]]*12/Tabela1[[#This Row],[Preço atual]]</f>
        <v/>
      </c>
      <c r="H404" s="39" t="n">
        <v>1.235</v>
      </c>
      <c r="I404" s="39" t="n">
        <v>9.529999999999999</v>
      </c>
      <c r="J404" s="41">
        <f>Tabela1[[#This Row],[Preço atual]]/Tabela1[[#This Row],[VP]]</f>
        <v/>
      </c>
      <c r="K404" s="14" t="n"/>
      <c r="L404" s="14" t="n"/>
      <c r="M404" s="13" t="n">
        <v>6.12</v>
      </c>
      <c r="N404" s="13" t="n">
        <v>7313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https://fnet.bmfbovespa.com.br/fnet/publico/downloadDocumento?id=443280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Imóveis Residenciais</t>
        </is>
      </c>
      <c r="D405" s="13" t="inlineStr">
        <is>
          <t>Vectis</t>
        </is>
      </c>
      <c r="E405" s="39" t="n">
        <v>72.5</v>
      </c>
      <c r="F405" s="39" t="n">
        <v>0.67</v>
      </c>
      <c r="G405" s="40">
        <f>Tabela1[[#This Row],[Divid.]]*12/Tabela1[[#This Row],[Preço atual]]</f>
        <v/>
      </c>
      <c r="H405" s="39" t="n">
        <v>8.039999999999999</v>
      </c>
      <c r="I405" s="39" t="n">
        <v>128.31</v>
      </c>
      <c r="J405" s="41">
        <f>Tabela1[[#This Row],[Preço atual]]/Tabela1[[#This Row],[VP]]</f>
        <v/>
      </c>
      <c r="K405" s="14" t="n"/>
      <c r="L405" s="14" t="n"/>
      <c r="M405" s="13" t="n">
        <v>1.93</v>
      </c>
      <c r="N405" s="13" t="n">
        <v>3167</v>
      </c>
      <c r="O405" s="13" t="n">
        <v>2360</v>
      </c>
      <c r="P405" s="13" t="n">
        <v>125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https://fnet.bmfbovespa.com.br/fnet/publico/downloadDocumento?id=443732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Indefinido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975.05</v>
      </c>
      <c r="J406" s="41">
        <f>Tabela1[[#This Row],[Preço atual]]/Tabela1[[#This Row],[VP]]</f>
        <v/>
      </c>
      <c r="K406" s="14" t="n"/>
      <c r="L406" s="14" t="n"/>
      <c r="M406" s="13" t="n">
        <v>26.29</v>
      </c>
      <c r="N406" s="13" t="n">
        <v>198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Imóveis Industriais e Logísticos</t>
        </is>
      </c>
      <c r="D407" s="13" t="inlineStr">
        <is>
          <t>Votorantim Asset</t>
        </is>
      </c>
      <c r="E407" s="39" t="n">
        <v>233.49</v>
      </c>
      <c r="F407" s="39" t="n">
        <v>2.07</v>
      </c>
      <c r="G407" s="40">
        <f>Tabela1[[#This Row],[Divid.]]*12/Tabela1[[#This Row],[Preço atual]]</f>
        <v/>
      </c>
      <c r="H407" s="39" t="n">
        <v>33.6943</v>
      </c>
      <c r="I407" s="39" t="n">
        <v>360.02</v>
      </c>
      <c r="J407" s="41">
        <f>Tabela1[[#This Row],[Preço atual]]/Tabela1[[#This Row],[VP]]</f>
        <v/>
      </c>
      <c r="K407" s="14" t="n">
        <v>0.284</v>
      </c>
      <c r="L407" s="14" t="n">
        <v>0.07000000000000001</v>
      </c>
      <c r="M407" s="13" t="n">
        <v>0.6899999999999999</v>
      </c>
      <c r="N407" s="13" t="n">
        <v>54</v>
      </c>
      <c r="O407" s="13" t="n">
        <v>973</v>
      </c>
      <c r="P407" s="13" t="n">
        <v>167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Misto</t>
        </is>
      </c>
      <c r="D408" s="13" t="inlineStr">
        <is>
          <t>Valora Gestão</t>
        </is>
      </c>
      <c r="E408" s="39" t="n">
        <v>8.91</v>
      </c>
      <c r="F408" s="39" t="n">
        <v>0.1</v>
      </c>
      <c r="G408" s="40">
        <f>Tabela1[[#This Row],[Divid.]]*12/Tabela1[[#This Row],[Preço atual]]</f>
        <v/>
      </c>
      <c r="H408" s="39" t="n">
        <v>1.31</v>
      </c>
      <c r="I408" s="39" t="n">
        <v>9.15</v>
      </c>
      <c r="J408" s="41">
        <f>Tabela1[[#This Row],[Preço atual]]/Tabela1[[#This Row],[VP]]</f>
        <v/>
      </c>
      <c r="K408" s="14" t="n"/>
      <c r="L408" s="14" t="n"/>
      <c r="M408" s="13" t="n">
        <v>0.87</v>
      </c>
      <c r="N408" s="13" t="n">
        <v>244537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https://fnet.bmfbovespa.com.br/fnet/publico/downloadDocumento?id=446264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Papéis</t>
        </is>
      </c>
      <c r="D409" s="13" t="inlineStr">
        <is>
          <t>Valora Gestão</t>
        </is>
      </c>
      <c r="E409" s="39" t="n">
        <v>80.15000000000001</v>
      </c>
      <c r="F409" s="39" t="n">
        <v>0.87</v>
      </c>
      <c r="G409" s="40">
        <f>Tabela1[[#This Row],[Divid.]]*12/Tabela1[[#This Row],[Preço atual]]</f>
        <v/>
      </c>
      <c r="H409" s="39" t="n">
        <v>11.61</v>
      </c>
      <c r="I409" s="39" t="n">
        <v>91.76000000000001</v>
      </c>
      <c r="J409" s="41">
        <f>Tabela1[[#This Row],[Preço atual]]/Tabela1[[#This Row],[VP]]</f>
        <v/>
      </c>
      <c r="K409" s="14" t="n"/>
      <c r="L409" s="14" t="n"/>
      <c r="M409" s="13" t="n">
        <v>1.32</v>
      </c>
      <c r="N409" s="13" t="n">
        <v>85389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https://fnet.bmfbovespa.com.br/fnet/publico/downloadDocumento?id=431335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39" t="n">
        <v>9.33</v>
      </c>
      <c r="F410" s="39" t="n">
        <v>0.12</v>
      </c>
      <c r="G410" s="40">
        <f>Tabela1[[#This Row],[Divid.]]*12/Tabela1[[#This Row],[Preço atual]]</f>
        <v/>
      </c>
      <c r="H410" s="39" t="n">
        <v>1.499</v>
      </c>
      <c r="I410" s="39" t="n">
        <v>9.630000000000001</v>
      </c>
      <c r="J410" s="41">
        <f>Tabela1[[#This Row],[Preço atual]]/Tabela1[[#This Row],[VP]]</f>
        <v/>
      </c>
      <c r="K410" s="14" t="n"/>
      <c r="L410" s="14" t="n"/>
      <c r="M410" s="13" t="n">
        <v>6.72</v>
      </c>
      <c r="N410" s="13" t="n">
        <v>157481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https://fnet.bmfbovespa.com.br/fnet/publico/downloadDocumento?id=431331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Fundo de Desenvolvimento</t>
        </is>
      </c>
      <c r="D411" s="13" t="n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884.77</v>
      </c>
      <c r="J411" s="41">
        <f>Tabela1[[#This Row],[Preço atual]]/Tabela1[[#This Row],[VP]]</f>
        <v/>
      </c>
      <c r="K411" s="14" t="n"/>
      <c r="L411" s="14" t="n"/>
      <c r="M411" s="13" t="n">
        <v>8.279999999999999</v>
      </c>
      <c r="N411" s="13" t="n">
        <v>1493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Fundo de Fundos</t>
        </is>
      </c>
      <c r="D412" s="32" t="inlineStr">
        <is>
          <t>Vinci Real Estate</t>
        </is>
      </c>
      <c r="E412" s="33" t="n">
        <v>6.76</v>
      </c>
      <c r="F412" s="33" t="n">
        <v>0.065</v>
      </c>
      <c r="G412" s="34">
        <f>Tabela1[[#This Row],[Divid.]]*12/Tabela1[[#This Row],[Preço atual]]</f>
        <v/>
      </c>
      <c r="H412" s="33" t="n">
        <v>0.74</v>
      </c>
      <c r="I412" s="33" t="n">
        <v>8.44</v>
      </c>
      <c r="J412" s="35">
        <f>Tabela1[[#This Row],[Preço atual]]/Tabela1[[#This Row],[VP]]</f>
        <v/>
      </c>
      <c r="K412" s="36" t="n"/>
      <c r="L412" s="36" t="n"/>
      <c r="M412" s="32" t="n">
        <v>4.21</v>
      </c>
      <c r="N412" s="32" t="n">
        <v>6750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https://fnet.bmfbovespa.com.br/fnet/publico/downloadDocumento?id=443277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Imóveis Industriais e Logísticos</t>
        </is>
      </c>
      <c r="D413" s="13" t="inlineStr">
        <is>
          <t>Vinci Real Estate</t>
        </is>
      </c>
      <c r="E413" s="39" t="n">
        <v>90.63</v>
      </c>
      <c r="F413" s="39" t="n">
        <v>0.65</v>
      </c>
      <c r="G413" s="40">
        <f>Tabela1[[#This Row],[Divid.]]*12/Tabela1[[#This Row],[Preço atual]]</f>
        <v/>
      </c>
      <c r="H413" s="39" t="n">
        <v>8.26</v>
      </c>
      <c r="I413" s="39" t="n">
        <v>111.83</v>
      </c>
      <c r="J413" s="41">
        <f>Tabela1[[#This Row],[Preço atual]]/Tabela1[[#This Row],[VP]]</f>
        <v/>
      </c>
      <c r="K413" s="14" t="n">
        <v>0.107</v>
      </c>
      <c r="L413" s="14" t="n">
        <v>0</v>
      </c>
      <c r="M413" s="13" t="n">
        <v>0.88</v>
      </c>
      <c r="N413" s="13" t="n">
        <v>156636</v>
      </c>
      <c r="O413" s="13" t="n">
        <v>2319</v>
      </c>
      <c r="P413" s="13" t="n">
        <v>247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https://fnet.bmfbovespa.com.br/fnet/publico/downloadDocumento?id=443276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42.25</v>
      </c>
      <c r="F414" s="39" t="n">
        <v>0.31</v>
      </c>
      <c r="G414" s="40">
        <f>Tabela1[[#This Row],[Divid.]]*12/Tabela1[[#This Row],[Preço atual]]</f>
        <v/>
      </c>
      <c r="H414" s="39" t="n">
        <v>3.99</v>
      </c>
      <c r="I414" s="39" t="n">
        <v>54.45</v>
      </c>
      <c r="J414" s="41">
        <f>Tabela1[[#This Row],[Preço atual]]/Tabela1[[#This Row],[VP]]</f>
        <v/>
      </c>
      <c r="K414" s="14" t="n">
        <v>0.021</v>
      </c>
      <c r="L414" s="14" t="n">
        <v>0</v>
      </c>
      <c r="M414" s="13" t="n">
        <v>2.98</v>
      </c>
      <c r="N414" s="13" t="n">
        <v>122986</v>
      </c>
      <c r="O414" s="13" t="n">
        <v>10740</v>
      </c>
      <c r="P414" s="13" t="n">
        <v>1135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https://fnet.bmfbovespa.com.br/fnet/publico/downloadDocumento?id=443275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106.96</v>
      </c>
      <c r="F415" s="39" t="n">
        <v>0.82</v>
      </c>
      <c r="G415" s="40">
        <f>Tabela1[[#This Row],[Divid.]]*12/Tabela1[[#This Row],[Preço atual]]</f>
        <v/>
      </c>
      <c r="H415" s="39" t="n">
        <v>9.07</v>
      </c>
      <c r="I415" s="39" t="n">
        <v>123.88</v>
      </c>
      <c r="J415" s="41">
        <f>Tabela1[[#This Row],[Preço atual]]/Tabela1[[#This Row],[VP]]</f>
        <v/>
      </c>
      <c r="K415" s="14" t="n">
        <v>0.05400000000000001</v>
      </c>
      <c r="L415" s="14" t="n">
        <v>0.006</v>
      </c>
      <c r="M415" s="13" t="n">
        <v>3.45</v>
      </c>
      <c r="N415" s="13" t="n">
        <v>240425</v>
      </c>
      <c r="O415" s="13" t="n">
        <v>3240</v>
      </c>
      <c r="P415" s="13" t="n">
        <v>280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https://fnet.bmfbovespa.com.br/fnet/publico/downloadDocumento?id=443274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Misto</t>
        </is>
      </c>
      <c r="D416" s="13" t="inlineStr">
        <is>
          <t>Vinci Real Estate</t>
        </is>
      </c>
      <c r="E416" s="39" t="n">
        <v>6.64</v>
      </c>
      <c r="F416" s="39" t="n">
        <v>0.07199999999999999</v>
      </c>
      <c r="G416" s="40">
        <f>Tabela1[[#This Row],[Divid.]]*12/Tabela1[[#This Row],[Preço atual]]</f>
        <v/>
      </c>
      <c r="H416" s="39" t="n">
        <v>0.868</v>
      </c>
      <c r="I416" s="39" t="n">
        <v>9.140000000000001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8.09</v>
      </c>
      <c r="N416" s="13" t="n">
        <v>14999</v>
      </c>
      <c r="O416" s="13" t="n">
        <v>2552</v>
      </c>
      <c r="P416" s="13" t="n">
        <v>308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https://fnet.bmfbovespa.com.br/fnet/publico/downloadDocumento?id=445086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Papéis</t>
        </is>
      </c>
      <c r="D417" s="13" t="n"/>
      <c r="E417" s="39" t="n">
        <v>0</v>
      </c>
      <c r="F417" s="39" t="n">
        <v>1.02</v>
      </c>
      <c r="G417" s="40">
        <f>Tabela1[[#This Row],[Divid.]]*12/Tabela1[[#This Row],[Preço atual]]</f>
        <v/>
      </c>
      <c r="H417" s="39" t="n">
        <v>12.0444</v>
      </c>
      <c r="I417" s="39" t="n">
        <v>136.36</v>
      </c>
      <c r="J417" s="41">
        <f>Tabela1[[#This Row],[Preço atual]]/Tabela1[[#This Row],[VP]]</f>
        <v/>
      </c>
      <c r="K417" s="14" t="n"/>
      <c r="L417" s="14" t="n"/>
      <c r="M417" s="13" t="n">
        <v>1.29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Indefinido</t>
        </is>
      </c>
      <c r="D418" s="13" t="n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1037.72</v>
      </c>
      <c r="J419" s="41">
        <f>Tabela1[[#This Row],[Preço atual]]/Tabela1[[#This Row],[VP]]</f>
        <v/>
      </c>
      <c r="K419" s="14" t="n"/>
      <c r="L419" s="14" t="n"/>
      <c r="M419" s="13" t="n">
        <v>5.79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93</v>
      </c>
      <c r="F420" s="39" t="n">
        <v>0.1</v>
      </c>
      <c r="G420" s="40">
        <f>Tabela1[[#This Row],[Divid.]]*12/Tabela1[[#This Row],[Preço atual]]</f>
        <v/>
      </c>
      <c r="H420" s="39" t="n">
        <v>6.7</v>
      </c>
      <c r="I420" s="39" t="n">
        <v>105.11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16.88</v>
      </c>
      <c r="N420" s="13" t="n">
        <v>3144</v>
      </c>
      <c r="O420" s="13" t="n">
        <v>13151</v>
      </c>
      <c r="P420" s="13" t="n">
        <v>1340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https://fnet.bmfbovespa.com.br/fnet/publico/downloadDocumento?id=434671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Papéis</t>
        </is>
      </c>
      <c r="D421" s="13" t="inlineStr">
        <is>
          <t>Votorantim Asset</t>
        </is>
      </c>
      <c r="E421" s="39" t="n">
        <v>80.15000000000001</v>
      </c>
      <c r="F421" s="39" t="n">
        <v>1.16</v>
      </c>
      <c r="G421" s="40">
        <f>Tabela1[[#This Row],[Divid.]]*12/Tabela1[[#This Row],[Preço atual]]</f>
        <v/>
      </c>
      <c r="H421" s="39" t="n">
        <v>12.99</v>
      </c>
      <c r="I421" s="39" t="n">
        <v>93.94</v>
      </c>
      <c r="J421" s="41">
        <f>Tabela1[[#This Row],[Preço atual]]/Tabela1[[#This Row],[VP]]</f>
        <v/>
      </c>
      <c r="K421" s="14" t="n"/>
      <c r="L421" s="14" t="n"/>
      <c r="M421" s="13" t="n">
        <v>4.72</v>
      </c>
      <c r="N421" s="13" t="n">
        <v>598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https://fnet.bmfbovespa.com.br/fnet/publico/downloadDocumento?id=427584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0.1693</v>
      </c>
      <c r="G422" s="40">
        <f>Tabela1[[#This Row],[Divid.]]*12/Tabela1[[#This Row],[Preço atual]]</f>
        <v/>
      </c>
      <c r="H422" s="39" t="n">
        <v>2.4742</v>
      </c>
      <c r="I422" s="39" t="n">
        <v>21.43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0.95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Papéis</t>
        </is>
      </c>
      <c r="D423" s="13" t="inlineStr">
        <is>
          <t>Fator Adm</t>
        </is>
      </c>
      <c r="E423" s="39" t="n">
        <v>82.77</v>
      </c>
      <c r="F423" s="39" t="n">
        <v>0.95</v>
      </c>
      <c r="G423" s="40">
        <f>Tabela1[[#This Row],[Divid.]]*12/Tabela1[[#This Row],[Preço atual]]</f>
        <v/>
      </c>
      <c r="H423" s="39" t="n">
        <v>12.56</v>
      </c>
      <c r="I423" s="39" t="n">
        <v>92.23</v>
      </c>
      <c r="J423" s="41">
        <f>Tabela1[[#This Row],[Preço atual]]/Tabela1[[#This Row],[VP]]</f>
        <v/>
      </c>
      <c r="K423" s="14" t="n"/>
      <c r="L423" s="14" t="n"/>
      <c r="M423" s="13" t="n">
        <v>4.02</v>
      </c>
      <c r="N423" s="13" t="n">
        <v>120325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https://fnet.bmfbovespa.com.br/fnet/publico/downloadDocumento?id=427462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Papéis</t>
        </is>
      </c>
      <c r="D424" s="13" t="inlineStr">
        <is>
          <t>Votorantim Asset</t>
        </is>
      </c>
      <c r="E424" s="39" t="n">
        <v>3.49</v>
      </c>
      <c r="F424" s="39" t="n">
        <v>0.35</v>
      </c>
      <c r="G424" s="40">
        <f>Tabela1[[#This Row],[Divid.]]*12/Tabela1[[#This Row],[Preço atual]]</f>
        <v/>
      </c>
      <c r="H424" s="39" t="n">
        <v>3.58</v>
      </c>
      <c r="I424" s="39" t="n">
        <v>40.54</v>
      </c>
      <c r="J424" s="41">
        <f>Tabela1[[#This Row],[Preço atual]]/Tabela1[[#This Row],[VP]]</f>
        <v/>
      </c>
      <c r="K424" s="14" t="n"/>
      <c r="L424" s="14" t="n"/>
      <c r="M424" s="13" t="n">
        <v>46.2</v>
      </c>
      <c r="N424" s="13" t="n">
        <v>65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62.71</v>
      </c>
      <c r="F425" s="39" t="n">
        <v>0.6899999999999999</v>
      </c>
      <c r="G425" s="40">
        <f>Tabela1[[#This Row],[Divid.]]*12/Tabela1[[#This Row],[Preço atual]]</f>
        <v/>
      </c>
      <c r="H425" s="39" t="n">
        <v>7.39</v>
      </c>
      <c r="I425" s="39" t="n">
        <v>100.29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1.84</v>
      </c>
      <c r="N425" s="13" t="n">
        <v>2783</v>
      </c>
      <c r="O425" s="13" t="n">
        <v>1721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https://fnet.bmfbovespa.com.br/fnet/publico/downloadDocumento?id=445169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Papéis</t>
        </is>
      </c>
      <c r="D426" s="13" t="inlineStr">
        <is>
          <t>Hectare Capital</t>
        </is>
      </c>
      <c r="E426" s="39" t="n">
        <v>4.84</v>
      </c>
      <c r="F426" s="39" t="n">
        <v>0.03</v>
      </c>
      <c r="G426" s="40">
        <f>Tabela1[[#This Row],[Divid.]]*12/Tabela1[[#This Row],[Preço atual]]</f>
        <v/>
      </c>
      <c r="H426" s="39" t="n">
        <v>1.155</v>
      </c>
      <c r="I426" s="39" t="n">
        <v>10.25</v>
      </c>
      <c r="J426" s="41">
        <f>Tabela1[[#This Row],[Preço atual]]/Tabela1[[#This Row],[VP]]</f>
        <v/>
      </c>
      <c r="K426" s="14" t="n"/>
      <c r="L426" s="14" t="n"/>
      <c r="M426" s="13" t="n">
        <v>0.37</v>
      </c>
      <c r="N426" s="13" t="n">
        <v>95041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https://fnet.bmfbovespa.com.br/fnet/publico/downloadDocumento?id=423274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Imóveis Industriais e Logísticos</t>
        </is>
      </c>
      <c r="D427" s="13" t="inlineStr">
        <is>
          <t>Votorantim Asset</t>
        </is>
      </c>
      <c r="E427" s="39" t="n">
        <v>91.40000000000001</v>
      </c>
      <c r="F427" s="39" t="n">
        <v>0.88</v>
      </c>
      <c r="G427" s="40">
        <f>Tabela1[[#This Row],[Divid.]]*12/Tabela1[[#This Row],[Preço atual]]</f>
        <v/>
      </c>
      <c r="H427" s="39" t="n">
        <v>10.11</v>
      </c>
      <c r="I427" s="39" t="n">
        <v>100.94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3</v>
      </c>
      <c r="N427" s="13" t="n">
        <v>6235</v>
      </c>
      <c r="O427" s="13" t="n">
        <v>751</v>
      </c>
      <c r="P427" s="13" t="n">
        <v>96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https://fnet.bmfbovespa.com.br/fnet/publico/downloadDocumento?id=428882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Fundo de Fundos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100.78</v>
      </c>
      <c r="J428" s="41">
        <f>Tabela1[[#This Row],[Preço atual]]/Tabela1[[#This Row],[VP]]</f>
        <v/>
      </c>
      <c r="K428" s="14" t="n"/>
      <c r="L428" s="14" t="n"/>
      <c r="M428" s="13" t="n">
        <v>0.03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Papéis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77.26000000000001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1.76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Papéis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Indefinido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36.04</v>
      </c>
      <c r="J431" s="41">
        <f>Tabela1[[#This Row],[Preço atual]]/Tabela1[[#This Row],[VP]]</f>
        <v/>
      </c>
      <c r="K431" s="14" t="n"/>
      <c r="L431" s="14" t="n"/>
      <c r="M431" s="13" t="n">
        <v>1.31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Misto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11.14</v>
      </c>
      <c r="J432" s="41">
        <f>Tabela1[[#This Row],[Preço atual]]/Tabela1[[#This Row],[VP]]</f>
        <v/>
      </c>
      <c r="K432" s="14" t="n"/>
      <c r="L432" s="14" t="n"/>
      <c r="M432" s="13" t="n">
        <v>25.49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9.279999999999999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13.7</v>
      </c>
      <c r="J433" s="41">
        <f>Tabela1[[#This Row],[Preço atual]]/Tabela1[[#This Row],[VP]]</f>
        <v/>
      </c>
      <c r="K433" s="14" t="n"/>
      <c r="L433" s="14" t="n"/>
      <c r="M433" s="13" t="n">
        <v>0.16</v>
      </c>
      <c r="N433" s="13" t="n">
        <v>3805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Misto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4.7923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Fundo de Desenvolvimento</t>
        </is>
      </c>
      <c r="D435" s="13" t="n"/>
      <c r="E435" s="39" t="n">
        <v>1001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1006.06</v>
      </c>
      <c r="J435" s="41">
        <f>Tabela1[[#This Row],[Preço atual]]/Tabela1[[#This Row],[VP]]</f>
        <v/>
      </c>
      <c r="K435" s="14" t="n"/>
      <c r="L435" s="14" t="n"/>
      <c r="M435" s="13" t="n">
        <v>0.37</v>
      </c>
      <c r="N435" s="13" t="n">
        <v>20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Indefinido</t>
        </is>
      </c>
      <c r="D436" s="13" t="inlineStr">
        <is>
          <t>Whg Asset</t>
        </is>
      </c>
      <c r="E436" s="39" t="n">
        <v>8.32</v>
      </c>
      <c r="F436" s="39" t="n">
        <v>0.1</v>
      </c>
      <c r="G436" s="40">
        <f>Tabela1[[#This Row],[Divid.]]*12/Tabela1[[#This Row],[Preço atual]]</f>
        <v/>
      </c>
      <c r="H436" s="39" t="n">
        <v>0.9399999999999999</v>
      </c>
      <c r="I436" s="39" t="n">
        <v>9.98</v>
      </c>
      <c r="J436" s="41">
        <f>Tabela1[[#This Row],[Preço atual]]/Tabela1[[#This Row],[VP]]</f>
        <v/>
      </c>
      <c r="K436" s="14" t="n"/>
      <c r="L436" s="14" t="n"/>
      <c r="M436" s="13" t="n">
        <v>1.93</v>
      </c>
      <c r="N436" s="13" t="n">
        <v>5199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https://fnet.bmfbovespa.com.br/fnet/publico/downloadDocumento?id=428893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65.01000000000001</v>
      </c>
      <c r="F437" s="39" t="n">
        <v>0.45</v>
      </c>
      <c r="G437" s="40">
        <f>Tabela1[[#This Row],[Divid.]]*12/Tabela1[[#This Row],[Preço atual]]</f>
        <v/>
      </c>
      <c r="H437" s="39" t="n">
        <v>5.5</v>
      </c>
      <c r="I437" s="39" t="n">
        <v>87.66</v>
      </c>
      <c r="J437" s="41">
        <f>Tabela1[[#This Row],[Preço atual]]/Tabela1[[#This Row],[VP]]</f>
        <v/>
      </c>
      <c r="K437" s="14" t="n">
        <v>0.114</v>
      </c>
      <c r="L437" s="14" t="n">
        <v>0.073</v>
      </c>
      <c r="M437" s="13" t="n">
        <v>1.95</v>
      </c>
      <c r="N437" s="13" t="n">
        <v>1806</v>
      </c>
      <c r="O437" s="13" t="n">
        <v>1756</v>
      </c>
      <c r="P437" s="13" t="n">
        <v>155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https://fnet.bmfbovespa.com.br/fnet/publico/downloadDocumento?id=444234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Indefinido</t>
        </is>
      </c>
      <c r="D438" s="13" t="n"/>
      <c r="E438" s="39" t="n">
        <v>91</v>
      </c>
      <c r="F438" s="39" t="n">
        <v>0.92</v>
      </c>
      <c r="G438" s="40">
        <f>Tabela1[[#This Row],[Divid.]]*12/Tabela1[[#This Row],[Preço atual]]</f>
        <v/>
      </c>
      <c r="H438" s="39" t="n">
        <v>7.99</v>
      </c>
      <c r="I438" s="39" t="n">
        <v>100.87</v>
      </c>
      <c r="J438" s="41">
        <f>Tabela1[[#This Row],[Preço atual]]/Tabela1[[#This Row],[VP]]</f>
        <v/>
      </c>
      <c r="K438" s="14" t="n"/>
      <c r="L438" s="14" t="n"/>
      <c r="M438" s="13" t="n">
        <v>3.98</v>
      </c>
      <c r="N438" s="13" t="n">
        <v>8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https://fnet.bmfbovespa.com.br/fnet/publico/downloadDocumento?id=445256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Misto</t>
        </is>
      </c>
      <c r="D439" s="13" t="inlineStr">
        <is>
          <t>Ourinvest</t>
        </is>
      </c>
      <c r="E439" s="39" t="n">
        <v>34.89</v>
      </c>
      <c r="F439" s="39" t="n">
        <v>0.23</v>
      </c>
      <c r="G439" s="40">
        <f>Tabela1[[#This Row],[Divid.]]*12/Tabela1[[#This Row],[Preço atual]]</f>
        <v/>
      </c>
      <c r="H439" s="39" t="n">
        <v>1.1365</v>
      </c>
      <c r="I439" s="39" t="n">
        <v>72.56</v>
      </c>
      <c r="J439" s="41">
        <f>Tabela1[[#This Row],[Preço atual]]/Tabela1[[#This Row],[VP]]</f>
        <v/>
      </c>
      <c r="K439" s="14" t="n">
        <v>0.06</v>
      </c>
      <c r="L439" s="14" t="n">
        <v>0.363</v>
      </c>
      <c r="M439" s="13" t="n">
        <v>0.63</v>
      </c>
      <c r="N439" s="13" t="n">
        <v>201</v>
      </c>
      <c r="O439" s="13" t="n">
        <v>2839</v>
      </c>
      <c r="P439" s="13" t="n">
        <v>119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https://fnet.bmfbovespa.com.br/fnet/publico/downloadDocumento?id=432256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Fundo de Fundos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95.66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Papéis</t>
        </is>
      </c>
      <c r="D441" s="13" t="inlineStr">
        <is>
          <t>Xp Asset</t>
        </is>
      </c>
      <c r="E441" s="39" t="n">
        <v>79.45</v>
      </c>
      <c r="F441" s="39" t="n">
        <v>0.95</v>
      </c>
      <c r="G441" s="40">
        <f>Tabela1[[#This Row],[Divid.]]*12/Tabela1[[#This Row],[Preço atual]]</f>
        <v/>
      </c>
      <c r="H441" s="39" t="n">
        <v>11.21</v>
      </c>
      <c r="I441" s="39" t="n">
        <v>90.98999999999999</v>
      </c>
      <c r="J441" s="41">
        <f>Tabela1[[#This Row],[Preço atual]]/Tabela1[[#This Row],[VP]]</f>
        <v/>
      </c>
      <c r="K441" s="14" t="n"/>
      <c r="L441" s="14" t="n"/>
      <c r="M441" s="13" t="n">
        <v>3.24</v>
      </c>
      <c r="N441" s="13" t="n">
        <v>72515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https://fnet.bmfbovespa.com.br/fnet/publico/downloadDocumento?id=432173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12.54</v>
      </c>
      <c r="F442" s="39" t="n">
        <v>0.1</v>
      </c>
      <c r="G442" s="40">
        <f>Tabela1[[#This Row],[Divid.]]*12/Tabela1[[#This Row],[Preço atual]]</f>
        <v/>
      </c>
      <c r="H442" s="39" t="n">
        <v>1.77</v>
      </c>
      <c r="I442" s="39" t="n">
        <v>43.22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5.88</v>
      </c>
      <c r="N442" s="13" t="n">
        <v>26823</v>
      </c>
      <c r="O442" s="13" t="n">
        <v>1375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https://fnet.bmfbovespa.com.br/fnet/publico/downloadDocumento?id=433543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Hotéis</t>
        </is>
      </c>
      <c r="D443" s="13" t="inlineStr">
        <is>
          <t>Genial Investimentos</t>
        </is>
      </c>
      <c r="E443" s="39" t="n">
        <v>105.6</v>
      </c>
      <c r="F443" s="39" t="n">
        <v>1.1</v>
      </c>
      <c r="G443" s="40">
        <f>Tabela1[[#This Row],[Divid.]]*12/Tabela1[[#This Row],[Preço atual]]</f>
        <v/>
      </c>
      <c r="H443" s="39" t="n">
        <v>11.8</v>
      </c>
      <c r="I443" s="39" t="n">
        <v>98.45999999999999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1.31</v>
      </c>
      <c r="N443" s="13" t="n">
        <v>1327</v>
      </c>
      <c r="O443" s="13" t="n">
        <v>19721</v>
      </c>
      <c r="P443" s="13" t="n">
        <v>1029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https://fnet.bmfbovespa.com.br/fnet/publico/downloadDocumento?id=433512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Hotéis</t>
        </is>
      </c>
      <c r="D444" s="13" t="n"/>
      <c r="E444" s="39" t="n">
        <v>26.03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98.45999999999999</v>
      </c>
      <c r="J444" s="41">
        <f>Tabela1[[#This Row],[Preço atual]]/Tabela1[[#This Row],[VP]]</f>
        <v/>
      </c>
      <c r="K444" s="14" t="n"/>
      <c r="L444" s="14" t="n"/>
      <c r="M444" s="13" t="n">
        <v>1.31</v>
      </c>
      <c r="N444" s="13" t="n">
        <v>1327</v>
      </c>
      <c r="O444" s="13" t="n">
        <v>4859</v>
      </c>
      <c r="P444" s="13" t="n">
        <v>1029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https://fnet.bmfbovespa.com.br/fnet/publico/downloadDocumento?id=433512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Imóveis Industriais e Logísticos</t>
        </is>
      </c>
      <c r="D445" s="13" t="inlineStr">
        <is>
          <t>Xp Asset</t>
        </is>
      </c>
      <c r="E445" s="39" t="n">
        <v>69.69</v>
      </c>
      <c r="F445" s="39" t="n">
        <v>0.65</v>
      </c>
      <c r="G445" s="40">
        <f>Tabela1[[#This Row],[Divid.]]*12/Tabela1[[#This Row],[Preço atual]]</f>
        <v/>
      </c>
      <c r="H445" s="39" t="n">
        <v>7.59</v>
      </c>
      <c r="I445" s="39" t="n">
        <v>103.16</v>
      </c>
      <c r="J445" s="41">
        <f>Tabela1[[#This Row],[Preço atual]]/Tabela1[[#This Row],[VP]]</f>
        <v/>
      </c>
      <c r="K445" s="14" t="n">
        <v>0</v>
      </c>
      <c r="L445" s="14" t="n">
        <v>0</v>
      </c>
      <c r="M445" s="13" t="n">
        <v>3.11</v>
      </c>
      <c r="N445" s="13" t="n">
        <v>44997</v>
      </c>
      <c r="O445" s="13" t="n">
        <v>1966</v>
      </c>
      <c r="P445" s="13" t="n">
        <v>201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https://fnet.bmfbovespa.com.br/fnet/publico/downloadDocumento?id=433548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39" t="n">
        <v>96.70999999999999</v>
      </c>
      <c r="F446" s="39" t="n">
        <v>0.74</v>
      </c>
      <c r="G446" s="40">
        <f>Tabela1[[#This Row],[Divid.]]*12/Tabela1[[#This Row],[Preço atual]]</f>
        <v/>
      </c>
      <c r="H446" s="39" t="n">
        <v>8.66</v>
      </c>
      <c r="I446" s="39" t="n">
        <v>113.42</v>
      </c>
      <c r="J446" s="41">
        <f>Tabela1[[#This Row],[Preço atual]]/Tabela1[[#This Row],[VP]]</f>
        <v/>
      </c>
      <c r="K446" s="14" t="n">
        <v>0.066</v>
      </c>
      <c r="L446" s="14" t="n">
        <v>0</v>
      </c>
      <c r="M446" s="13" t="n">
        <v>1.11</v>
      </c>
      <c r="N446" s="13" t="n">
        <v>306888</v>
      </c>
      <c r="O446" s="13" t="n">
        <v>2042</v>
      </c>
      <c r="P446" s="13" t="n">
        <v>179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https://fnet.bmfbovespa.com.br/fnet/publico/downloadDocumento?id=443248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99.41</v>
      </c>
      <c r="F447" s="39" t="n">
        <v>0.78</v>
      </c>
      <c r="G447" s="40">
        <f>Tabela1[[#This Row],[Divid.]]*12/Tabela1[[#This Row],[Preço atual]]</f>
        <v/>
      </c>
      <c r="H447" s="39" t="n">
        <v>9</v>
      </c>
      <c r="I447" s="39" t="n">
        <v>99.14</v>
      </c>
      <c r="J447" s="41">
        <f>Tabela1[[#This Row],[Preço atual]]/Tabela1[[#This Row],[VP]]</f>
        <v/>
      </c>
      <c r="K447" s="14" t="n">
        <v>0.028</v>
      </c>
      <c r="L447" s="14" t="n">
        <v>-0.008</v>
      </c>
      <c r="M447" s="13" t="n">
        <v>5.57</v>
      </c>
      <c r="N447" s="13" t="n">
        <v>304996</v>
      </c>
      <c r="O447" s="13" t="n">
        <v>5088</v>
      </c>
      <c r="P447" s="13" t="n">
        <v>365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https://fnet.bmfbovespa.com.br/fnet/publico/downloadDocumento?id=443247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Lajes Corporativas</t>
        </is>
      </c>
      <c r="D448" s="13" t="inlineStr">
        <is>
          <t>Xp Asset</t>
        </is>
      </c>
      <c r="E448" s="39" t="n">
        <v>24.04</v>
      </c>
      <c r="F448" s="39" t="n">
        <v>0.1</v>
      </c>
      <c r="G448" s="40">
        <f>Tabela1[[#This Row],[Divid.]]*12/Tabela1[[#This Row],[Preço atual]]</f>
        <v/>
      </c>
      <c r="H448" s="39" t="n">
        <v>3.6</v>
      </c>
      <c r="I448" s="39" t="n">
        <v>69.41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4.41</v>
      </c>
      <c r="N448" s="13" t="n">
        <v>65320</v>
      </c>
      <c r="O448" s="13" t="n">
        <v>2453</v>
      </c>
      <c r="P448" s="13" t="n">
        <v>426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https://fnet.bmfbovespa.com.br/fnet/publico/downloadDocumento?id=443250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Fundo de Fundos</t>
        </is>
      </c>
      <c r="D449" s="13" t="inlineStr">
        <is>
          <t>Xp Asset</t>
        </is>
      </c>
      <c r="E449" s="39" t="n">
        <v>6.86</v>
      </c>
      <c r="F449" s="39" t="n">
        <v>0.076</v>
      </c>
      <c r="G449" s="40">
        <f>Tabela1[[#This Row],[Divid.]]*12/Tabela1[[#This Row],[Preço atual]]</f>
        <v/>
      </c>
      <c r="H449" s="39" t="n">
        <v>0.887</v>
      </c>
      <c r="I449" s="39" t="n">
        <v>7.94</v>
      </c>
      <c r="J449" s="41">
        <f>Tabela1[[#This Row],[Preço atual]]/Tabela1[[#This Row],[VP]]</f>
        <v/>
      </c>
      <c r="K449" s="14" t="n"/>
      <c r="L449" s="14" t="n"/>
      <c r="M449" s="13" t="n">
        <v>3.33</v>
      </c>
      <c r="N449" s="13" t="n">
        <v>39351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https://fnet.bmfbovespa.com.br/fnet/publico/downloadDocumento?id=428573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Fundo de Desenvolvimento</t>
        </is>
      </c>
      <c r="D450" s="13" t="n"/>
      <c r="E450" s="39" t="n">
        <v>100</v>
      </c>
      <c r="F450" s="39" t="n">
        <v>0.2342</v>
      </c>
      <c r="G450" s="40">
        <f>Tabela1[[#This Row],[Divid.]]*12/Tabela1[[#This Row],[Preço atual]]</f>
        <v/>
      </c>
      <c r="H450" s="39" t="n">
        <v>1.9883</v>
      </c>
      <c r="I450" s="39" t="n">
        <v>98.95</v>
      </c>
      <c r="J450" s="41">
        <f>Tabela1[[#This Row],[Preço atual]]/Tabela1[[#This Row],[VP]]</f>
        <v/>
      </c>
      <c r="K450" s="14" t="n"/>
      <c r="L450" s="14" t="n"/>
      <c r="M450" s="13" t="n">
        <v>13.16</v>
      </c>
      <c r="N450" s="13" t="n">
        <v>45</v>
      </c>
      <c r="O450" s="13" t="n">
        <v>8686</v>
      </c>
      <c r="P450" s="13" t="n">
        <v>859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https://fnet.bmfbovespa.com.br/fnet/publico/downloadDocumento?id=439841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Indefinido</t>
        </is>
      </c>
      <c r="D451" s="13" t="n"/>
      <c r="E451" s="39" t="n">
        <v>126</v>
      </c>
      <c r="F451" s="39" t="n">
        <v>1.1</v>
      </c>
      <c r="G451" s="40">
        <f>Tabela1[[#This Row],[Divid.]]*12/Tabela1[[#This Row],[Preço atual]]</f>
        <v/>
      </c>
      <c r="H451" s="39" t="n">
        <v>6.688</v>
      </c>
      <c r="I451" s="39" t="n">
        <v>127.3</v>
      </c>
      <c r="J451" s="41">
        <f>Tabela1[[#This Row],[Preço atual]]/Tabela1[[#This Row],[VP]]</f>
        <v/>
      </c>
      <c r="K451" s="14" t="n"/>
      <c r="L451" s="14" t="n"/>
      <c r="M451" s="13" t="n">
        <v>6</v>
      </c>
      <c r="N451" s="13" t="n">
        <v>172</v>
      </c>
      <c r="O451" s="13" t="n">
        <v>1600</v>
      </c>
      <c r="P451" s="13" t="n">
        <v>80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https://fnet.bmfbovespa.com.br/fnet/publico/downloadDocumento?id=444153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Fundo de Desenvolvimento</t>
        </is>
      </c>
      <c r="D452" s="13" t="n"/>
      <c r="E452" s="39" t="n">
        <v>1016.7</v>
      </c>
      <c r="F452" s="39" t="n">
        <v>3.305</v>
      </c>
      <c r="G452" s="40">
        <f>Tabela1[[#This Row],[Divid.]]*12/Tabela1[[#This Row],[Preço atual]]</f>
        <v/>
      </c>
      <c r="H452" s="39" t="n">
        <v>3.305</v>
      </c>
      <c r="I452" s="39" t="n">
        <v>1203.97</v>
      </c>
      <c r="J452" s="41">
        <f>Tabela1[[#This Row],[Preço atual]]/Tabela1[[#This Row],[VP]]</f>
        <v/>
      </c>
      <c r="K452" s="14" t="n"/>
      <c r="L452" s="14" t="n"/>
      <c r="M452" s="13" t="n">
        <v>0.36</v>
      </c>
      <c r="N452" s="13" t="n">
        <v>66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https://fnet.bmfbovespa.com.br/fnet/publico/downloadDocumento?id=443786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Indefinido</t>
        </is>
      </c>
      <c r="D453" s="13" t="n"/>
      <c r="E453" s="39" t="n">
        <v>10.86</v>
      </c>
      <c r="F453" s="39" t="n">
        <v>0.16</v>
      </c>
      <c r="G453" s="40">
        <f>Tabela1[[#This Row],[Divid.]]*12/Tabela1[[#This Row],[Preço atual]]</f>
        <v/>
      </c>
      <c r="H453" s="39" t="n">
        <v>1.04</v>
      </c>
      <c r="I453" s="39" t="inlineStr">
        <is>
          <t>10,30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3148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https://fnet.bmfbovespa.com.br/fnet/publico/downloadDocumento?id=428999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Indefinido</t>
        </is>
      </c>
      <c r="D454" s="13" t="n"/>
      <c r="E454" s="39" t="n">
        <v>79.95999999999999</v>
      </c>
      <c r="F454" s="39" t="n">
        <v>1.2</v>
      </c>
      <c r="G454" s="40">
        <f>Tabela1[[#This Row],[Divid.]]*12/Tabela1[[#This Row],[Preço atual]]</f>
        <v/>
      </c>
      <c r="H454" s="39" t="n">
        <v>10.01</v>
      </c>
      <c r="I454" s="39" t="inlineStr">
        <is>
          <t>98,23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7227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https://fnet.bmfbovespa.com.br/fnet/publico/downloadDocumento?id=429594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Indefinido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Indefinido</t>
        </is>
      </c>
      <c r="D456" s="13" t="n"/>
      <c r="E456" s="39" t="n">
        <v>95.06999999999999</v>
      </c>
      <c r="F456" s="39" t="n">
        <v>1.35</v>
      </c>
      <c r="G456" s="40">
        <f>Tabela1[[#This Row],[Divid.]]*12/Tabela1[[#This Row],[Preço atual]]</f>
        <v/>
      </c>
      <c r="H456" s="39" t="n">
        <v>15.13</v>
      </c>
      <c r="I456" s="39" t="inlineStr">
        <is>
          <t>98,99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14109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https://fnet.bmfbovespa.com.br/fnet/publico/downloadDocumento?id=433621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Indefinido</t>
        </is>
      </c>
      <c r="D457" s="13" t="n"/>
      <c r="E457" s="39" t="n">
        <v>8.73</v>
      </c>
      <c r="F457" s="39" t="n">
        <v>0.12</v>
      </c>
      <c r="G457" s="40">
        <f>Tabela1[[#This Row],[Divid.]]*12/Tabela1[[#This Row],[Preço atual]]</f>
        <v/>
      </c>
      <c r="H457" s="39" t="n">
        <v>1.49</v>
      </c>
      <c r="I457" s="39" t="inlineStr">
        <is>
          <t>9,62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12357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https://fnet.bmfbovespa.com.br/fnet/publico/downloadDocumento?id=444982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Indefinido</t>
        </is>
      </c>
      <c r="D458" s="13" t="n"/>
      <c r="E458" s="39" t="n">
        <v>100.14</v>
      </c>
      <c r="F458" s="39" t="n">
        <v>1.54</v>
      </c>
      <c r="G458" s="40">
        <f>Tabela1[[#This Row],[Divid.]]*12/Tabela1[[#This Row],[Preço atual]]</f>
        <v/>
      </c>
      <c r="H458" s="39" t="n">
        <v>18.06</v>
      </c>
      <c r="I458" s="39" t="inlineStr">
        <is>
          <t>98,47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3204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https://fnet.bmfbovespa.com.br/fnet/publico/downloadDocumento?id=432213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Indefinido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Indefinido</t>
        </is>
      </c>
      <c r="D460" s="13" t="n"/>
      <c r="E460" s="39" t="n">
        <v>9.67</v>
      </c>
      <c r="F460" s="39" t="n">
        <v>0.14</v>
      </c>
      <c r="G460" s="40">
        <f>Tabela1[[#This Row],[Divid.]]*12/Tabela1[[#This Row],[Preço atual]]</f>
        <v/>
      </c>
      <c r="H460" s="39" t="n">
        <v>1.76</v>
      </c>
      <c r="I460" s="39" t="inlineStr">
        <is>
          <t>9,60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25482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https://fnet.bmfbovespa.com.br/fnet/publico/downloadDocumento?id=442646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Indefinido</t>
        </is>
      </c>
      <c r="D461" s="13" t="n"/>
      <c r="E461" s="39" t="n">
        <v>119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0</v>
      </c>
      <c r="I461" s="39" t="inlineStr">
        <is>
          <t>99,24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98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Indefinido</t>
        </is>
      </c>
      <c r="D462" s="13" t="n"/>
      <c r="E462" s="39" t="n">
        <v>91.5</v>
      </c>
      <c r="F462" s="39" t="n">
        <v>1.27</v>
      </c>
      <c r="G462" s="40">
        <f>Tabela1[[#This Row],[Divid.]]*12/Tabela1[[#This Row],[Preço atual]]</f>
        <v/>
      </c>
      <c r="H462" s="39" t="n">
        <v>15.65</v>
      </c>
      <c r="I462" s="39" t="inlineStr">
        <is>
          <t>98,13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6231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https://fnet.bmfbovespa.com.br/fnet/publico/downloadDocumento?id=435281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Indefinido</t>
        </is>
      </c>
      <c r="D463" s="13" t="n"/>
      <c r="E463" s="39" t="n">
        <v>37.99</v>
      </c>
      <c r="F463" s="39" t="n">
        <v>0.51</v>
      </c>
      <c r="G463" s="40">
        <f>Tabela1[[#This Row],[Divid.]]*12/Tabela1[[#This Row],[Preço atual]]</f>
        <v/>
      </c>
      <c r="H463" s="39" t="n">
        <v>6</v>
      </c>
      <c r="I463" s="39" t="inlineStr">
        <is>
          <t>23,69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628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https://fnet.bmfbovespa.com.br/fnet/publico/downloadDocumento?id=444150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Indefinido</t>
        </is>
      </c>
      <c r="D464" s="13" t="n"/>
      <c r="E464" s="39" t="n">
        <v>96.09</v>
      </c>
      <c r="F464" s="39" t="n">
        <v>1.4</v>
      </c>
      <c r="G464" s="40">
        <f>Tabela1[[#This Row],[Divid.]]*12/Tabela1[[#This Row],[Preço atual]]</f>
        <v/>
      </c>
      <c r="H464" s="39" t="n">
        <v>14.44</v>
      </c>
      <c r="I464" s="39" t="inlineStr">
        <is>
          <t>96,35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3755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https://fnet.bmfbovespa.com.br/fnet/publico/downloadDocumento?id=444168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Indefinido</t>
        </is>
      </c>
      <c r="D465" s="13" t="n"/>
      <c r="E465" s="39" t="n">
        <v>105.4</v>
      </c>
      <c r="F465" s="39" t="n">
        <v>1.4</v>
      </c>
      <c r="G465" s="40">
        <f>Tabela1[[#This Row],[Divid.]]*12/Tabela1[[#This Row],[Preço atual]]</f>
        <v/>
      </c>
      <c r="H465" s="39" t="n">
        <v>15.96</v>
      </c>
      <c r="I465" s="39" t="inlineStr">
        <is>
          <t>102,07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28926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https://fnet.bmfbovespa.com.br/fnet/publico/downloadDocumento?id=441878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Indefinido</t>
        </is>
      </c>
      <c r="D466" s="13" t="n"/>
      <c r="E466" s="39" t="n">
        <v>106.7</v>
      </c>
      <c r="F466" s="39" t="n">
        <v>1.68</v>
      </c>
      <c r="G466" s="40">
        <f>Tabela1[[#This Row],[Divid.]]*12/Tabela1[[#This Row],[Preço atual]]</f>
        <v/>
      </c>
      <c r="H466" s="39" t="n">
        <v>18.84</v>
      </c>
      <c r="I466" s="39" t="inlineStr">
        <is>
          <t>100,16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758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https://fnet.bmfbovespa.com.br/fnet/publico/downloadDocumento?id=431438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Papéis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Indefinido</t>
        </is>
      </c>
      <c r="D468" s="13" t="n"/>
      <c r="E468" s="39" t="n">
        <v>10.5</v>
      </c>
      <c r="F468" s="39" t="n">
        <v>0.15</v>
      </c>
      <c r="G468" s="40">
        <f>Tabela1[[#This Row],[Divid.]]*12/Tabela1[[#This Row],[Preço atual]]</f>
        <v/>
      </c>
      <c r="H468" s="39" t="n">
        <v>1.79</v>
      </c>
      <c r="I468" s="39" t="inlineStr">
        <is>
          <t>95,22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3570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https://fnet.bmfbovespa.com.br/fnet/publico/downloadDocumento?id=433754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Indefinido</t>
        </is>
      </c>
      <c r="D469" s="13" t="n"/>
      <c r="E469" s="39" t="n">
        <v>10.07</v>
      </c>
      <c r="F469" s="39" t="n">
        <v>0.15</v>
      </c>
      <c r="G469" s="40">
        <f>Tabela1[[#This Row],[Divid.]]*12/Tabela1[[#This Row],[Preço atual]]</f>
        <v/>
      </c>
      <c r="H469" s="39" t="n">
        <v>1.41</v>
      </c>
      <c r="I469" s="39" t="inlineStr">
        <is>
          <t>9,78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5687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https://fnet.bmfbovespa.com.br/fnet/publico/downloadDocumento?id=428299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Indefinido</t>
        </is>
      </c>
      <c r="D470" s="13" t="n"/>
      <c r="E470" s="39" t="n">
        <v>87</v>
      </c>
      <c r="F470" s="39" t="n">
        <v>1.12</v>
      </c>
      <c r="G470" s="40">
        <f>Tabela1[[#This Row],[Divid.]]*12/Tabela1[[#This Row],[Preço atual]]</f>
        <v/>
      </c>
      <c r="H470" s="39" t="n">
        <v>8.51</v>
      </c>
      <c r="I470" s="39" t="inlineStr">
        <is>
          <t>95,19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1524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https://fnet.bmfbovespa.com.br/fnet/publico/downloadDocumento?id=443334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Indefinido</t>
        </is>
      </c>
      <c r="D471" s="13" t="n"/>
      <c r="E471" s="39" t="n">
        <v>10.21</v>
      </c>
      <c r="F471" s="39" t="n">
        <v>0.09</v>
      </c>
      <c r="G471" s="40">
        <f>Tabela1[[#This Row],[Divid.]]*12/Tabela1[[#This Row],[Preço atual]]</f>
        <v/>
      </c>
      <c r="H471" s="39" t="n">
        <v>1.28</v>
      </c>
      <c r="I471" s="39" t="inlineStr">
        <is>
          <t>10,06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20927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https://fnet.bmfbovespa.com.br/fnet/publico/downloadDocumento?id=444185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Indefinido</t>
        </is>
      </c>
      <c r="D472" s="13" t="n"/>
      <c r="E472" s="39" t="n">
        <v>8.9</v>
      </c>
      <c r="F472" s="39" t="n">
        <v>0.11</v>
      </c>
      <c r="G472" s="40">
        <f>Tabela1[[#This Row],[Divid.]]*12/Tabela1[[#This Row],[Preço atual]]</f>
        <v/>
      </c>
      <c r="H472" s="39" t="n">
        <v>1.5</v>
      </c>
      <c r="I472" s="39" t="inlineStr">
        <is>
          <t>9,58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44690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https://fnet.bmfbovespa.com.br/fnet/publico/downloadDocumento?id=445144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Papéis</t>
        </is>
      </c>
      <c r="D473" s="13" t="n"/>
      <c r="E473" s="39" t="n">
        <v>100.49</v>
      </c>
      <c r="F473" s="39" t="n">
        <v>1.06</v>
      </c>
      <c r="G473" s="40">
        <f>Tabela1[[#This Row],[Divid.]]*12/Tabela1[[#This Row],[Preço atual]]</f>
        <v/>
      </c>
      <c r="H473" s="39" t="n">
        <v>8.859999999999999</v>
      </c>
      <c r="I473" s="39" t="inlineStr">
        <is>
          <t>100,60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37061</v>
      </c>
      <c r="O473" s="13" t="n">
        <v>64</v>
      </c>
      <c r="P473" s="13" t="n">
        <v>2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https://fnet.bmfbovespa.com.br/fnet/publico/downloadDocumento?id=440601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Indefinido</t>
        </is>
      </c>
      <c r="D474" s="13" t="n"/>
      <c r="E474" s="39" t="n">
        <v>100.69</v>
      </c>
      <c r="F474" s="39" t="n">
        <v>1.5</v>
      </c>
      <c r="G474" s="40">
        <f>Tabela1[[#This Row],[Divid.]]*12/Tabela1[[#This Row],[Preço atual]]</f>
        <v/>
      </c>
      <c r="H474" s="39" t="n">
        <v>13.8</v>
      </c>
      <c r="I474" s="39" t="inlineStr">
        <is>
          <t>102,60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4781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https://fnet.bmfbovespa.com.br/fnet/publico/downloadDocumento?id=441264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Indefinido</t>
        </is>
      </c>
      <c r="D475" s="13" t="n"/>
      <c r="E475" s="39" t="n">
        <v>9.630000000000001</v>
      </c>
      <c r="F475" s="39" t="n">
        <v>0.14</v>
      </c>
      <c r="G475" s="40">
        <f>Tabela1[[#This Row],[Divid.]]*12/Tabela1[[#This Row],[Preço atual]]</f>
        <v/>
      </c>
      <c r="H475" s="39" t="n">
        <v>1.83</v>
      </c>
      <c r="I475" s="39" t="inlineStr">
        <is>
          <t>9,51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71821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https://fnet.bmfbovespa.com.br/fnet/publico/downloadDocumento?id=427611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Indefinido</t>
        </is>
      </c>
      <c r="D476" s="13" t="n"/>
      <c r="E476" s="39" t="n">
        <v>9.880000000000001</v>
      </c>
      <c r="F476" s="39" t="n">
        <v>0.15</v>
      </c>
      <c r="G476" s="40">
        <f>Tabela1[[#This Row],[Divid.]]*12/Tabela1[[#This Row],[Preço atual]]</f>
        <v/>
      </c>
      <c r="H476" s="39" t="n">
        <v>1.65</v>
      </c>
      <c r="I476" s="39" t="inlineStr">
        <is>
          <t>9,50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45012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https://fnet.bmfbovespa.com.br/fnet/publico/downloadDocumento?id=429676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2023-04-18T17:44:06Z</dcterms:modified>
  <cp:lastModifiedBy>Thales Sobral</cp:lastModifiedBy>
</cp:coreProperties>
</file>