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llege\Excel\"/>
    </mc:Choice>
  </mc:AlternateContent>
  <bookViews>
    <workbookView xWindow="0" yWindow="0" windowWidth="20490" windowHeight="7905" activeTab="4"/>
  </bookViews>
  <sheets>
    <sheet name="MErcado" sheetId="1" r:id="rId1"/>
    <sheet name="Plan1" sheetId="5" r:id="rId2"/>
    <sheet name="Produtos" sheetId="2" r:id="rId3"/>
    <sheet name="Filtros" sheetId="3" r:id="rId4"/>
    <sheet name="SP" sheetId="4" r:id="rId5"/>
  </sheets>
  <definedNames>
    <definedName name="_xlnm._FilterDatabase" localSheetId="3" hidden="1">Filtros!$A$1:$D$18</definedName>
  </definedNames>
  <calcPr calcId="152511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E2" i="2" s="1"/>
  <c r="D3" i="2"/>
  <c r="E3" i="2" s="1"/>
  <c r="D4" i="2"/>
  <c r="E4" i="2" s="1"/>
  <c r="D5" i="2"/>
  <c r="E5" i="2" s="1"/>
  <c r="D6" i="2"/>
  <c r="E6" i="2" s="1"/>
  <c r="D3" i="1"/>
  <c r="D5" i="1"/>
  <c r="D6" i="1"/>
  <c r="D4" i="1"/>
  <c r="D15" i="1" l="1"/>
</calcChain>
</file>

<file path=xl/sharedStrings.xml><?xml version="1.0" encoding="utf-8"?>
<sst xmlns="http://schemas.openxmlformats.org/spreadsheetml/2006/main" count="94" uniqueCount="52">
  <si>
    <t>Produto</t>
  </si>
  <si>
    <t>Quantidade</t>
  </si>
  <si>
    <t>Valor
Unitário</t>
  </si>
  <si>
    <t>Valor Total</t>
  </si>
  <si>
    <t>Arroz</t>
  </si>
  <si>
    <t>Leite</t>
  </si>
  <si>
    <t>Macarrão</t>
  </si>
  <si>
    <t>Café</t>
  </si>
  <si>
    <t>Total</t>
  </si>
  <si>
    <t>Lista Mercado</t>
  </si>
  <si>
    <t>Valor</t>
  </si>
  <si>
    <t>Taxa</t>
  </si>
  <si>
    <t>Valor 
de Desconto</t>
  </si>
  <si>
    <t>Valor a Pagar</t>
  </si>
  <si>
    <t>Mouse</t>
  </si>
  <si>
    <t>Teclado</t>
  </si>
  <si>
    <t>Monitor</t>
  </si>
  <si>
    <t>Colunas1</t>
  </si>
  <si>
    <t>Id</t>
  </si>
  <si>
    <t>Cliente</t>
  </si>
  <si>
    <t>Cidade</t>
  </si>
  <si>
    <t>Maria</t>
  </si>
  <si>
    <t>Jose</t>
  </si>
  <si>
    <t>Rafael</t>
  </si>
  <si>
    <t>Cleiton</t>
  </si>
  <si>
    <t>Silvia</t>
  </si>
  <si>
    <t>Alessandra</t>
  </si>
  <si>
    <t>Thamires</t>
  </si>
  <si>
    <t>Roberto</t>
  </si>
  <si>
    <t>Marcos</t>
  </si>
  <si>
    <t>Koiti</t>
  </si>
  <si>
    <t>Pedro</t>
  </si>
  <si>
    <t>Gustavo</t>
  </si>
  <si>
    <t>Almir</t>
  </si>
  <si>
    <t>Aparecido</t>
  </si>
  <si>
    <t>Jurandir</t>
  </si>
  <si>
    <t>Kleber</t>
  </si>
  <si>
    <t>Alisson</t>
  </si>
  <si>
    <t>São Paulo</t>
  </si>
  <si>
    <t>Bauru</t>
  </si>
  <si>
    <t>Rio de Janeiro</t>
  </si>
  <si>
    <t>Presidente Venceslau</t>
  </si>
  <si>
    <t>Caiua</t>
  </si>
  <si>
    <t>Fonte</t>
  </si>
  <si>
    <t>RAM</t>
  </si>
  <si>
    <t>Rótulos de Linha</t>
  </si>
  <si>
    <t>Total Geral</t>
  </si>
  <si>
    <t>Soma de Valor</t>
  </si>
  <si>
    <t>Soma de Taxa</t>
  </si>
  <si>
    <t>Soma de Valor a Pagar</t>
  </si>
  <si>
    <t>Soma de Valor 
de Desconto</t>
  </si>
  <si>
    <t>(vazio)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</si>
</sst>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[$R$-416]\ * #,##0.00_-;\-[$R$-416]\ * #,##0.00_-;_-[$R$-416]\ * &quot;-&quot;??_-;_-@_-"/>
    <numFmt numFmtId="165" formatCode="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1" tint="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5" fillId="4" borderId="0" applyNumberFormat="0" applyBorder="0" applyAlignment="0" applyProtection="0"/>
  </cellStyleXfs>
  <cellXfs count="30">
    <xf numFmtId="0" fontId="0" fillId="0" borderId="0" xfId="0"/>
    <xf numFmtId="164" fontId="0" fillId="0" borderId="0" xfId="2" applyNumberFormat="1" applyFont="1"/>
    <xf numFmtId="164" fontId="0" fillId="0" borderId="0" xfId="0" applyNumberFormat="1"/>
    <xf numFmtId="0" fontId="5" fillId="4" borderId="0" xfId="6"/>
    <xf numFmtId="9" fontId="0" fillId="0" borderId="0" xfId="3" applyFont="1"/>
    <xf numFmtId="0" fontId="6" fillId="0" borderId="0" xfId="0" applyFont="1"/>
    <xf numFmtId="164" fontId="6" fillId="0" borderId="0" xfId="2" applyNumberFormat="1" applyFont="1" applyAlignment="1">
      <alignment wrapText="1"/>
    </xf>
    <xf numFmtId="164" fontId="0" fillId="0" borderId="0" xfId="2" applyNumberFormat="1" applyFont="1" applyAlignment="1">
      <alignment horizontal="center"/>
    </xf>
    <xf numFmtId="0" fontId="2" fillId="2" borderId="0" xfId="4"/>
    <xf numFmtId="164" fontId="6" fillId="0" borderId="0" xfId="0" applyNumberFormat="1" applyFont="1" applyAlignment="1">
      <alignment horizontal="center"/>
    </xf>
    <xf numFmtId="164" fontId="3" fillId="3" borderId="1" xfId="5" applyNumberFormat="1" applyAlignment="1">
      <alignment horizontal="center"/>
    </xf>
    <xf numFmtId="164" fontId="3" fillId="3" borderId="1" xfId="5" applyNumberFormat="1" applyFont="1" applyFill="1" applyBorder="1" applyAlignment="1">
      <alignment horizontal="center"/>
    </xf>
    <xf numFmtId="0" fontId="0" fillId="0" borderId="2" xfId="0" applyBorder="1"/>
    <xf numFmtId="9" fontId="0" fillId="0" borderId="2" xfId="3" applyFont="1" applyBorder="1"/>
    <xf numFmtId="164" fontId="0" fillId="0" borderId="2" xfId="0" applyNumberFormat="1" applyBorder="1"/>
    <xf numFmtId="164" fontId="0" fillId="0" borderId="0" xfId="0" applyNumberFormat="1" applyAlignment="1">
      <alignment wrapText="1"/>
    </xf>
    <xf numFmtId="164" fontId="0" fillId="0" borderId="2" xfId="3" applyNumberFormat="1" applyFont="1" applyBorder="1"/>
    <xf numFmtId="164" fontId="0" fillId="0" borderId="3" xfId="0" applyNumberFormat="1" applyBorder="1"/>
    <xf numFmtId="164" fontId="0" fillId="0" borderId="4" xfId="0" applyNumberFormat="1" applyBorder="1"/>
    <xf numFmtId="165" fontId="0" fillId="5" borderId="0" xfId="1" applyNumberFormat="1" applyFont="1" applyFill="1"/>
    <xf numFmtId="0" fontId="7" fillId="6" borderId="0" xfId="0" applyFont="1" applyFill="1"/>
    <xf numFmtId="164" fontId="7" fillId="6" borderId="0" xfId="0" applyNumberFormat="1" applyFont="1" applyFill="1"/>
    <xf numFmtId="165" fontId="7" fillId="6" borderId="0" xfId="0" applyNumberFormat="1" applyFont="1" applyFill="1"/>
    <xf numFmtId="165" fontId="0" fillId="0" borderId="0" xfId="0" applyNumberFormat="1"/>
    <xf numFmtId="165" fontId="0" fillId="0" borderId="2" xfId="0" applyNumberFormat="1" applyBorder="1"/>
    <xf numFmtId="0" fontId="4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7">
    <cellStyle name="60% - Ênfase2" xfId="6" builtinId="36"/>
    <cellStyle name="Moeda" xfId="2" builtinId="4"/>
    <cellStyle name="Neutra" xfId="4" builtinId="28"/>
    <cellStyle name="Normal" xfId="0" builtinId="0"/>
    <cellStyle name="Porcentagem" xfId="3" builtinId="5"/>
    <cellStyle name="Saída" xfId="5" builtinId="21"/>
    <cellStyle name="Vírgula" xfId="1" builtinId="3"/>
  </cellStyles>
  <dxfs count="10"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R$-416]\ * #,##0.00_-;\-[$R$-416]\ * #,##0.00_-;_-[$R$-416]\ 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[$R$-416]\ * #,##0.00_-;\-[$R$-416]\ * #,##0.00_-;_-[$R$-416]\ 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[$R$-416]\ * #,##0.00_-;\-[$R$-416]\ * #,##0.00_-;_-[$R$-416]\ * &quot;-&quot;??_-;_-@_-"/>
    </dxf>
    <dxf>
      <font>
        <b/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[Formacao Excel 1.xlsx]Plan1!Tabela dinâmica2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Soma de Valor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Plan1!$A$2:$A$12</c:f>
              <c:multiLvlStrCache>
                <c:ptCount val="5"/>
                <c:lvl>
                  <c:pt idx="0">
                    <c:v>(vazio)</c:v>
                  </c:pt>
                  <c:pt idx="1">
                    <c:v>(vazio)</c:v>
                  </c:pt>
                  <c:pt idx="2">
                    <c:v>(vazio)</c:v>
                  </c:pt>
                  <c:pt idx="3">
                    <c:v>(vazio)</c:v>
                  </c:pt>
                  <c:pt idx="4">
                    <c:v>(vazio)</c:v>
                  </c:pt>
                </c:lvl>
                <c:lvl>
                  <c:pt idx="0">
                    <c:v>Fonte</c:v>
                  </c:pt>
                  <c:pt idx="1">
                    <c:v>Monitor</c:v>
                  </c:pt>
                  <c:pt idx="2">
                    <c:v>Mouse</c:v>
                  </c:pt>
                  <c:pt idx="3">
                    <c:v>RAM</c:v>
                  </c:pt>
                  <c:pt idx="4">
                    <c:v>Teclado</c:v>
                  </c:pt>
                </c:lvl>
              </c:multiLvlStrCache>
            </c:multiLvlStrRef>
          </c:cat>
          <c:val>
            <c:numRef>
              <c:f>Plan1!$B$2:$B$12</c:f>
              <c:numCache>
                <c:formatCode>General</c:formatCode>
                <c:ptCount val="5"/>
                <c:pt idx="0">
                  <c:v>150.6</c:v>
                </c:pt>
                <c:pt idx="1">
                  <c:v>1250.75</c:v>
                </c:pt>
                <c:pt idx="2">
                  <c:v>60</c:v>
                </c:pt>
                <c:pt idx="3">
                  <c:v>250.45</c:v>
                </c:pt>
                <c:pt idx="4">
                  <c:v>98</c:v>
                </c:pt>
              </c:numCache>
            </c:numRef>
          </c:val>
        </c:ser>
        <c:ser>
          <c:idx val="1"/>
          <c:order val="1"/>
          <c:tx>
            <c:strRef>
              <c:f>Plan1!$C$1</c:f>
              <c:strCache>
                <c:ptCount val="1"/>
                <c:pt idx="0">
                  <c:v>Soma de Taxa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Plan1!$A$2:$A$12</c:f>
              <c:multiLvlStrCache>
                <c:ptCount val="5"/>
                <c:lvl>
                  <c:pt idx="0">
                    <c:v>(vazio)</c:v>
                  </c:pt>
                  <c:pt idx="1">
                    <c:v>(vazio)</c:v>
                  </c:pt>
                  <c:pt idx="2">
                    <c:v>(vazio)</c:v>
                  </c:pt>
                  <c:pt idx="3">
                    <c:v>(vazio)</c:v>
                  </c:pt>
                  <c:pt idx="4">
                    <c:v>(vazio)</c:v>
                  </c:pt>
                </c:lvl>
                <c:lvl>
                  <c:pt idx="0">
                    <c:v>Fonte</c:v>
                  </c:pt>
                  <c:pt idx="1">
                    <c:v>Monitor</c:v>
                  </c:pt>
                  <c:pt idx="2">
                    <c:v>Mouse</c:v>
                  </c:pt>
                  <c:pt idx="3">
                    <c:v>RAM</c:v>
                  </c:pt>
                  <c:pt idx="4">
                    <c:v>Teclado</c:v>
                  </c:pt>
                </c:lvl>
              </c:multiLvlStrCache>
            </c:multiLvlStrRef>
          </c:cat>
          <c:val>
            <c:numRef>
              <c:f>Plan1!$C$2:$C$12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0.15</c:v>
                </c:pt>
                <c:pt idx="2">
                  <c:v>0.1</c:v>
                </c:pt>
                <c:pt idx="3">
                  <c:v>0.25</c:v>
                </c:pt>
                <c:pt idx="4">
                  <c:v>0.1</c:v>
                </c:pt>
              </c:numCache>
            </c:numRef>
          </c:val>
        </c:ser>
        <c:ser>
          <c:idx val="2"/>
          <c:order val="2"/>
          <c:tx>
            <c:strRef>
              <c:f>Plan1!$D$1</c:f>
              <c:strCache>
                <c:ptCount val="1"/>
                <c:pt idx="0">
                  <c:v>Soma de Valor a Pagar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Plan1!$A$2:$A$12</c:f>
              <c:multiLvlStrCache>
                <c:ptCount val="5"/>
                <c:lvl>
                  <c:pt idx="0">
                    <c:v>(vazio)</c:v>
                  </c:pt>
                  <c:pt idx="1">
                    <c:v>(vazio)</c:v>
                  </c:pt>
                  <c:pt idx="2">
                    <c:v>(vazio)</c:v>
                  </c:pt>
                  <c:pt idx="3">
                    <c:v>(vazio)</c:v>
                  </c:pt>
                  <c:pt idx="4">
                    <c:v>(vazio)</c:v>
                  </c:pt>
                </c:lvl>
                <c:lvl>
                  <c:pt idx="0">
                    <c:v>Fonte</c:v>
                  </c:pt>
                  <c:pt idx="1">
                    <c:v>Monitor</c:v>
                  </c:pt>
                  <c:pt idx="2">
                    <c:v>Mouse</c:v>
                  </c:pt>
                  <c:pt idx="3">
                    <c:v>RAM</c:v>
                  </c:pt>
                  <c:pt idx="4">
                    <c:v>Teclado</c:v>
                  </c:pt>
                </c:lvl>
              </c:multiLvlStrCache>
            </c:multiLvlStrRef>
          </c:cat>
          <c:val>
            <c:numRef>
              <c:f>Plan1!$D$2:$D$12</c:f>
              <c:numCache>
                <c:formatCode>General</c:formatCode>
                <c:ptCount val="5"/>
                <c:pt idx="0">
                  <c:v>67.77</c:v>
                </c:pt>
                <c:pt idx="1">
                  <c:v>1063.1375</c:v>
                </c:pt>
                <c:pt idx="2">
                  <c:v>54</c:v>
                </c:pt>
                <c:pt idx="3">
                  <c:v>187.83749999999998</c:v>
                </c:pt>
                <c:pt idx="4">
                  <c:v>88.2</c:v>
                </c:pt>
              </c:numCache>
            </c:numRef>
          </c:val>
        </c:ser>
        <c:ser>
          <c:idx val="3"/>
          <c:order val="3"/>
          <c:tx>
            <c:strRef>
              <c:f>Plan1!$E$1</c:f>
              <c:strCache>
                <c:ptCount val="1"/>
                <c:pt idx="0">
                  <c:v>Soma de Valor 
de Desconto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Plan1!$A$2:$A$12</c:f>
              <c:multiLvlStrCache>
                <c:ptCount val="5"/>
                <c:lvl>
                  <c:pt idx="0">
                    <c:v>(vazio)</c:v>
                  </c:pt>
                  <c:pt idx="1">
                    <c:v>(vazio)</c:v>
                  </c:pt>
                  <c:pt idx="2">
                    <c:v>(vazio)</c:v>
                  </c:pt>
                  <c:pt idx="3">
                    <c:v>(vazio)</c:v>
                  </c:pt>
                  <c:pt idx="4">
                    <c:v>(vazio)</c:v>
                  </c:pt>
                </c:lvl>
                <c:lvl>
                  <c:pt idx="0">
                    <c:v>Fonte</c:v>
                  </c:pt>
                  <c:pt idx="1">
                    <c:v>Monitor</c:v>
                  </c:pt>
                  <c:pt idx="2">
                    <c:v>Mouse</c:v>
                  </c:pt>
                  <c:pt idx="3">
                    <c:v>RAM</c:v>
                  </c:pt>
                  <c:pt idx="4">
                    <c:v>Teclado</c:v>
                  </c:pt>
                </c:lvl>
              </c:multiLvlStrCache>
            </c:multiLvlStrRef>
          </c:cat>
          <c:val>
            <c:numRef>
              <c:f>Plan1!$E$2:$E$12</c:f>
              <c:numCache>
                <c:formatCode>General</c:formatCode>
                <c:ptCount val="5"/>
                <c:pt idx="0">
                  <c:v>82.83</c:v>
                </c:pt>
                <c:pt idx="1">
                  <c:v>187.61249999999998</c:v>
                </c:pt>
                <c:pt idx="2">
                  <c:v>6</c:v>
                </c:pt>
                <c:pt idx="3">
                  <c:v>62.612499999999997</c:v>
                </c:pt>
                <c:pt idx="4">
                  <c:v>9.8000000000000007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20669968"/>
        <c:axId val="-520675952"/>
      </c:barChart>
      <c:catAx>
        <c:axId val="-52066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0675952"/>
        <c:crosses val="autoZero"/>
        <c:auto val="1"/>
        <c:lblAlgn val="ctr"/>
        <c:lblOffset val="100"/>
        <c:noMultiLvlLbl val="0"/>
      </c:catAx>
      <c:valAx>
        <c:axId val="-5206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066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cat>
            <c:numRef>
              <c:f>Filtros!$A$2:$A$18</c:f>
              <c:numCache>
                <c:formatCode>0000</c:formatCode>
                <c:ptCount val="17"/>
                <c:pt idx="0">
                  <c:v>11</c:v>
                </c:pt>
                <c:pt idx="1">
                  <c:v>2</c:v>
                </c:pt>
                <c:pt idx="2">
                  <c:v>15</c:v>
                </c:pt>
                <c:pt idx="3">
                  <c:v>8</c:v>
                </c:pt>
                <c:pt idx="4">
                  <c:v>16</c:v>
                </c:pt>
                <c:pt idx="5">
                  <c:v>9</c:v>
                </c:pt>
                <c:pt idx="6">
                  <c:v>7</c:v>
                </c:pt>
                <c:pt idx="7">
                  <c:v>13</c:v>
                </c:pt>
                <c:pt idx="8">
                  <c:v>3</c:v>
                </c:pt>
                <c:pt idx="9">
                  <c:v>12</c:v>
                </c:pt>
                <c:pt idx="10">
                  <c:v>4</c:v>
                </c:pt>
                <c:pt idx="11">
                  <c:v>6</c:v>
                </c:pt>
                <c:pt idx="12">
                  <c:v>1</c:v>
                </c:pt>
                <c:pt idx="13">
                  <c:v>17</c:v>
                </c:pt>
                <c:pt idx="14">
                  <c:v>10</c:v>
                </c:pt>
                <c:pt idx="15">
                  <c:v>5</c:v>
                </c:pt>
                <c:pt idx="16">
                  <c:v>14</c:v>
                </c:pt>
              </c:numCache>
            </c:numRef>
          </c:cat>
          <c:val>
            <c:numRef>
              <c:f>Filtros!$B$2:$B$18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cat>
            <c:numRef>
              <c:f>Filtros!$A$2:$A$18</c:f>
              <c:numCache>
                <c:formatCode>0000</c:formatCode>
                <c:ptCount val="17"/>
                <c:pt idx="0">
                  <c:v>11</c:v>
                </c:pt>
                <c:pt idx="1">
                  <c:v>2</c:v>
                </c:pt>
                <c:pt idx="2">
                  <c:v>15</c:v>
                </c:pt>
                <c:pt idx="3">
                  <c:v>8</c:v>
                </c:pt>
                <c:pt idx="4">
                  <c:v>16</c:v>
                </c:pt>
                <c:pt idx="5">
                  <c:v>9</c:v>
                </c:pt>
                <c:pt idx="6">
                  <c:v>7</c:v>
                </c:pt>
                <c:pt idx="7">
                  <c:v>13</c:v>
                </c:pt>
                <c:pt idx="8">
                  <c:v>3</c:v>
                </c:pt>
                <c:pt idx="9">
                  <c:v>12</c:v>
                </c:pt>
                <c:pt idx="10">
                  <c:v>4</c:v>
                </c:pt>
                <c:pt idx="11">
                  <c:v>6</c:v>
                </c:pt>
                <c:pt idx="12">
                  <c:v>1</c:v>
                </c:pt>
                <c:pt idx="13">
                  <c:v>17</c:v>
                </c:pt>
                <c:pt idx="14">
                  <c:v>10</c:v>
                </c:pt>
                <c:pt idx="15">
                  <c:v>5</c:v>
                </c:pt>
                <c:pt idx="16">
                  <c:v>14</c:v>
                </c:pt>
              </c:numCache>
            </c:numRef>
          </c:cat>
          <c:val>
            <c:numRef>
              <c:f>Filtros!$C$2:$C$18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cat>
            <c:numRef>
              <c:f>Filtros!$A$2:$A$18</c:f>
              <c:numCache>
                <c:formatCode>0000</c:formatCode>
                <c:ptCount val="17"/>
                <c:pt idx="0">
                  <c:v>11</c:v>
                </c:pt>
                <c:pt idx="1">
                  <c:v>2</c:v>
                </c:pt>
                <c:pt idx="2">
                  <c:v>15</c:v>
                </c:pt>
                <c:pt idx="3">
                  <c:v>8</c:v>
                </c:pt>
                <c:pt idx="4">
                  <c:v>16</c:v>
                </c:pt>
                <c:pt idx="5">
                  <c:v>9</c:v>
                </c:pt>
                <c:pt idx="6">
                  <c:v>7</c:v>
                </c:pt>
                <c:pt idx="7">
                  <c:v>13</c:v>
                </c:pt>
                <c:pt idx="8">
                  <c:v>3</c:v>
                </c:pt>
                <c:pt idx="9">
                  <c:v>12</c:v>
                </c:pt>
                <c:pt idx="10">
                  <c:v>4</c:v>
                </c:pt>
                <c:pt idx="11">
                  <c:v>6</c:v>
                </c:pt>
                <c:pt idx="12">
                  <c:v>1</c:v>
                </c:pt>
                <c:pt idx="13">
                  <c:v>17</c:v>
                </c:pt>
                <c:pt idx="14">
                  <c:v>10</c:v>
                </c:pt>
                <c:pt idx="15">
                  <c:v>5</c:v>
                </c:pt>
                <c:pt idx="16">
                  <c:v>14</c:v>
                </c:pt>
              </c:numCache>
            </c:numRef>
          </c:cat>
          <c:val>
            <c:numRef>
              <c:f>Filtros!$D$2:$D$18</c:f>
              <c:numCache>
                <c:formatCode>_-[$R$-416]\ * #,##0.00_-;\-[$R$-416]\ * #,##0.00_-;_-[$R$-416]\ * "-"??_-;_-@_-</c:formatCode>
                <c:ptCount val="17"/>
                <c:pt idx="0">
                  <c:v>800.09</c:v>
                </c:pt>
                <c:pt idx="1">
                  <c:v>1200.6600000000001</c:v>
                </c:pt>
                <c:pt idx="2">
                  <c:v>2657</c:v>
                </c:pt>
                <c:pt idx="3">
                  <c:v>500</c:v>
                </c:pt>
                <c:pt idx="4">
                  <c:v>200</c:v>
                </c:pt>
                <c:pt idx="5">
                  <c:v>452.6</c:v>
                </c:pt>
                <c:pt idx="6">
                  <c:v>1205.5999999999999</c:v>
                </c:pt>
                <c:pt idx="7">
                  <c:v>25698</c:v>
                </c:pt>
                <c:pt idx="8">
                  <c:v>398</c:v>
                </c:pt>
                <c:pt idx="9">
                  <c:v>10000</c:v>
                </c:pt>
                <c:pt idx="10">
                  <c:v>450</c:v>
                </c:pt>
                <c:pt idx="11">
                  <c:v>695.99</c:v>
                </c:pt>
                <c:pt idx="12">
                  <c:v>900</c:v>
                </c:pt>
                <c:pt idx="13">
                  <c:v>3214</c:v>
                </c:pt>
                <c:pt idx="14">
                  <c:v>4789.62</c:v>
                </c:pt>
                <c:pt idx="15">
                  <c:v>6985</c:v>
                </c:pt>
                <c:pt idx="16">
                  <c:v>365899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Filtros!$B$2:$C$18</c:f>
              <c:multiLvlStrCache>
                <c:ptCount val="17"/>
                <c:lvl>
                  <c:pt idx="0">
                    <c:v>Bauru</c:v>
                  </c:pt>
                  <c:pt idx="1">
                    <c:v>Bauru</c:v>
                  </c:pt>
                  <c:pt idx="2">
                    <c:v>Bauru</c:v>
                  </c:pt>
                  <c:pt idx="3">
                    <c:v>Caiua</c:v>
                  </c:pt>
                  <c:pt idx="4">
                    <c:v>Presidente Venceslau</c:v>
                  </c:pt>
                  <c:pt idx="5">
                    <c:v>Presidente Venceslau</c:v>
                  </c:pt>
                  <c:pt idx="6">
                    <c:v>Presidente Venceslau</c:v>
                  </c:pt>
                  <c:pt idx="7">
                    <c:v>Presidente Venceslau</c:v>
                  </c:pt>
                  <c:pt idx="8">
                    <c:v>Rio de Janeiro</c:v>
                  </c:pt>
                  <c:pt idx="9">
                    <c:v>Rio de Janeiro</c:v>
                  </c:pt>
                  <c:pt idx="10">
                    <c:v>São Paulo</c:v>
                  </c:pt>
                  <c:pt idx="11">
                    <c:v>São Paulo</c:v>
                  </c:pt>
                  <c:pt idx="12">
                    <c:v>São Paulo</c:v>
                  </c:pt>
                  <c:pt idx="13">
                    <c:v>São Paulo</c:v>
                  </c:pt>
                  <c:pt idx="14">
                    <c:v>São Paulo</c:v>
                  </c:pt>
                  <c:pt idx="15">
                    <c:v>São Paulo</c:v>
                  </c:pt>
                  <c:pt idx="16">
                    <c:v>São Paulo</c:v>
                  </c:pt>
                </c:lvl>
                <c:lvl>
                  <c:pt idx="0">
                    <c:v>Pedro</c:v>
                  </c:pt>
                  <c:pt idx="1">
                    <c:v>Jose</c:v>
                  </c:pt>
                  <c:pt idx="2">
                    <c:v>Jurandir</c:v>
                  </c:pt>
                  <c:pt idx="3">
                    <c:v>Roberto</c:v>
                  </c:pt>
                  <c:pt idx="4">
                    <c:v>Kleber</c:v>
                  </c:pt>
                  <c:pt idx="5">
                    <c:v>Marcos</c:v>
                  </c:pt>
                  <c:pt idx="6">
                    <c:v>Thamires</c:v>
                  </c:pt>
                  <c:pt idx="7">
                    <c:v>Almir</c:v>
                  </c:pt>
                  <c:pt idx="8">
                    <c:v>Rafael</c:v>
                  </c:pt>
                  <c:pt idx="9">
                    <c:v>Gustavo</c:v>
                  </c:pt>
                  <c:pt idx="10">
                    <c:v>Cleiton</c:v>
                  </c:pt>
                  <c:pt idx="11">
                    <c:v>Alessandra</c:v>
                  </c:pt>
                  <c:pt idx="12">
                    <c:v>Maria</c:v>
                  </c:pt>
                  <c:pt idx="13">
                    <c:v>Alisson</c:v>
                  </c:pt>
                  <c:pt idx="14">
                    <c:v>Koiti</c:v>
                  </c:pt>
                  <c:pt idx="15">
                    <c:v>Silvia</c:v>
                  </c:pt>
                  <c:pt idx="16">
                    <c:v>Aparecido</c:v>
                  </c:pt>
                </c:lvl>
              </c:multiLvlStrCache>
            </c:multiLvlStrRef>
          </c:cat>
          <c:val>
            <c:numRef>
              <c:f>Filtros!$D$2:$D$18</c:f>
              <c:numCache>
                <c:formatCode>_-[$R$-416]\ * #,##0.00_-;\-[$R$-416]\ * #,##0.00_-;_-[$R$-416]\ * "-"??_-;_-@_-</c:formatCode>
                <c:ptCount val="17"/>
                <c:pt idx="0">
                  <c:v>800.09</c:v>
                </c:pt>
                <c:pt idx="1">
                  <c:v>1200.6600000000001</c:v>
                </c:pt>
                <c:pt idx="2">
                  <c:v>2657</c:v>
                </c:pt>
                <c:pt idx="3">
                  <c:v>500</c:v>
                </c:pt>
                <c:pt idx="4">
                  <c:v>200</c:v>
                </c:pt>
                <c:pt idx="5">
                  <c:v>452.6</c:v>
                </c:pt>
                <c:pt idx="6">
                  <c:v>1205.5999999999999</c:v>
                </c:pt>
                <c:pt idx="7">
                  <c:v>25698</c:v>
                </c:pt>
                <c:pt idx="8">
                  <c:v>398</c:v>
                </c:pt>
                <c:pt idx="9">
                  <c:v>10000</c:v>
                </c:pt>
                <c:pt idx="10">
                  <c:v>450</c:v>
                </c:pt>
                <c:pt idx="11">
                  <c:v>695.99</c:v>
                </c:pt>
                <c:pt idx="12">
                  <c:v>900</c:v>
                </c:pt>
                <c:pt idx="13">
                  <c:v>3214</c:v>
                </c:pt>
                <c:pt idx="14">
                  <c:v>4789.62</c:v>
                </c:pt>
                <c:pt idx="15">
                  <c:v>6985</c:v>
                </c:pt>
                <c:pt idx="16">
                  <c:v>365899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303674608"/>
        <c:axId val="-303672432"/>
        <c:axId val="0"/>
      </c:bar3DChart>
      <c:catAx>
        <c:axId val="-303674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3672432"/>
        <c:crosses val="autoZero"/>
        <c:auto val="1"/>
        <c:lblAlgn val="ctr"/>
        <c:lblOffset val="100"/>
        <c:noMultiLvlLbl val="0"/>
      </c:catAx>
      <c:valAx>
        <c:axId val="-30367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367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3503055201103769E-3"/>
          <c:y val="6.349206349206349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3.3826730156754123E-2"/>
                  <c:y val="-0.103389826271716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9.7746931831149561E-2"/>
                  <c:y val="-0.100258467691538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20289606091728649"/>
                  <c:y val="-5.59197600299962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15341331839448924"/>
                  <c:y val="-6.19907511561054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23177087547850986"/>
                  <c:y val="3.242594675665527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1.7703533395091252E-2"/>
                  <c:y val="-0.115412545919661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2059230442044547"/>
                  <c:y val="-5.073615798025246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SP!$B$2:$C$8</c:f>
              <c:multiLvlStrCache>
                <c:ptCount val="7"/>
                <c:lvl>
                  <c:pt idx="0">
                    <c:v>São Paulo</c:v>
                  </c:pt>
                  <c:pt idx="1">
                    <c:v>São Paulo</c:v>
                  </c:pt>
                  <c:pt idx="2">
                    <c:v>São Paulo</c:v>
                  </c:pt>
                  <c:pt idx="3">
                    <c:v>São Paulo</c:v>
                  </c:pt>
                  <c:pt idx="4">
                    <c:v>São Paulo</c:v>
                  </c:pt>
                  <c:pt idx="5">
                    <c:v>São Paulo</c:v>
                  </c:pt>
                  <c:pt idx="6">
                    <c:v>São Paulo</c:v>
                  </c:pt>
                </c:lvl>
                <c:lvl>
                  <c:pt idx="0">
                    <c:v>Maria</c:v>
                  </c:pt>
                  <c:pt idx="1">
                    <c:v>Cleiton</c:v>
                  </c:pt>
                  <c:pt idx="2">
                    <c:v>Silvia</c:v>
                  </c:pt>
                  <c:pt idx="3">
                    <c:v>Alessandra</c:v>
                  </c:pt>
                  <c:pt idx="4">
                    <c:v>Koiti</c:v>
                  </c:pt>
                  <c:pt idx="5">
                    <c:v>Aparecido</c:v>
                  </c:pt>
                  <c:pt idx="6">
                    <c:v>Alisson</c:v>
                  </c:pt>
                </c:lvl>
              </c:multiLvlStrCache>
            </c:multiLvlStrRef>
          </c:cat>
          <c:val>
            <c:numRef>
              <c:f>SP!$D$2:$D$8</c:f>
              <c:numCache>
                <c:formatCode>_-[$R$-416]\ * #,##0.00_-;\-[$R$-416]\ * #,##0.00_-;_-[$R$-416]\ * "-"??_-;_-@_-</c:formatCode>
                <c:ptCount val="7"/>
                <c:pt idx="0">
                  <c:v>900</c:v>
                </c:pt>
                <c:pt idx="1">
                  <c:v>450</c:v>
                </c:pt>
                <c:pt idx="2">
                  <c:v>6985</c:v>
                </c:pt>
                <c:pt idx="3">
                  <c:v>695.99</c:v>
                </c:pt>
                <c:pt idx="4">
                  <c:v>4789.62</c:v>
                </c:pt>
                <c:pt idx="5">
                  <c:v>365899</c:v>
                </c:pt>
                <c:pt idx="6">
                  <c:v>3214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12</xdr:row>
      <xdr:rowOff>152400</xdr:rowOff>
    </xdr:from>
    <xdr:to>
      <xdr:col>6</xdr:col>
      <xdr:colOff>438150</xdr:colOff>
      <xdr:row>27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5</xdr:row>
      <xdr:rowOff>4762</xdr:rowOff>
    </xdr:from>
    <xdr:to>
      <xdr:col>12</xdr:col>
      <xdr:colOff>266700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190501</xdr:colOff>
      <xdr:row>0</xdr:row>
      <xdr:rowOff>66675</xdr:rowOff>
    </xdr:from>
    <xdr:to>
      <xdr:col>17</xdr:col>
      <xdr:colOff>504825</xdr:colOff>
      <xdr:row>59</xdr:row>
      <xdr:rowOff>161925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114300</xdr:rowOff>
    </xdr:from>
    <xdr:to>
      <xdr:col>16</xdr:col>
      <xdr:colOff>257175</xdr:colOff>
      <xdr:row>21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ales Garcia" refreshedDate="43871.368970601849" createdVersion="5" refreshedVersion="5" minRefreshableVersion="3" recordCount="5">
  <cacheSource type="worksheet">
    <worksheetSource name="Tabela3"/>
  </cacheSource>
  <cacheFields count="7">
    <cacheField name="Produto" numFmtId="0">
      <sharedItems count="5">
        <s v="Mouse"/>
        <s v="Teclado"/>
        <s v="Monitor"/>
        <s v="Fonte"/>
        <s v="RAM"/>
      </sharedItems>
    </cacheField>
    <cacheField name="Valor" numFmtId="164">
      <sharedItems containsSemiMixedTypes="0" containsString="0" containsNumber="1" minValue="60" maxValue="1250.75"/>
    </cacheField>
    <cacheField name="Taxa" numFmtId="9">
      <sharedItems containsSemiMixedTypes="0" containsString="0" containsNumber="1" minValue="0.1" maxValue="0.55000000000000004"/>
    </cacheField>
    <cacheField name="Valor _x000a_de Desconto" numFmtId="164">
      <sharedItems containsSemiMixedTypes="0" containsString="0" containsNumber="1" minValue="6" maxValue="187.61249999999998"/>
    </cacheField>
    <cacheField name="Valor a Pagar" numFmtId="164">
      <sharedItems containsSemiMixedTypes="0" containsString="0" containsNumber="1" minValue="54" maxValue="1063.1375"/>
    </cacheField>
    <cacheField name="Total" numFmtId="164">
      <sharedItems containsNonDate="0" containsString="0" containsBlank="1" count="1">
        <m/>
      </sharedItems>
    </cacheField>
    <cacheField name="Colunas1" numFmtId="164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n v="60"/>
    <n v="0.1"/>
    <n v="6"/>
    <n v="54"/>
    <x v="0"/>
    <n v="1"/>
  </r>
  <r>
    <x v="1"/>
    <n v="98"/>
    <n v="0.1"/>
    <n v="9.8000000000000007"/>
    <n v="88.2"/>
    <x v="0"/>
    <m/>
  </r>
  <r>
    <x v="2"/>
    <n v="1250.75"/>
    <n v="0.15"/>
    <n v="187.61249999999998"/>
    <n v="1063.1375"/>
    <x v="0"/>
    <m/>
  </r>
  <r>
    <x v="3"/>
    <n v="150.6"/>
    <n v="0.55000000000000004"/>
    <n v="82.83"/>
    <n v="67.77"/>
    <x v="0"/>
    <m/>
  </r>
  <r>
    <x v="4"/>
    <n v="250.45"/>
    <n v="0.25"/>
    <n v="62.612499999999997"/>
    <n v="187.83749999999998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1:E12" firstHeaderRow="0" firstDataRow="1" firstDataCol="1"/>
  <pivotFields count="7">
    <pivotField axis="axisRow" showAll="0">
      <items count="6">
        <item x="3"/>
        <item x="2"/>
        <item x="0"/>
        <item x="4"/>
        <item x="1"/>
        <item t="default"/>
      </items>
    </pivotField>
    <pivotField dataField="1" numFmtId="164" showAll="0"/>
    <pivotField dataField="1" numFmtId="9" showAll="0"/>
    <pivotField dataField="1" numFmtId="164" showAll="0"/>
    <pivotField dataField="1" numFmtId="164" showAll="0"/>
    <pivotField axis="axisRow" showAll="0">
      <items count="2">
        <item x="0"/>
        <item t="default"/>
      </items>
    </pivotField>
    <pivotField showAll="0"/>
  </pivotFields>
  <rowFields count="2">
    <field x="0"/>
    <field x="5"/>
  </rowFields>
  <rowItems count="11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a de Valor" fld="1" baseField="0" baseItem="0"/>
    <dataField name="Soma de Taxa" fld="2" baseField="0" baseItem="0"/>
    <dataField name="Soma de Valor a Pagar" fld="4" baseField="0" baseItem="0"/>
    <dataField name="Soma de Valor _x000a_de Desconto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2:D15" totalsRowShown="0" headerRowDxfId="9">
  <autoFilter ref="A2:D15"/>
  <tableColumns count="4">
    <tableColumn id="1" name="Produto" dataCellStyle="60% - Ênfase2"/>
    <tableColumn id="2" name="Quantidade"/>
    <tableColumn id="3" name="Valor_x000a_Unitário" dataDxfId="8" dataCellStyle="Moeda"/>
    <tableColumn id="4" name="Valor Total" dataDxfId="7" dataCellStyle="Saída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A1:G6" totalsRowShown="0">
  <autoFilter ref="A1:G6"/>
  <tableColumns count="7">
    <tableColumn id="1" name="Produto" dataDxfId="6"/>
    <tableColumn id="2" name="Valor" dataDxfId="5"/>
    <tableColumn id="3" name="Taxa" dataDxfId="4" dataCellStyle="Porcentagem"/>
    <tableColumn id="4" name="Valor _x000a_de Desconto" dataDxfId="3">
      <calculatedColumnFormula>PRODUCT(Tabela3[[#This Row],[Valor]:[Taxa]])</calculatedColumnFormula>
    </tableColumn>
    <tableColumn id="5" name="Valor a Pagar" dataDxfId="2">
      <calculatedColumnFormula>SUM(Tabela3[[#This Row],[Valor]]-Tabela3[[#This Row],[Valor 
de Desconto]])</calculatedColumnFormula>
    </tableColumn>
    <tableColumn id="6" name="Total" dataDxfId="1"/>
    <tableColumn id="7" name="Colunas1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6" sqref="F6"/>
    </sheetView>
  </sheetViews>
  <sheetFormatPr defaultRowHeight="15" x14ac:dyDescent="0.25"/>
  <cols>
    <col min="1" max="1" width="11" bestFit="1" customWidth="1"/>
    <col min="2" max="2" width="14.42578125" bestFit="1" customWidth="1"/>
    <col min="3" max="3" width="11.28515625" bestFit="1" customWidth="1"/>
    <col min="4" max="4" width="17.42578125" style="7" bestFit="1" customWidth="1"/>
    <col min="5" max="5" width="13.5703125" style="2" customWidth="1"/>
    <col min="6" max="6" width="9.5703125" bestFit="1" customWidth="1"/>
  </cols>
  <sheetData>
    <row r="1" spans="1:6" x14ac:dyDescent="0.25">
      <c r="A1" s="25" t="s">
        <v>9</v>
      </c>
      <c r="B1" s="25"/>
      <c r="C1" s="25"/>
      <c r="D1" s="25"/>
    </row>
    <row r="2" spans="1:6" ht="30" x14ac:dyDescent="0.25">
      <c r="A2" s="5" t="s">
        <v>0</v>
      </c>
      <c r="B2" s="5" t="s">
        <v>1</v>
      </c>
      <c r="C2" s="6" t="s">
        <v>2</v>
      </c>
      <c r="D2" s="9" t="s">
        <v>3</v>
      </c>
    </row>
    <row r="3" spans="1:6" x14ac:dyDescent="0.25">
      <c r="A3" s="3" t="s">
        <v>4</v>
      </c>
      <c r="B3" s="8">
        <v>1</v>
      </c>
      <c r="C3" s="2">
        <v>12.5</v>
      </c>
      <c r="D3" s="10">
        <f>PRODUCT(B3*C3)</f>
        <v>12.5</v>
      </c>
    </row>
    <row r="4" spans="1:6" x14ac:dyDescent="0.25">
      <c r="A4" s="3" t="s">
        <v>5</v>
      </c>
      <c r="B4" s="8">
        <v>10</v>
      </c>
      <c r="C4" s="2">
        <v>2.78</v>
      </c>
      <c r="D4" s="10">
        <f>PRODUCT(B4*C4)</f>
        <v>27.799999999999997</v>
      </c>
    </row>
    <row r="5" spans="1:6" x14ac:dyDescent="0.25">
      <c r="A5" s="3" t="s">
        <v>6</v>
      </c>
      <c r="B5" s="8">
        <v>3</v>
      </c>
      <c r="C5" s="2">
        <v>4.54</v>
      </c>
      <c r="D5" s="10">
        <f t="shared" ref="D5:D6" si="0">PRODUCT(B5*C5)</f>
        <v>13.620000000000001</v>
      </c>
      <c r="F5" s="2"/>
    </row>
    <row r="6" spans="1:6" x14ac:dyDescent="0.25">
      <c r="A6" s="3" t="s">
        <v>7</v>
      </c>
      <c r="B6" s="8">
        <v>3</v>
      </c>
      <c r="C6" s="2">
        <v>7.98</v>
      </c>
      <c r="D6" s="10">
        <f t="shared" si="0"/>
        <v>23.94</v>
      </c>
    </row>
    <row r="7" spans="1:6" x14ac:dyDescent="0.25">
      <c r="A7" s="3"/>
      <c r="B7" s="8"/>
      <c r="D7" s="10"/>
    </row>
    <row r="8" spans="1:6" x14ac:dyDescent="0.25">
      <c r="A8" s="3"/>
      <c r="B8" s="8"/>
      <c r="D8" s="10"/>
    </row>
    <row r="9" spans="1:6" x14ac:dyDescent="0.25">
      <c r="A9" s="3"/>
      <c r="B9" s="8"/>
      <c r="C9" s="1"/>
      <c r="D9" s="10"/>
    </row>
    <row r="10" spans="1:6" x14ac:dyDescent="0.25">
      <c r="A10" s="3"/>
      <c r="B10" s="8"/>
      <c r="C10" s="1"/>
      <c r="D10" s="10"/>
    </row>
    <row r="11" spans="1:6" x14ac:dyDescent="0.25">
      <c r="A11" s="3"/>
      <c r="B11" s="8"/>
      <c r="C11" s="1"/>
      <c r="D11" s="10"/>
    </row>
    <row r="12" spans="1:6" x14ac:dyDescent="0.25">
      <c r="A12" s="3"/>
      <c r="B12" s="8"/>
      <c r="C12" s="1"/>
      <c r="D12" s="10"/>
    </row>
    <row r="13" spans="1:6" x14ac:dyDescent="0.25">
      <c r="A13" s="3"/>
      <c r="B13" s="8"/>
      <c r="C13" s="1"/>
      <c r="D13" s="10"/>
    </row>
    <row r="14" spans="1:6" x14ac:dyDescent="0.25">
      <c r="A14" s="3"/>
      <c r="B14" s="8"/>
      <c r="C14" s="1"/>
      <c r="D14" s="10"/>
    </row>
    <row r="15" spans="1:6" x14ac:dyDescent="0.25">
      <c r="A15" s="3" t="s">
        <v>8</v>
      </c>
      <c r="D15" s="11">
        <f>SUM(D3:D6)</f>
        <v>77.86</v>
      </c>
    </row>
  </sheetData>
  <mergeCells count="1">
    <mergeCell ref="A1:D1"/>
  </mergeCells>
  <printOptions gridLines="1"/>
  <pageMargins left="0.511811024" right="0.511811024" top="0.78740157499999996" bottom="0.78740157499999996" header="0.31496062000000002" footer="0.31496062000000002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opLeftCell="A4" workbookViewId="0">
      <selection activeCell="I21" sqref="I21"/>
    </sheetView>
  </sheetViews>
  <sheetFormatPr defaultRowHeight="15" x14ac:dyDescent="0.25"/>
  <cols>
    <col min="1" max="1" width="18" bestFit="1" customWidth="1"/>
    <col min="2" max="2" width="13.85546875" bestFit="1" customWidth="1"/>
    <col min="3" max="3" width="13.140625" bestFit="1" customWidth="1"/>
    <col min="4" max="4" width="20.7109375" bestFit="1" customWidth="1"/>
    <col min="5" max="5" width="26.85546875" bestFit="1" customWidth="1"/>
  </cols>
  <sheetData>
    <row r="1" spans="1:5" x14ac:dyDescent="0.25">
      <c r="A1" s="26" t="s">
        <v>45</v>
      </c>
      <c r="B1" t="s">
        <v>47</v>
      </c>
      <c r="C1" t="s">
        <v>48</v>
      </c>
      <c r="D1" t="s">
        <v>49</v>
      </c>
      <c r="E1" t="s">
        <v>50</v>
      </c>
    </row>
    <row r="2" spans="1:5" x14ac:dyDescent="0.25">
      <c r="A2" s="27" t="s">
        <v>43</v>
      </c>
      <c r="B2" s="28">
        <v>150.6</v>
      </c>
      <c r="C2" s="28">
        <v>0.55000000000000004</v>
      </c>
      <c r="D2" s="28">
        <v>67.77</v>
      </c>
      <c r="E2" s="28">
        <v>82.83</v>
      </c>
    </row>
    <row r="3" spans="1:5" x14ac:dyDescent="0.25">
      <c r="A3" s="29" t="s">
        <v>51</v>
      </c>
      <c r="B3" s="28">
        <v>150.6</v>
      </c>
      <c r="C3" s="28">
        <v>0.55000000000000004</v>
      </c>
      <c r="D3" s="28">
        <v>67.77</v>
      </c>
      <c r="E3" s="28">
        <v>82.83</v>
      </c>
    </row>
    <row r="4" spans="1:5" x14ac:dyDescent="0.25">
      <c r="A4" s="27" t="s">
        <v>16</v>
      </c>
      <c r="B4" s="28">
        <v>1250.75</v>
      </c>
      <c r="C4" s="28">
        <v>0.15</v>
      </c>
      <c r="D4" s="28">
        <v>1063.1375</v>
      </c>
      <c r="E4" s="28">
        <v>187.61249999999998</v>
      </c>
    </row>
    <row r="5" spans="1:5" x14ac:dyDescent="0.25">
      <c r="A5" s="29" t="s">
        <v>51</v>
      </c>
      <c r="B5" s="28">
        <v>1250.75</v>
      </c>
      <c r="C5" s="28">
        <v>0.15</v>
      </c>
      <c r="D5" s="28">
        <v>1063.1375</v>
      </c>
      <c r="E5" s="28">
        <v>187.61249999999998</v>
      </c>
    </row>
    <row r="6" spans="1:5" x14ac:dyDescent="0.25">
      <c r="A6" s="27" t="s">
        <v>14</v>
      </c>
      <c r="B6" s="28">
        <v>60</v>
      </c>
      <c r="C6" s="28">
        <v>0.1</v>
      </c>
      <c r="D6" s="28">
        <v>54</v>
      </c>
      <c r="E6" s="28">
        <v>6</v>
      </c>
    </row>
    <row r="7" spans="1:5" x14ac:dyDescent="0.25">
      <c r="A7" s="29" t="s">
        <v>51</v>
      </c>
      <c r="B7" s="28">
        <v>60</v>
      </c>
      <c r="C7" s="28">
        <v>0.1</v>
      </c>
      <c r="D7" s="28">
        <v>54</v>
      </c>
      <c r="E7" s="28">
        <v>6</v>
      </c>
    </row>
    <row r="8" spans="1:5" x14ac:dyDescent="0.25">
      <c r="A8" s="27" t="s">
        <v>44</v>
      </c>
      <c r="B8" s="28">
        <v>250.45</v>
      </c>
      <c r="C8" s="28">
        <v>0.25</v>
      </c>
      <c r="D8" s="28">
        <v>187.83749999999998</v>
      </c>
      <c r="E8" s="28">
        <v>62.612499999999997</v>
      </c>
    </row>
    <row r="9" spans="1:5" x14ac:dyDescent="0.25">
      <c r="A9" s="29" t="s">
        <v>51</v>
      </c>
      <c r="B9" s="28">
        <v>250.45</v>
      </c>
      <c r="C9" s="28">
        <v>0.25</v>
      </c>
      <c r="D9" s="28">
        <v>187.83749999999998</v>
      </c>
      <c r="E9" s="28">
        <v>62.612499999999997</v>
      </c>
    </row>
    <row r="10" spans="1:5" x14ac:dyDescent="0.25">
      <c r="A10" s="27" t="s">
        <v>15</v>
      </c>
      <c r="B10" s="28">
        <v>98</v>
      </c>
      <c r="C10" s="28">
        <v>0.1</v>
      </c>
      <c r="D10" s="28">
        <v>88.2</v>
      </c>
      <c r="E10" s="28">
        <v>9.8000000000000007</v>
      </c>
    </row>
    <row r="11" spans="1:5" x14ac:dyDescent="0.25">
      <c r="A11" s="29" t="s">
        <v>51</v>
      </c>
      <c r="B11" s="28">
        <v>98</v>
      </c>
      <c r="C11" s="28">
        <v>0.1</v>
      </c>
      <c r="D11" s="28">
        <v>88.2</v>
      </c>
      <c r="E11" s="28">
        <v>9.8000000000000007</v>
      </c>
    </row>
    <row r="12" spans="1:5" x14ac:dyDescent="0.25">
      <c r="A12" s="27" t="s">
        <v>46</v>
      </c>
      <c r="B12" s="28">
        <v>1809.8</v>
      </c>
      <c r="C12" s="28">
        <v>1.1500000000000001</v>
      </c>
      <c r="D12" s="28">
        <v>1460.9449999999999</v>
      </c>
      <c r="E12" s="28">
        <v>348.85500000000002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2" sqref="A2:E6"/>
    </sheetView>
  </sheetViews>
  <sheetFormatPr defaultRowHeight="15" x14ac:dyDescent="0.25"/>
  <cols>
    <col min="1" max="1" width="10.28515625" customWidth="1"/>
    <col min="2" max="2" width="12.140625" style="2" bestFit="1" customWidth="1"/>
    <col min="3" max="3" width="7.28515625" style="4" bestFit="1" customWidth="1"/>
    <col min="4" max="4" width="18.7109375" style="2" customWidth="1"/>
    <col min="5" max="5" width="22.85546875" style="2" customWidth="1"/>
    <col min="6" max="6" width="9.140625" style="2" bestFit="1" customWidth="1"/>
  </cols>
  <sheetData>
    <row r="1" spans="1:8" ht="45" x14ac:dyDescent="0.25">
      <c r="A1" t="s">
        <v>0</v>
      </c>
      <c r="B1" s="2" t="s">
        <v>10</v>
      </c>
      <c r="C1" s="4" t="s">
        <v>11</v>
      </c>
      <c r="D1" s="15" t="s">
        <v>12</v>
      </c>
      <c r="E1" s="2" t="s">
        <v>13</v>
      </c>
      <c r="F1" s="2" t="s">
        <v>8</v>
      </c>
      <c r="G1" t="s">
        <v>17</v>
      </c>
    </row>
    <row r="2" spans="1:8" x14ac:dyDescent="0.25">
      <c r="A2" s="12" t="s">
        <v>14</v>
      </c>
      <c r="B2" s="14">
        <v>60</v>
      </c>
      <c r="C2" s="13">
        <v>0.1</v>
      </c>
      <c r="D2" s="16">
        <f>PRODUCT(Tabela3[[#This Row],[Valor]:[Taxa]])</f>
        <v>6</v>
      </c>
      <c r="E2" s="14">
        <f>SUM(Tabela3[[#This Row],[Valor]]-Tabela3[[#This Row],[Valor 
de Desconto]])</f>
        <v>54</v>
      </c>
      <c r="F2" s="14"/>
      <c r="G2" s="17">
        <v>1</v>
      </c>
      <c r="H2" s="19">
        <v>1</v>
      </c>
    </row>
    <row r="3" spans="1:8" x14ac:dyDescent="0.25">
      <c r="A3" s="12" t="s">
        <v>15</v>
      </c>
      <c r="B3" s="14">
        <v>98</v>
      </c>
      <c r="C3" s="13">
        <v>0.1</v>
      </c>
      <c r="D3" s="14">
        <f>PRODUCT(Tabela3[[#This Row],[Valor]:[Taxa]])</f>
        <v>9.8000000000000007</v>
      </c>
      <c r="E3" s="14">
        <f>SUM(Tabela3[[#This Row],[Valor]]-Tabela3[[#This Row],[Valor 
de Desconto]])</f>
        <v>88.2</v>
      </c>
      <c r="F3" s="14"/>
      <c r="G3" s="14"/>
      <c r="H3" s="19">
        <v>2</v>
      </c>
    </row>
    <row r="4" spans="1:8" x14ac:dyDescent="0.25">
      <c r="A4" s="12" t="s">
        <v>16</v>
      </c>
      <c r="B4" s="14">
        <v>1250.75</v>
      </c>
      <c r="C4" s="13">
        <v>0.15</v>
      </c>
      <c r="D4" s="14">
        <f>PRODUCT(Tabela3[[#This Row],[Valor]:[Taxa]])</f>
        <v>187.61249999999998</v>
      </c>
      <c r="E4" s="14">
        <f>SUM(Tabela3[[#This Row],[Valor]]-Tabela3[[#This Row],[Valor 
de Desconto]])</f>
        <v>1063.1375</v>
      </c>
      <c r="F4" s="14"/>
      <c r="G4" s="14"/>
      <c r="H4" s="19">
        <v>3</v>
      </c>
    </row>
    <row r="5" spans="1:8" x14ac:dyDescent="0.25">
      <c r="A5" s="12" t="s">
        <v>43</v>
      </c>
      <c r="B5" s="14">
        <v>150.6</v>
      </c>
      <c r="C5" s="13">
        <v>0.55000000000000004</v>
      </c>
      <c r="D5" s="14">
        <f>PRODUCT(Tabela3[[#This Row],[Valor]:[Taxa]])</f>
        <v>82.83</v>
      </c>
      <c r="E5" s="14">
        <f>SUM(Tabela3[[#This Row],[Valor]]-Tabela3[[#This Row],[Valor 
de Desconto]])</f>
        <v>67.77</v>
      </c>
      <c r="F5" s="14"/>
      <c r="G5" s="14"/>
      <c r="H5" s="19">
        <v>4</v>
      </c>
    </row>
    <row r="6" spans="1:8" x14ac:dyDescent="0.25">
      <c r="A6" s="12" t="s">
        <v>44</v>
      </c>
      <c r="B6" s="14">
        <v>250.45</v>
      </c>
      <c r="C6" s="13">
        <v>0.25</v>
      </c>
      <c r="D6" s="14">
        <f>PRODUCT(Tabela3[[#This Row],[Valor]:[Taxa]])</f>
        <v>62.612499999999997</v>
      </c>
      <c r="E6" s="14">
        <f>SUM(Tabela3[[#This Row],[Valor]]-Tabela3[[#This Row],[Valor 
de Desconto]])</f>
        <v>187.83749999999998</v>
      </c>
      <c r="F6" s="14"/>
      <c r="G6" s="18"/>
      <c r="H6" s="19">
        <v>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4" workbookViewId="0">
      <selection activeCell="B2" sqref="B2:D18"/>
    </sheetView>
  </sheetViews>
  <sheetFormatPr defaultRowHeight="15" x14ac:dyDescent="0.25"/>
  <cols>
    <col min="1" max="1" width="9.140625" style="23"/>
    <col min="3" max="3" width="20.5703125" bestFit="1" customWidth="1"/>
    <col min="4" max="4" width="14.28515625" style="2" bestFit="1" customWidth="1"/>
  </cols>
  <sheetData>
    <row r="1" spans="1:4" ht="18.75" x14ac:dyDescent="0.3">
      <c r="A1" s="22" t="s">
        <v>18</v>
      </c>
      <c r="B1" s="20" t="s">
        <v>19</v>
      </c>
      <c r="C1" s="20" t="s">
        <v>20</v>
      </c>
      <c r="D1" s="21" t="s">
        <v>10</v>
      </c>
    </row>
    <row r="2" spans="1:4" x14ac:dyDescent="0.25">
      <c r="A2" s="24">
        <v>11</v>
      </c>
      <c r="B2" s="12" t="s">
        <v>31</v>
      </c>
      <c r="C2" s="12" t="s">
        <v>39</v>
      </c>
      <c r="D2" s="14">
        <v>800.09</v>
      </c>
    </row>
    <row r="3" spans="1:4" x14ac:dyDescent="0.25">
      <c r="A3" s="24">
        <v>2</v>
      </c>
      <c r="B3" s="12" t="s">
        <v>22</v>
      </c>
      <c r="C3" s="12" t="s">
        <v>39</v>
      </c>
      <c r="D3" s="14">
        <v>1200.6600000000001</v>
      </c>
    </row>
    <row r="4" spans="1:4" x14ac:dyDescent="0.25">
      <c r="A4" s="24">
        <v>15</v>
      </c>
      <c r="B4" s="12" t="s">
        <v>35</v>
      </c>
      <c r="C4" s="12" t="s">
        <v>39</v>
      </c>
      <c r="D4" s="14">
        <v>2657</v>
      </c>
    </row>
    <row r="5" spans="1:4" x14ac:dyDescent="0.25">
      <c r="A5" s="24">
        <v>8</v>
      </c>
      <c r="B5" s="12" t="s">
        <v>28</v>
      </c>
      <c r="C5" s="12" t="s">
        <v>42</v>
      </c>
      <c r="D5" s="14">
        <v>500</v>
      </c>
    </row>
    <row r="6" spans="1:4" x14ac:dyDescent="0.25">
      <c r="A6" s="24">
        <v>16</v>
      </c>
      <c r="B6" s="12" t="s">
        <v>36</v>
      </c>
      <c r="C6" s="12" t="s">
        <v>41</v>
      </c>
      <c r="D6" s="14">
        <v>200</v>
      </c>
    </row>
    <row r="7" spans="1:4" x14ac:dyDescent="0.25">
      <c r="A7" s="24">
        <v>9</v>
      </c>
      <c r="B7" s="12" t="s">
        <v>29</v>
      </c>
      <c r="C7" s="12" t="s">
        <v>41</v>
      </c>
      <c r="D7" s="14">
        <v>452.6</v>
      </c>
    </row>
    <row r="8" spans="1:4" x14ac:dyDescent="0.25">
      <c r="A8" s="24">
        <v>7</v>
      </c>
      <c r="B8" s="12" t="s">
        <v>27</v>
      </c>
      <c r="C8" s="12" t="s">
        <v>41</v>
      </c>
      <c r="D8" s="14">
        <v>1205.5999999999999</v>
      </c>
    </row>
    <row r="9" spans="1:4" x14ac:dyDescent="0.25">
      <c r="A9" s="24">
        <v>13</v>
      </c>
      <c r="B9" s="12" t="s">
        <v>33</v>
      </c>
      <c r="C9" s="12" t="s">
        <v>41</v>
      </c>
      <c r="D9" s="14">
        <v>25698</v>
      </c>
    </row>
    <row r="10" spans="1:4" x14ac:dyDescent="0.25">
      <c r="A10" s="24">
        <v>3</v>
      </c>
      <c r="B10" s="12" t="s">
        <v>23</v>
      </c>
      <c r="C10" s="12" t="s">
        <v>40</v>
      </c>
      <c r="D10" s="14">
        <v>398</v>
      </c>
    </row>
    <row r="11" spans="1:4" x14ac:dyDescent="0.25">
      <c r="A11" s="24">
        <v>12</v>
      </c>
      <c r="B11" s="12" t="s">
        <v>32</v>
      </c>
      <c r="C11" s="12" t="s">
        <v>40</v>
      </c>
      <c r="D11" s="14">
        <v>10000</v>
      </c>
    </row>
    <row r="12" spans="1:4" x14ac:dyDescent="0.25">
      <c r="A12" s="24">
        <v>4</v>
      </c>
      <c r="B12" s="12" t="s">
        <v>24</v>
      </c>
      <c r="C12" s="12" t="s">
        <v>38</v>
      </c>
      <c r="D12" s="14">
        <v>450</v>
      </c>
    </row>
    <row r="13" spans="1:4" x14ac:dyDescent="0.25">
      <c r="A13" s="24">
        <v>6</v>
      </c>
      <c r="B13" s="12" t="s">
        <v>26</v>
      </c>
      <c r="C13" s="12" t="s">
        <v>38</v>
      </c>
      <c r="D13" s="14">
        <v>695.99</v>
      </c>
    </row>
    <row r="14" spans="1:4" x14ac:dyDescent="0.25">
      <c r="A14" s="24">
        <v>1</v>
      </c>
      <c r="B14" s="12" t="s">
        <v>21</v>
      </c>
      <c r="C14" s="12" t="s">
        <v>38</v>
      </c>
      <c r="D14" s="14">
        <v>900</v>
      </c>
    </row>
    <row r="15" spans="1:4" x14ac:dyDescent="0.25">
      <c r="A15" s="24">
        <v>17</v>
      </c>
      <c r="B15" s="12" t="s">
        <v>37</v>
      </c>
      <c r="C15" s="12" t="s">
        <v>38</v>
      </c>
      <c r="D15" s="14">
        <v>3214</v>
      </c>
    </row>
    <row r="16" spans="1:4" x14ac:dyDescent="0.25">
      <c r="A16" s="24">
        <v>10</v>
      </c>
      <c r="B16" s="12" t="s">
        <v>30</v>
      </c>
      <c r="C16" s="12" t="s">
        <v>38</v>
      </c>
      <c r="D16" s="14">
        <v>4789.62</v>
      </c>
    </row>
    <row r="17" spans="1:4" x14ac:dyDescent="0.25">
      <c r="A17" s="24">
        <v>5</v>
      </c>
      <c r="B17" s="12" t="s">
        <v>25</v>
      </c>
      <c r="C17" s="12" t="s">
        <v>38</v>
      </c>
      <c r="D17" s="14">
        <v>6985</v>
      </c>
    </row>
    <row r="18" spans="1:4" x14ac:dyDescent="0.25">
      <c r="A18" s="24">
        <v>14</v>
      </c>
      <c r="B18" s="12" t="s">
        <v>34</v>
      </c>
      <c r="C18" s="12" t="s">
        <v>38</v>
      </c>
      <c r="D18" s="14">
        <v>365899</v>
      </c>
    </row>
  </sheetData>
  <sortState ref="A2:D18">
    <sortCondition ref="C2:C18"/>
    <sortCondition ref="D2:D18"/>
  </sortState>
  <printOptions gridLines="1"/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B2" sqref="B2:D8"/>
    </sheetView>
  </sheetViews>
  <sheetFormatPr defaultRowHeight="15" x14ac:dyDescent="0.25"/>
  <cols>
    <col min="1" max="1" width="5" bestFit="1" customWidth="1"/>
    <col min="2" max="2" width="10.7109375" bestFit="1" customWidth="1"/>
    <col min="4" max="4" width="14.28515625" bestFit="1" customWidth="1"/>
  </cols>
  <sheetData>
    <row r="1" spans="1:4" ht="18.75" x14ac:dyDescent="0.3">
      <c r="A1" s="22" t="s">
        <v>18</v>
      </c>
      <c r="B1" s="20" t="s">
        <v>19</v>
      </c>
      <c r="C1" s="20" t="s">
        <v>20</v>
      </c>
      <c r="D1" s="21" t="s">
        <v>10</v>
      </c>
    </row>
    <row r="2" spans="1:4" x14ac:dyDescent="0.25">
      <c r="A2" s="24">
        <v>1</v>
      </c>
      <c r="B2" s="12" t="s">
        <v>21</v>
      </c>
      <c r="C2" s="12" t="s">
        <v>38</v>
      </c>
      <c r="D2" s="14">
        <v>900</v>
      </c>
    </row>
    <row r="3" spans="1:4" x14ac:dyDescent="0.25">
      <c r="A3" s="24">
        <v>4</v>
      </c>
      <c r="B3" s="12" t="s">
        <v>24</v>
      </c>
      <c r="C3" s="12" t="s">
        <v>38</v>
      </c>
      <c r="D3" s="14">
        <v>450</v>
      </c>
    </row>
    <row r="4" spans="1:4" x14ac:dyDescent="0.25">
      <c r="A4" s="24">
        <v>5</v>
      </c>
      <c r="B4" s="12" t="s">
        <v>25</v>
      </c>
      <c r="C4" s="12" t="s">
        <v>38</v>
      </c>
      <c r="D4" s="14">
        <v>6985</v>
      </c>
    </row>
    <row r="5" spans="1:4" x14ac:dyDescent="0.25">
      <c r="A5" s="24">
        <v>6</v>
      </c>
      <c r="B5" s="12" t="s">
        <v>26</v>
      </c>
      <c r="C5" s="12" t="s">
        <v>38</v>
      </c>
      <c r="D5" s="14">
        <v>695.99</v>
      </c>
    </row>
    <row r="6" spans="1:4" x14ac:dyDescent="0.25">
      <c r="A6" s="24">
        <v>10</v>
      </c>
      <c r="B6" s="12" t="s">
        <v>30</v>
      </c>
      <c r="C6" s="12" t="s">
        <v>38</v>
      </c>
      <c r="D6" s="14">
        <v>4789.62</v>
      </c>
    </row>
    <row r="7" spans="1:4" x14ac:dyDescent="0.25">
      <c r="A7" s="24">
        <v>14</v>
      </c>
      <c r="B7" s="12" t="s">
        <v>34</v>
      </c>
      <c r="C7" s="12" t="s">
        <v>38</v>
      </c>
      <c r="D7" s="14">
        <v>365899</v>
      </c>
    </row>
    <row r="8" spans="1:4" x14ac:dyDescent="0.25">
      <c r="A8" s="24">
        <v>17</v>
      </c>
      <c r="B8" s="12" t="s">
        <v>37</v>
      </c>
      <c r="C8" s="12" t="s">
        <v>38</v>
      </c>
      <c r="D8" s="14">
        <v>3214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MErcado</vt:lpstr>
      <vt:lpstr>Plan1</vt:lpstr>
      <vt:lpstr>Produtos</vt:lpstr>
      <vt:lpstr>Filtros</vt:lpstr>
      <vt:lpstr>SP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 Garcia</dc:creator>
  <cp:lastModifiedBy>Thales Garcia</cp:lastModifiedBy>
  <dcterms:created xsi:type="dcterms:W3CDTF">2020-02-04T17:55:27Z</dcterms:created>
  <dcterms:modified xsi:type="dcterms:W3CDTF">2020-02-10T12:04:36Z</dcterms:modified>
</cp:coreProperties>
</file>