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llege\Excel\"/>
    </mc:Choice>
  </mc:AlternateContent>
  <bookViews>
    <workbookView xWindow="0" yWindow="0" windowWidth="15345" windowHeight="4755" activeTab="4"/>
  </bookViews>
  <sheets>
    <sheet name="Conceito_Se" sheetId="1" r:id="rId1"/>
    <sheet name="Conceito_Se_E" sheetId="10" r:id="rId2"/>
    <sheet name="Conceito_Se_Ou" sheetId="11" r:id="rId3"/>
    <sheet name="AtividadePrática1" sheetId="7" r:id="rId4"/>
    <sheet name="AtividadePrática2" sheetId="9" r:id="rId5"/>
    <sheet name="Condicao1 (2)" sheetId="6" state="hidden" r:id="rId6"/>
  </sheets>
  <calcPr calcId="152511"/>
  <pivotCaches>
    <pivotCache cacheId="4" r:id="rId7"/>
  </pivotCaches>
</workbook>
</file>

<file path=xl/calcChain.xml><?xml version="1.0" encoding="utf-8"?>
<calcChain xmlns="http://schemas.openxmlformats.org/spreadsheetml/2006/main">
  <c r="H10" i="9" l="1"/>
  <c r="H11" i="9"/>
  <c r="H12" i="9"/>
  <c r="H13" i="9"/>
  <c r="H14" i="9"/>
  <c r="H15" i="9"/>
  <c r="H9" i="9"/>
  <c r="I12" i="7"/>
  <c r="I13" i="7"/>
  <c r="I14" i="7"/>
  <c r="I15" i="7"/>
  <c r="I16" i="7"/>
  <c r="I17" i="7"/>
  <c r="I11" i="7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26" i="10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26" i="11"/>
  <c r="D14" i="11"/>
  <c r="D15" i="11"/>
  <c r="D16" i="11"/>
  <c r="D17" i="11"/>
  <c r="D13" i="11"/>
  <c r="D14" i="10" l="1"/>
  <c r="D15" i="10"/>
  <c r="D16" i="10"/>
  <c r="D17" i="10"/>
  <c r="D13" i="10"/>
  <c r="G10" i="9"/>
  <c r="G11" i="9"/>
  <c r="G12" i="9"/>
  <c r="G13" i="9"/>
  <c r="G14" i="9"/>
  <c r="G15" i="9"/>
  <c r="G9" i="9"/>
  <c r="D54" i="6" l="1"/>
  <c r="D53" i="6"/>
  <c r="D52" i="6"/>
  <c r="D51" i="6"/>
  <c r="D50" i="6"/>
  <c r="D41" i="6"/>
  <c r="D40" i="6"/>
  <c r="D39" i="6"/>
  <c r="D38" i="6"/>
  <c r="D37" i="6"/>
</calcChain>
</file>

<file path=xl/sharedStrings.xml><?xml version="1.0" encoding="utf-8"?>
<sst xmlns="http://schemas.openxmlformats.org/spreadsheetml/2006/main" count="333" uniqueCount="77">
  <si>
    <t>Ate 50,00 --&gt; comprar</t>
  </si>
  <si>
    <t>Caso contrario --&gt; nao comprar</t>
  </si>
  <si>
    <t>LOJA</t>
  </si>
  <si>
    <t>Valor</t>
  </si>
  <si>
    <t>Status</t>
  </si>
  <si>
    <t>C&amp;A</t>
  </si>
  <si>
    <t>Pernambucanas</t>
  </si>
  <si>
    <t>Lacoste</t>
  </si>
  <si>
    <t>Renner</t>
  </si>
  <si>
    <t>Riachuelo</t>
  </si>
  <si>
    <t>Entre 50,01 e 69,99 --&gt; Analisar</t>
  </si>
  <si>
    <t>Maior ou igual a 70 --&gt; Nao comprar</t>
  </si>
  <si>
    <t>=IF(condicao;resp se verdadeiro;IF(condicao;resp se verdadeiro;resp se falso))</t>
  </si>
  <si>
    <t>Ate 50,00 e a cor for Branca --&gt; comprar</t>
  </si>
  <si>
    <t>Cor</t>
  </si>
  <si>
    <t>branca</t>
  </si>
  <si>
    <t>azul</t>
  </si>
  <si>
    <t>preta</t>
  </si>
  <si>
    <t>verde</t>
  </si>
  <si>
    <t>=and(condicao1;condicao2;…condicao30)</t>
  </si>
  <si>
    <t>FUNCAO E</t>
  </si>
  <si>
    <r>
      <t>=IF(</t>
    </r>
    <r>
      <rPr>
        <sz val="10"/>
        <color indexed="10"/>
        <rFont val="Arial"/>
        <family val="2"/>
      </rPr>
      <t>and(condicao1;condicao2;…condicao30)</t>
    </r>
    <r>
      <rPr>
        <sz val="10"/>
        <rFont val="Arial"/>
      </rPr>
      <t>;resp se verdadeiro;resp se falso)</t>
    </r>
  </si>
  <si>
    <r>
      <t>=IF(</t>
    </r>
    <r>
      <rPr>
        <sz val="10"/>
        <color indexed="10"/>
        <rFont val="Arial"/>
        <family val="2"/>
      </rPr>
      <t>OR(condicao1;condicao2;…condicao30)</t>
    </r>
    <r>
      <rPr>
        <sz val="10"/>
        <rFont val="Arial"/>
      </rPr>
      <t>;resp se verdadeiro;resp se falso)</t>
    </r>
  </si>
  <si>
    <t>=OR(condicao1;condicao2;…condicao30)</t>
  </si>
  <si>
    <t>FUNCAO OU</t>
  </si>
  <si>
    <t>Ate 50,00 ou a cor for Branca --&gt; comprar</t>
  </si>
  <si>
    <t>=SE(condicao;resp se verdadeiro;resp se falso)</t>
  </si>
  <si>
    <t>Caso contrario --&gt; não comprar</t>
  </si>
  <si>
    <t>Dependendo do valor do produto, exibir a palavra "Comprar" ou "Não Comprar"</t>
  </si>
  <si>
    <t>Lojão do Bairro</t>
  </si>
  <si>
    <t>EleEla Modas</t>
  </si>
  <si>
    <t>Fama</t>
  </si>
  <si>
    <t>Conexão</t>
  </si>
  <si>
    <t>VesteBem</t>
  </si>
  <si>
    <t>=Se(condicao;valor se verdadeiro;valor se falso)</t>
  </si>
  <si>
    <t>T</t>
  </si>
  <si>
    <t>Pedro Toledo</t>
  </si>
  <si>
    <t>Marcelo Alves</t>
  </si>
  <si>
    <t>Joana Souza</t>
  </si>
  <si>
    <t>Amanda Tomas</t>
  </si>
  <si>
    <t>Adriana Henrique</t>
  </si>
  <si>
    <t>Jose Costa</t>
  </si>
  <si>
    <t>Marta de Almeida</t>
  </si>
  <si>
    <t>Nome</t>
  </si>
  <si>
    <t>Relatório de Notas</t>
  </si>
  <si>
    <t>Pagamento</t>
  </si>
  <si>
    <t>Dinheiro</t>
  </si>
  <si>
    <t>Cartão</t>
  </si>
  <si>
    <t>Valor a Pagar</t>
  </si>
  <si>
    <t>Branca</t>
  </si>
  <si>
    <t>Azul</t>
  </si>
  <si>
    <t>Ate 50,00 E cor Branca --&gt; comprar</t>
  </si>
  <si>
    <t xml:space="preserve">             Caso contrario --&gt; não comprar</t>
  </si>
  <si>
    <t>Preta</t>
  </si>
  <si>
    <t>Cinza</t>
  </si>
  <si>
    <t>Amarela</t>
  </si>
  <si>
    <t>=E(condicao1;condicao2;condicao3;…condicao30)</t>
  </si>
  <si>
    <r>
      <t xml:space="preserve">Dependendo do valor </t>
    </r>
    <r>
      <rPr>
        <b/>
        <sz val="10"/>
        <color theme="3" tint="0.39997558519241921"/>
        <rFont val="Arial"/>
        <family val="2"/>
      </rPr>
      <t>OU</t>
    </r>
    <r>
      <rPr>
        <sz val="10"/>
        <rFont val="Arial"/>
      </rPr>
      <t xml:space="preserve"> da cor do produto, exibir a palavra "Comprar" ou "Não Comprar"</t>
    </r>
  </si>
  <si>
    <r>
      <t xml:space="preserve">Dependendo do valor </t>
    </r>
    <r>
      <rPr>
        <b/>
        <sz val="10"/>
        <color theme="3" tint="0.39997558519241921"/>
        <rFont val="Arial"/>
        <family val="2"/>
      </rPr>
      <t>E</t>
    </r>
    <r>
      <rPr>
        <sz val="10"/>
        <rFont val="Arial"/>
      </rPr>
      <t xml:space="preserve"> da cor do produto, exibir a palavra "Comprar" ou "Não Comprar"</t>
    </r>
  </si>
  <si>
    <t>Ate 50,00 OU cor Branca --&gt; comprar</t>
  </si>
  <si>
    <t>Curso</t>
  </si>
  <si>
    <t>Nota</t>
  </si>
  <si>
    <t xml:space="preserve">Excel </t>
  </si>
  <si>
    <t>Presença</t>
  </si>
  <si>
    <t>Cliente</t>
  </si>
  <si>
    <t>=valor-valor*10%</t>
  </si>
  <si>
    <t>=ou(condicao1;condicao2;…condicao30)</t>
  </si>
  <si>
    <t>=E(condicao1;condicao2;…condicao30)</t>
  </si>
  <si>
    <t>=OU(condicao1;condicao2;condicao3;…condicao30)</t>
  </si>
  <si>
    <t>Loja</t>
  </si>
  <si>
    <t>Soma de Valor</t>
  </si>
  <si>
    <t>Rótulos de Linha</t>
  </si>
  <si>
    <t>Total Geral</t>
  </si>
  <si>
    <t>Não Comprar</t>
  </si>
  <si>
    <t>Comprar</t>
  </si>
  <si>
    <t>Comprar Total</t>
  </si>
  <si>
    <t>Não Comprar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</si>
</sst>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_-"/>
    <numFmt numFmtId="165" formatCode="0.0"/>
    <numFmt numFmtId="166" formatCode="_-[$R$-416]\ * #,##0.00_-;\-[$R$-416]\ * #,##0.00_-;_-[$R$-416]\ * &quot;-&quot;??_-;_-@_-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23"/>
      <name val="Arial"/>
      <family val="2"/>
    </font>
    <font>
      <b/>
      <sz val="12"/>
      <color indexed="23"/>
      <name val="Arial"/>
      <family val="2"/>
    </font>
    <font>
      <sz val="12"/>
      <color indexed="23"/>
      <name val="Arial"/>
      <family val="2"/>
    </font>
    <font>
      <b/>
      <sz val="9"/>
      <color indexed="23"/>
      <name val="Arial"/>
      <family val="2"/>
    </font>
    <font>
      <sz val="10"/>
      <color theme="3" tint="0.59999389629810485"/>
      <name val="Arial"/>
      <family val="2"/>
    </font>
    <font>
      <b/>
      <sz val="10"/>
      <color theme="3" tint="0.39997558519241921"/>
      <name val="Arial"/>
      <family val="2"/>
    </font>
    <font>
      <b/>
      <sz val="12"/>
      <color rgb="FFFFFF00"/>
      <name val="Arial"/>
      <family val="2"/>
    </font>
    <font>
      <sz val="12"/>
      <color rgb="FFFFFF00"/>
      <name val="Arial"/>
      <family val="2"/>
    </font>
    <font>
      <b/>
      <sz val="9"/>
      <color rgb="FFFFFF00"/>
      <name val="Arial"/>
      <family val="2"/>
    </font>
    <font>
      <b/>
      <sz val="20"/>
      <color theme="3" tint="0.59999389629810485"/>
      <name val="Arial"/>
      <family val="2"/>
    </font>
    <font>
      <sz val="10"/>
      <color rgb="FFFFFF00"/>
      <name val="Arial"/>
      <family val="2"/>
    </font>
    <font>
      <b/>
      <sz val="10"/>
      <color theme="4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23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58">
    <xf numFmtId="0" fontId="0" fillId="0" borderId="0" xfId="0"/>
    <xf numFmtId="0" fontId="0" fillId="2" borderId="0" xfId="0" quotePrefix="1" applyFill="1"/>
    <xf numFmtId="0" fontId="0" fillId="2" borderId="0" xfId="0" applyFill="1"/>
    <xf numFmtId="0" fontId="0" fillId="0" borderId="2" xfId="0" applyBorder="1"/>
    <xf numFmtId="0" fontId="0" fillId="3" borderId="2" xfId="0" applyFill="1" applyBorder="1"/>
    <xf numFmtId="0" fontId="0" fillId="0" borderId="2" xfId="0" quotePrefix="1" applyBorder="1"/>
    <xf numFmtId="0" fontId="0" fillId="0" borderId="0" xfId="0" applyBorder="1"/>
    <xf numFmtId="164" fontId="0" fillId="0" borderId="2" xfId="1" applyFont="1" applyBorder="1"/>
    <xf numFmtId="0" fontId="5" fillId="6" borderId="0" xfId="0" quotePrefix="1" applyFont="1" applyFill="1"/>
    <xf numFmtId="0" fontId="5" fillId="0" borderId="0" xfId="2"/>
    <xf numFmtId="0" fontId="5" fillId="0" borderId="1" xfId="2" applyFont="1" applyBorder="1" applyAlignment="1">
      <alignment horizontal="center" vertical="center"/>
    </xf>
    <xf numFmtId="0" fontId="5" fillId="0" borderId="0" xfId="2" applyFont="1" applyBorder="1"/>
    <xf numFmtId="0" fontId="6" fillId="0" borderId="0" xfId="2" applyFont="1" applyAlignment="1">
      <alignment horizontal="left" vertical="center"/>
    </xf>
    <xf numFmtId="0" fontId="9" fillId="0" borderId="3" xfId="2" applyFont="1" applyBorder="1"/>
    <xf numFmtId="0" fontId="6" fillId="0" borderId="3" xfId="2" applyFont="1" applyBorder="1"/>
    <xf numFmtId="0" fontId="5" fillId="9" borderId="5" xfId="2" applyFont="1" applyFill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7" xfId="2" applyFont="1" applyBorder="1" applyAlignment="1">
      <alignment vertical="center"/>
    </xf>
    <xf numFmtId="0" fontId="5" fillId="0" borderId="8" xfId="2" applyFont="1" applyBorder="1" applyAlignment="1">
      <alignment vertical="center"/>
    </xf>
    <xf numFmtId="0" fontId="5" fillId="0" borderId="9" xfId="2" applyFont="1" applyBorder="1" applyAlignment="1">
      <alignment vertical="center"/>
    </xf>
    <xf numFmtId="0" fontId="5" fillId="0" borderId="10" xfId="2" applyFont="1" applyBorder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164" fontId="5" fillId="8" borderId="5" xfId="1" applyFont="1" applyFill="1" applyBorder="1" applyAlignment="1">
      <alignment horizontal="center" vertical="center"/>
    </xf>
    <xf numFmtId="164" fontId="5" fillId="8" borderId="4" xfId="1" applyFont="1" applyFill="1" applyBorder="1" applyAlignment="1">
      <alignment horizontal="center" vertical="center"/>
    </xf>
    <xf numFmtId="0" fontId="4" fillId="6" borderId="0" xfId="0" quotePrefix="1" applyFont="1" applyFill="1"/>
    <xf numFmtId="0" fontId="4" fillId="0" borderId="0" xfId="0" applyFont="1"/>
    <xf numFmtId="165" fontId="5" fillId="8" borderId="5" xfId="2" applyNumberFormat="1" applyFont="1" applyFill="1" applyBorder="1" applyAlignment="1">
      <alignment horizontal="center" vertical="center"/>
    </xf>
    <xf numFmtId="165" fontId="5" fillId="8" borderId="4" xfId="2" applyNumberFormat="1" applyFont="1" applyFill="1" applyBorder="1" applyAlignment="1">
      <alignment horizontal="center" vertical="center"/>
    </xf>
    <xf numFmtId="165" fontId="4" fillId="8" borderId="4" xfId="2" applyNumberFormat="1" applyFont="1" applyFill="1" applyBorder="1" applyAlignment="1">
      <alignment horizontal="center" vertical="center"/>
    </xf>
    <xf numFmtId="9" fontId="5" fillId="0" borderId="6" xfId="2" applyNumberFormat="1" applyFont="1" applyBorder="1" applyAlignment="1">
      <alignment horizontal="center" vertical="center"/>
    </xf>
    <xf numFmtId="9" fontId="5" fillId="0" borderId="1" xfId="2" applyNumberFormat="1" applyFont="1" applyBorder="1" applyAlignment="1">
      <alignment horizontal="center" vertical="center"/>
    </xf>
    <xf numFmtId="0" fontId="4" fillId="0" borderId="0" xfId="0" quotePrefix="1" applyFont="1"/>
    <xf numFmtId="0" fontId="16" fillId="7" borderId="2" xfId="0" applyFont="1" applyFill="1" applyBorder="1"/>
    <xf numFmtId="0" fontId="17" fillId="11" borderId="2" xfId="0" applyFont="1" applyFill="1" applyBorder="1"/>
    <xf numFmtId="0" fontId="15" fillId="4" borderId="0" xfId="2" applyFont="1" applyFill="1" applyAlignment="1"/>
    <xf numFmtId="0" fontId="10" fillId="0" borderId="0" xfId="2" applyFont="1" applyAlignment="1"/>
    <xf numFmtId="0" fontId="6" fillId="0" borderId="3" xfId="2" applyFont="1" applyBorder="1" applyAlignment="1">
      <alignment horizontal="left"/>
    </xf>
    <xf numFmtId="0" fontId="5" fillId="0" borderId="3" xfId="2" applyBorder="1" applyAlignment="1"/>
    <xf numFmtId="0" fontId="5" fillId="0" borderId="12" xfId="2" applyFont="1" applyBorder="1" applyAlignment="1">
      <alignment vertical="center"/>
    </xf>
    <xf numFmtId="0" fontId="5" fillId="0" borderId="13" xfId="2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4" xfId="2" applyFont="1" applyBorder="1" applyAlignment="1">
      <alignment vertical="center"/>
    </xf>
    <xf numFmtId="0" fontId="12" fillId="10" borderId="2" xfId="2" applyFont="1" applyFill="1" applyBorder="1" applyAlignment="1">
      <alignment vertical="center"/>
    </xf>
    <xf numFmtId="0" fontId="13" fillId="10" borderId="2" xfId="2" applyFont="1" applyFill="1" applyBorder="1" applyAlignment="1">
      <alignment vertical="center"/>
    </xf>
    <xf numFmtId="0" fontId="4" fillId="0" borderId="15" xfId="2" applyFont="1" applyBorder="1" applyAlignment="1">
      <alignment vertical="center"/>
    </xf>
    <xf numFmtId="0" fontId="5" fillId="0" borderId="16" xfId="2" applyFont="1" applyBorder="1" applyAlignment="1">
      <alignment vertical="center"/>
    </xf>
    <xf numFmtId="0" fontId="5" fillId="0" borderId="6" xfId="2" applyFont="1" applyBorder="1" applyAlignment="1">
      <alignment vertical="center"/>
    </xf>
    <xf numFmtId="0" fontId="5" fillId="0" borderId="17" xfId="2" applyFont="1" applyBorder="1" applyAlignment="1">
      <alignment vertical="center"/>
    </xf>
    <xf numFmtId="0" fontId="14" fillId="10" borderId="2" xfId="2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0" fontId="7" fillId="5" borderId="2" xfId="2" applyFont="1" applyFill="1" applyBorder="1" applyAlignment="1">
      <alignment vertical="center"/>
    </xf>
    <xf numFmtId="0" fontId="8" fillId="5" borderId="2" xfId="2" applyFont="1" applyFill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</cellXfs>
  <cellStyles count="3">
    <cellStyle name="Moeda" xfId="1" builtinId="4"/>
    <cellStyle name="Normal" xfId="0" builtinId="0"/>
    <cellStyle name="Normal 2" xfId="2"/>
  </cellStyles>
  <dxfs count="6">
    <dxf>
      <numFmt numFmtId="166" formatCode="_-[$R$-416]\ * #,##0.00_-;\-[$R$-416]\ * #,##0.00_-;_-[$R$-416]\ * &quot;-&quot;??_-;_-@_-"/>
    </dxf>
    <dxf>
      <numFmt numFmtId="166" formatCode="_-[$R$-416]\ * #,##0.00_-;\-[$R$-416]\ * #,##0.00_-;_-[$R$-416]\ * &quot;-&quot;??_-;_-@_-"/>
    </dxf>
    <dxf>
      <numFmt numFmtId="166" formatCode="_-[$R$-416]\ * #,##0.00_-;\-[$R$-416]\ * #,##0.00_-;_-[$R$-416]\ * &quot;-&quot;??_-;_-@_-"/>
    </dxf>
    <dxf>
      <numFmt numFmtId="166" formatCode="_-[$R$-416]\ * #,##0.00_-;\-[$R$-416]\ * #,##0.00_-;_-[$R$-416]\ * &quot;-&quot;??_-;_-@_-"/>
    </dxf>
    <dxf>
      <numFmt numFmtId="166" formatCode="_-[$R$-416]\ * #,##0.00_-;\-[$R$-416]\ * #,##0.00_-;_-[$R$-416]\ * &quot;-&quot;??_-;_-@_-"/>
    </dxf>
    <dxf>
      <numFmt numFmtId="166" formatCode="_-[$R$-416]\ * #,##0.00_-;\-[$R$-416]\ * #,##0.00_-;_-[$R$-416]\ * &quot;-&quot;??_-;_-@_-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0</xdr:rowOff>
    </xdr:to>
    <xdr:pic>
      <xdr:nvPicPr>
        <xdr:cNvPr id="2058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756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6</xdr:row>
      <xdr:rowOff>104775</xdr:rowOff>
    </xdr:from>
    <xdr:to>
      <xdr:col>7</xdr:col>
      <xdr:colOff>414337</xdr:colOff>
      <xdr:row>8</xdr:row>
      <xdr:rowOff>142875</xdr:rowOff>
    </xdr:to>
    <xdr:sp macro="" textlink="">
      <xdr:nvSpPr>
        <xdr:cNvPr id="3" name="TextBox 2"/>
        <xdr:cNvSpPr txBox="1"/>
      </xdr:nvSpPr>
      <xdr:spPr>
        <a:xfrm>
          <a:off x="2762250" y="1076325"/>
          <a:ext cx="3919537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=se(</a:t>
          </a:r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</a:rPr>
            <a:t>e(condicao1;condicao2...)</a:t>
          </a:r>
          <a:r>
            <a:rPr lang="en-US" sz="1100">
              <a:solidFill>
                <a:sysClr val="windowText" lastClr="000000"/>
              </a:solidFill>
            </a:rPr>
            <a:t>;</a:t>
          </a:r>
          <a:r>
            <a:rPr lang="en-US" sz="1100"/>
            <a:t>valor</a:t>
          </a:r>
          <a:r>
            <a:rPr lang="en-US" sz="1100" baseline="0"/>
            <a:t> se verdadeiro;valor se falso)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1</xdr:row>
      <xdr:rowOff>164041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604837</xdr:colOff>
      <xdr:row>6</xdr:row>
      <xdr:rowOff>104775</xdr:rowOff>
    </xdr:from>
    <xdr:to>
      <xdr:col>7</xdr:col>
      <xdr:colOff>390524</xdr:colOff>
      <xdr:row>8</xdr:row>
      <xdr:rowOff>142875</xdr:rowOff>
    </xdr:to>
    <xdr:sp macro="" textlink="">
      <xdr:nvSpPr>
        <xdr:cNvPr id="3" name="TextBox 2"/>
        <xdr:cNvSpPr txBox="1"/>
      </xdr:nvSpPr>
      <xdr:spPr>
        <a:xfrm>
          <a:off x="2738437" y="1076325"/>
          <a:ext cx="3919537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=se(</a:t>
          </a:r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</a:rPr>
            <a:t>ou(condicao1;condicao2...)</a:t>
          </a:r>
          <a:r>
            <a:rPr lang="en-US" sz="1100">
              <a:solidFill>
                <a:sysClr val="windowText" lastClr="000000"/>
              </a:solidFill>
            </a:rPr>
            <a:t>;</a:t>
          </a:r>
          <a:r>
            <a:rPr lang="en-US" sz="1100"/>
            <a:t>valor</a:t>
          </a:r>
          <a:r>
            <a:rPr lang="en-US" sz="1100" baseline="0"/>
            <a:t> se verdadeiro;valor se falso)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5126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523875</xdr:colOff>
      <xdr:row>5</xdr:row>
      <xdr:rowOff>0</xdr:rowOff>
    </xdr:from>
    <xdr:to>
      <xdr:col>14</xdr:col>
      <xdr:colOff>365125</xdr:colOff>
      <xdr:row>9</xdr:row>
      <xdr:rowOff>119062</xdr:rowOff>
    </xdr:to>
    <xdr:sp macro="" textlink="">
      <xdr:nvSpPr>
        <xdr:cNvPr id="2" name="Line Callout 2 1"/>
        <xdr:cNvSpPr/>
      </xdr:nvSpPr>
      <xdr:spPr>
        <a:xfrm>
          <a:off x="5707063" y="968375"/>
          <a:ext cx="2667000" cy="754062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Definir</a:t>
          </a:r>
          <a:r>
            <a:rPr lang="en-US" sz="1100" baseline="0"/>
            <a:t> como "Aprovado" os alunos que tenham nota igual ou superior a 7 e que tenham participado de 75% das aulas.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1</xdr:col>
      <xdr:colOff>914400</xdr:colOff>
      <xdr:row>3</xdr:row>
      <xdr:rowOff>123825</xdr:rowOff>
    </xdr:to>
    <xdr:pic>
      <xdr:nvPicPr>
        <xdr:cNvPr id="717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1191</xdr:colOff>
      <xdr:row>4</xdr:row>
      <xdr:rowOff>15477</xdr:rowOff>
    </xdr:from>
    <xdr:to>
      <xdr:col>14</xdr:col>
      <xdr:colOff>384571</xdr:colOff>
      <xdr:row>9</xdr:row>
      <xdr:rowOff>33338</xdr:rowOff>
    </xdr:to>
    <xdr:sp macro="" textlink="">
      <xdr:nvSpPr>
        <xdr:cNvPr id="2" name="Line Callout 1 (Border and Accent Bar) 1"/>
        <xdr:cNvSpPr/>
      </xdr:nvSpPr>
      <xdr:spPr>
        <a:xfrm>
          <a:off x="6097191" y="663177"/>
          <a:ext cx="2212180" cy="827486"/>
        </a:xfrm>
        <a:prstGeom prst="accent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Conceder 10% de</a:t>
          </a:r>
          <a:r>
            <a:rPr lang="en-US" sz="1100" baseline="0"/>
            <a:t> desconto para as compras com valor superior a 500 reais ou quando o pagamento for em dinheiro. 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0</xdr:rowOff>
    </xdr:to>
    <xdr:pic>
      <xdr:nvPicPr>
        <xdr:cNvPr id="41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les Garcia" refreshedDate="43880.370261226853" createdVersion="5" refreshedVersion="5" minRefreshableVersion="3" recordCount="40">
  <cacheSource type="worksheet">
    <worksheetSource ref="A25:D65" sheet="Conceito_Se_E"/>
  </cacheSource>
  <cacheFields count="4">
    <cacheField name="LOJA" numFmtId="0">
      <sharedItems count="5">
        <s v="Lojão do Bairro"/>
        <s v="EleEla Modas"/>
        <s v="Fama"/>
        <s v="Conexão"/>
        <s v="VesteBem"/>
      </sharedItems>
    </cacheField>
    <cacheField name="Valor" numFmtId="164">
      <sharedItems containsSemiMixedTypes="0" containsString="0" containsNumber="1" containsInteger="1" minValue="30" maxValue="235"/>
    </cacheField>
    <cacheField name="Cor" numFmtId="164">
      <sharedItems count="5">
        <s v="Branca"/>
        <s v="Azul"/>
        <s v="Preta"/>
        <s v="Cinza"/>
        <s v="Amarela"/>
      </sharedItems>
    </cacheField>
    <cacheField name="Status" numFmtId="0">
      <sharedItems count="2">
        <s v="Comprar"/>
        <s v="Não Compr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45"/>
    <x v="0"/>
    <x v="0"/>
  </r>
  <r>
    <x v="1"/>
    <n v="30"/>
    <x v="1"/>
    <x v="1"/>
  </r>
  <r>
    <x v="2"/>
    <n v="235"/>
    <x v="2"/>
    <x v="1"/>
  </r>
  <r>
    <x v="3"/>
    <n v="80"/>
    <x v="0"/>
    <x v="1"/>
  </r>
  <r>
    <x v="4"/>
    <n v="65"/>
    <x v="0"/>
    <x v="1"/>
  </r>
  <r>
    <x v="0"/>
    <n v="45"/>
    <x v="1"/>
    <x v="1"/>
  </r>
  <r>
    <x v="1"/>
    <n v="30"/>
    <x v="0"/>
    <x v="0"/>
  </r>
  <r>
    <x v="2"/>
    <n v="235"/>
    <x v="3"/>
    <x v="1"/>
  </r>
  <r>
    <x v="3"/>
    <n v="80"/>
    <x v="0"/>
    <x v="1"/>
  </r>
  <r>
    <x v="4"/>
    <n v="65"/>
    <x v="1"/>
    <x v="1"/>
  </r>
  <r>
    <x v="0"/>
    <n v="45"/>
    <x v="2"/>
    <x v="1"/>
  </r>
  <r>
    <x v="1"/>
    <n v="30"/>
    <x v="4"/>
    <x v="1"/>
  </r>
  <r>
    <x v="2"/>
    <n v="235"/>
    <x v="0"/>
    <x v="1"/>
  </r>
  <r>
    <x v="3"/>
    <n v="80"/>
    <x v="1"/>
    <x v="1"/>
  </r>
  <r>
    <x v="4"/>
    <n v="65"/>
    <x v="0"/>
    <x v="1"/>
  </r>
  <r>
    <x v="0"/>
    <n v="45"/>
    <x v="4"/>
    <x v="1"/>
  </r>
  <r>
    <x v="1"/>
    <n v="30"/>
    <x v="0"/>
    <x v="0"/>
  </r>
  <r>
    <x v="2"/>
    <n v="235"/>
    <x v="0"/>
    <x v="1"/>
  </r>
  <r>
    <x v="3"/>
    <n v="80"/>
    <x v="0"/>
    <x v="1"/>
  </r>
  <r>
    <x v="4"/>
    <n v="65"/>
    <x v="1"/>
    <x v="1"/>
  </r>
  <r>
    <x v="0"/>
    <n v="45"/>
    <x v="0"/>
    <x v="0"/>
  </r>
  <r>
    <x v="1"/>
    <n v="30"/>
    <x v="3"/>
    <x v="1"/>
  </r>
  <r>
    <x v="2"/>
    <n v="235"/>
    <x v="0"/>
    <x v="1"/>
  </r>
  <r>
    <x v="3"/>
    <n v="80"/>
    <x v="1"/>
    <x v="1"/>
  </r>
  <r>
    <x v="4"/>
    <n v="65"/>
    <x v="2"/>
    <x v="1"/>
  </r>
  <r>
    <x v="0"/>
    <n v="45"/>
    <x v="4"/>
    <x v="1"/>
  </r>
  <r>
    <x v="1"/>
    <n v="30"/>
    <x v="0"/>
    <x v="0"/>
  </r>
  <r>
    <x v="2"/>
    <n v="235"/>
    <x v="1"/>
    <x v="1"/>
  </r>
  <r>
    <x v="3"/>
    <n v="80"/>
    <x v="0"/>
    <x v="1"/>
  </r>
  <r>
    <x v="4"/>
    <n v="65"/>
    <x v="4"/>
    <x v="1"/>
  </r>
  <r>
    <x v="0"/>
    <n v="45"/>
    <x v="0"/>
    <x v="0"/>
  </r>
  <r>
    <x v="1"/>
    <n v="30"/>
    <x v="1"/>
    <x v="1"/>
  </r>
  <r>
    <x v="2"/>
    <n v="235"/>
    <x v="2"/>
    <x v="1"/>
  </r>
  <r>
    <x v="3"/>
    <n v="80"/>
    <x v="4"/>
    <x v="1"/>
  </r>
  <r>
    <x v="4"/>
    <n v="65"/>
    <x v="0"/>
    <x v="1"/>
  </r>
  <r>
    <x v="0"/>
    <n v="45"/>
    <x v="1"/>
    <x v="1"/>
  </r>
  <r>
    <x v="1"/>
    <n v="30"/>
    <x v="0"/>
    <x v="0"/>
  </r>
  <r>
    <x v="2"/>
    <n v="235"/>
    <x v="4"/>
    <x v="1"/>
  </r>
  <r>
    <x v="3"/>
    <n v="80"/>
    <x v="0"/>
    <x v="1"/>
  </r>
  <r>
    <x v="4"/>
    <n v="65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25:G36" firstHeaderRow="1" firstDataRow="1" firstDataCol="1"/>
  <pivotFields count="4">
    <pivotField subtotalTop="0" showAll="0">
      <items count="6">
        <item x="3"/>
        <item x="1"/>
        <item x="2"/>
        <item x="0"/>
        <item x="4"/>
        <item t="default"/>
      </items>
    </pivotField>
    <pivotField dataField="1" numFmtId="164" subtotalTop="0" showAll="0"/>
    <pivotField axis="axisRow" subtotalTop="0" showAll="0">
      <items count="6">
        <item x="4"/>
        <item x="1"/>
        <item x="0"/>
        <item x="3"/>
        <item x="2"/>
        <item t="default"/>
      </items>
    </pivotField>
    <pivotField axis="axisRow" subtotalTop="0" showAll="0">
      <items count="3">
        <item x="0"/>
        <item x="1"/>
        <item t="default"/>
      </items>
    </pivotField>
  </pivotFields>
  <rowFields count="2">
    <field x="3"/>
    <field x="2"/>
  </rowFields>
  <rowItems count="11">
    <i>
      <x/>
    </i>
    <i r="1">
      <x v="2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Soma de Valor" fld="1" baseField="0" baseItem="0"/>
  </dataFields>
  <formats count="6">
    <format dxfId="5">
      <pivotArea collapsedLevelsAreSubtotals="1" fieldPosition="0">
        <references count="2">
          <reference field="2" count="1">
            <x v="2"/>
          </reference>
          <reference field="3" count="1" selected="0">
            <x v="0"/>
          </reference>
        </references>
      </pivotArea>
    </format>
    <format dxfId="4">
      <pivotArea collapsedLevelsAreSubtotals="1" fieldPosition="0">
        <references count="1">
          <reference field="3" count="1" defaultSubtotal="1">
            <x v="0"/>
          </reference>
        </references>
      </pivotArea>
    </format>
    <format dxfId="3">
      <pivotArea collapsedLevelsAreSubtotals="1" fieldPosition="0">
        <references count="1">
          <reference field="3" count="1">
            <x v="1"/>
          </reference>
        </references>
      </pivotArea>
    </format>
    <format dxfId="2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  <format dxfId="1">
      <pivotArea collapsedLevelsAreSubtotals="1" fieldPosition="0">
        <references count="1">
          <reference field="3" count="1" defaultSubtotal="1">
            <x v="1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F18"/>
  <sheetViews>
    <sheetView showGridLines="0" zoomScale="200" zoomScaleNormal="200" workbookViewId="0">
      <selection activeCell="C1" sqref="C1"/>
    </sheetView>
  </sheetViews>
  <sheetFormatPr defaultRowHeight="12.75" x14ac:dyDescent="0.2"/>
  <cols>
    <col min="1" max="2" width="16" customWidth="1"/>
    <col min="3" max="3" width="13.42578125" customWidth="1"/>
    <col min="4" max="4" width="14.28515625" customWidth="1"/>
  </cols>
  <sheetData>
    <row r="2" spans="1:6" x14ac:dyDescent="0.2">
      <c r="C2" s="8" t="s">
        <v>34</v>
      </c>
      <c r="D2" s="2"/>
      <c r="E2" s="2"/>
      <c r="F2" s="2"/>
    </row>
    <row r="5" spans="1:6" x14ac:dyDescent="0.2">
      <c r="A5" t="s">
        <v>28</v>
      </c>
    </row>
    <row r="7" spans="1:6" x14ac:dyDescent="0.2">
      <c r="A7" t="s">
        <v>0</v>
      </c>
    </row>
    <row r="8" spans="1:6" x14ac:dyDescent="0.2">
      <c r="A8" t="s">
        <v>27</v>
      </c>
    </row>
    <row r="11" spans="1:6" x14ac:dyDescent="0.2">
      <c r="A11" s="4" t="s">
        <v>2</v>
      </c>
      <c r="B11" s="4" t="s">
        <v>3</v>
      </c>
      <c r="C11" s="4" t="s">
        <v>4</v>
      </c>
    </row>
    <row r="12" spans="1:6" x14ac:dyDescent="0.2">
      <c r="A12" s="3" t="s">
        <v>29</v>
      </c>
      <c r="B12" s="7">
        <v>45</v>
      </c>
      <c r="C12" s="3"/>
    </row>
    <row r="13" spans="1:6" x14ac:dyDescent="0.2">
      <c r="A13" s="3" t="s">
        <v>30</v>
      </c>
      <c r="B13" s="7">
        <v>30</v>
      </c>
      <c r="C13" s="3"/>
    </row>
    <row r="14" spans="1:6" x14ac:dyDescent="0.2">
      <c r="A14" s="3" t="s">
        <v>31</v>
      </c>
      <c r="B14" s="7">
        <v>235</v>
      </c>
      <c r="C14" s="3"/>
    </row>
    <row r="15" spans="1:6" x14ac:dyDescent="0.2">
      <c r="A15" s="3" t="s">
        <v>32</v>
      </c>
      <c r="B15" s="7">
        <v>80</v>
      </c>
      <c r="C15" s="3"/>
    </row>
    <row r="16" spans="1:6" x14ac:dyDescent="0.2">
      <c r="A16" s="3" t="s">
        <v>33</v>
      </c>
      <c r="B16" s="7">
        <v>65</v>
      </c>
      <c r="C16" s="3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5"/>
  <sheetViews>
    <sheetView showGridLines="0" topLeftCell="D7" zoomScale="140" zoomScaleNormal="140" zoomScaleSheetLayoutView="40" zoomScalePageLayoutView="80" workbookViewId="0">
      <selection activeCell="G23" sqref="G23"/>
    </sheetView>
  </sheetViews>
  <sheetFormatPr defaultRowHeight="12.75" x14ac:dyDescent="0.2"/>
  <cols>
    <col min="1" max="3" width="16" customWidth="1"/>
    <col min="4" max="4" width="13.42578125" customWidth="1"/>
    <col min="5" max="5" width="14.28515625" customWidth="1"/>
    <col min="6" max="6" width="18.85546875" customWidth="1"/>
    <col min="7" max="7" width="14.85546875" customWidth="1"/>
    <col min="8" max="8" width="5" customWidth="1"/>
    <col min="9" max="9" width="7.85546875" customWidth="1"/>
    <col min="10" max="10" width="6.28515625" customWidth="1"/>
    <col min="11" max="11" width="6" customWidth="1"/>
    <col min="12" max="12" width="11.42578125" customWidth="1"/>
    <col min="13" max="13" width="6" customWidth="1"/>
    <col min="14" max="14" width="18.85546875" bestFit="1" customWidth="1"/>
    <col min="15" max="15" width="11.42578125" bestFit="1" customWidth="1"/>
  </cols>
  <sheetData>
    <row r="2" spans="1:7" x14ac:dyDescent="0.2">
      <c r="D2" s="8" t="s">
        <v>34</v>
      </c>
      <c r="E2" s="2"/>
      <c r="F2" s="2"/>
      <c r="G2" s="2"/>
    </row>
    <row r="4" spans="1:7" x14ac:dyDescent="0.2">
      <c r="D4" s="25" t="s">
        <v>56</v>
      </c>
      <c r="E4" s="2"/>
      <c r="F4" s="2"/>
      <c r="G4" s="2"/>
    </row>
    <row r="6" spans="1:7" x14ac:dyDescent="0.2">
      <c r="A6" s="26" t="s">
        <v>58</v>
      </c>
    </row>
    <row r="7" spans="1:7" ht="9" customHeight="1" x14ac:dyDescent="0.2"/>
    <row r="8" spans="1:7" x14ac:dyDescent="0.2">
      <c r="A8" t="s">
        <v>51</v>
      </c>
    </row>
    <row r="9" spans="1:7" x14ac:dyDescent="0.2">
      <c r="A9" t="s">
        <v>52</v>
      </c>
    </row>
    <row r="12" spans="1:7" x14ac:dyDescent="0.2">
      <c r="A12" s="33" t="s">
        <v>69</v>
      </c>
      <c r="B12" s="33" t="s">
        <v>3</v>
      </c>
      <c r="C12" s="33" t="s">
        <v>14</v>
      </c>
      <c r="D12" s="33" t="s">
        <v>4</v>
      </c>
      <c r="E12" s="33" t="s">
        <v>4</v>
      </c>
    </row>
    <row r="13" spans="1:7" x14ac:dyDescent="0.2">
      <c r="A13" s="3" t="s">
        <v>29</v>
      </c>
      <c r="B13" s="7">
        <v>45</v>
      </c>
      <c r="C13" s="7" t="s">
        <v>49</v>
      </c>
      <c r="D13" s="3" t="str">
        <f>IF(AND(B13&lt;=50,C13="Branca"),"Comprar","Não Comprar")</f>
        <v>Comprar</v>
      </c>
    </row>
    <row r="14" spans="1:7" x14ac:dyDescent="0.2">
      <c r="A14" s="3" t="s">
        <v>30</v>
      </c>
      <c r="B14" s="7">
        <v>30</v>
      </c>
      <c r="C14" s="7" t="s">
        <v>50</v>
      </c>
      <c r="D14" s="3" t="str">
        <f t="shared" ref="D14:D17" si="0">IF(AND(B14&lt;=50,C14="Branca"),"Comprar","Não Comprar")</f>
        <v>Não Comprar</v>
      </c>
    </row>
    <row r="15" spans="1:7" x14ac:dyDescent="0.2">
      <c r="A15" s="3" t="s">
        <v>31</v>
      </c>
      <c r="B15" s="7">
        <v>235</v>
      </c>
      <c r="C15" s="7" t="s">
        <v>49</v>
      </c>
      <c r="D15" s="3" t="str">
        <f t="shared" si="0"/>
        <v>Não Comprar</v>
      </c>
    </row>
    <row r="16" spans="1:7" x14ac:dyDescent="0.2">
      <c r="A16" s="3" t="s">
        <v>32</v>
      </c>
      <c r="B16" s="7">
        <v>80</v>
      </c>
      <c r="C16" s="7" t="s">
        <v>55</v>
      </c>
      <c r="D16" s="3" t="str">
        <f t="shared" si="0"/>
        <v>Não Comprar</v>
      </c>
    </row>
    <row r="17" spans="1:7" x14ac:dyDescent="0.2">
      <c r="A17" s="3" t="s">
        <v>33</v>
      </c>
      <c r="B17" s="7">
        <v>65</v>
      </c>
      <c r="C17" s="7" t="s">
        <v>49</v>
      </c>
      <c r="D17" s="3" t="str">
        <f t="shared" si="0"/>
        <v>Não Comprar</v>
      </c>
    </row>
    <row r="18" spans="1:7" x14ac:dyDescent="0.2">
      <c r="A18" s="6"/>
      <c r="B18" s="6"/>
      <c r="C18" s="6"/>
      <c r="D18" s="6"/>
    </row>
    <row r="19" spans="1:7" x14ac:dyDescent="0.2">
      <c r="A19" s="6"/>
      <c r="B19" s="6"/>
      <c r="C19" s="6"/>
      <c r="D19" s="6"/>
    </row>
    <row r="25" spans="1:7" x14ac:dyDescent="0.2">
      <c r="A25" s="4" t="s">
        <v>2</v>
      </c>
      <c r="B25" s="4" t="s">
        <v>3</v>
      </c>
      <c r="C25" s="4" t="s">
        <v>14</v>
      </c>
      <c r="D25" s="4" t="s">
        <v>4</v>
      </c>
      <c r="F25" s="54" t="s">
        <v>71</v>
      </c>
      <c r="G25" t="s">
        <v>70</v>
      </c>
    </row>
    <row r="26" spans="1:7" x14ac:dyDescent="0.2">
      <c r="A26" s="3" t="s">
        <v>29</v>
      </c>
      <c r="B26" s="7">
        <v>45</v>
      </c>
      <c r="C26" s="7" t="s">
        <v>49</v>
      </c>
      <c r="D26" s="3" t="str">
        <f>IF(AND(B26&lt;=50,C26="Branca"),"Comprar","Não Comprar")</f>
        <v>Comprar</v>
      </c>
      <c r="F26" s="55" t="s">
        <v>74</v>
      </c>
      <c r="G26" s="53"/>
    </row>
    <row r="27" spans="1:7" x14ac:dyDescent="0.2">
      <c r="A27" s="3" t="s">
        <v>30</v>
      </c>
      <c r="B27" s="7">
        <v>30</v>
      </c>
      <c r="C27" s="7" t="s">
        <v>50</v>
      </c>
      <c r="D27" s="3" t="str">
        <f t="shared" ref="D27:D65" si="1">IF(AND(B27&lt;=50,C27="Branca"),"Comprar","Não Comprar")</f>
        <v>Não Comprar</v>
      </c>
      <c r="F27" s="56" t="s">
        <v>49</v>
      </c>
      <c r="G27" s="57">
        <v>255</v>
      </c>
    </row>
    <row r="28" spans="1:7" x14ac:dyDescent="0.2">
      <c r="A28" s="3" t="s">
        <v>31</v>
      </c>
      <c r="B28" s="7">
        <v>235</v>
      </c>
      <c r="C28" s="7" t="s">
        <v>53</v>
      </c>
      <c r="D28" s="3" t="str">
        <f t="shared" si="1"/>
        <v>Não Comprar</v>
      </c>
      <c r="F28" s="55" t="s">
        <v>75</v>
      </c>
      <c r="G28" s="57">
        <v>255</v>
      </c>
    </row>
    <row r="29" spans="1:7" x14ac:dyDescent="0.2">
      <c r="A29" s="3" t="s">
        <v>32</v>
      </c>
      <c r="B29" s="7">
        <v>80</v>
      </c>
      <c r="C29" s="7" t="s">
        <v>49</v>
      </c>
      <c r="D29" s="3" t="str">
        <f t="shared" si="1"/>
        <v>Não Comprar</v>
      </c>
      <c r="F29" s="55" t="s">
        <v>73</v>
      </c>
      <c r="G29" s="57"/>
    </row>
    <row r="30" spans="1:7" x14ac:dyDescent="0.2">
      <c r="A30" s="3" t="s">
        <v>33</v>
      </c>
      <c r="B30" s="7">
        <v>65</v>
      </c>
      <c r="C30" s="7" t="s">
        <v>49</v>
      </c>
      <c r="D30" s="3" t="str">
        <f t="shared" si="1"/>
        <v>Não Comprar</v>
      </c>
      <c r="F30" s="56" t="s">
        <v>55</v>
      </c>
      <c r="G30" s="57">
        <v>565</v>
      </c>
    </row>
    <row r="31" spans="1:7" x14ac:dyDescent="0.2">
      <c r="A31" s="3" t="s">
        <v>29</v>
      </c>
      <c r="B31" s="7">
        <v>45</v>
      </c>
      <c r="C31" s="7" t="s">
        <v>50</v>
      </c>
      <c r="D31" s="3" t="str">
        <f t="shared" si="1"/>
        <v>Não Comprar</v>
      </c>
      <c r="F31" s="56" t="s">
        <v>50</v>
      </c>
      <c r="G31" s="57">
        <v>675</v>
      </c>
    </row>
    <row r="32" spans="1:7" x14ac:dyDescent="0.2">
      <c r="A32" s="3" t="s">
        <v>30</v>
      </c>
      <c r="B32" s="7">
        <v>30</v>
      </c>
      <c r="C32" s="7" t="s">
        <v>49</v>
      </c>
      <c r="D32" s="3" t="str">
        <f t="shared" si="1"/>
        <v>Comprar</v>
      </c>
      <c r="F32" s="56" t="s">
        <v>49</v>
      </c>
      <c r="G32" s="57">
        <v>1300</v>
      </c>
    </row>
    <row r="33" spans="1:7" x14ac:dyDescent="0.2">
      <c r="A33" s="3" t="s">
        <v>31</v>
      </c>
      <c r="B33" s="7">
        <v>235</v>
      </c>
      <c r="C33" s="7" t="s">
        <v>54</v>
      </c>
      <c r="D33" s="3" t="str">
        <f t="shared" si="1"/>
        <v>Não Comprar</v>
      </c>
      <c r="F33" s="56" t="s">
        <v>54</v>
      </c>
      <c r="G33" s="57">
        <v>265</v>
      </c>
    </row>
    <row r="34" spans="1:7" x14ac:dyDescent="0.2">
      <c r="A34" s="3" t="s">
        <v>32</v>
      </c>
      <c r="B34" s="7">
        <v>80</v>
      </c>
      <c r="C34" s="7" t="s">
        <v>49</v>
      </c>
      <c r="D34" s="3" t="str">
        <f t="shared" si="1"/>
        <v>Não Comprar</v>
      </c>
      <c r="F34" s="56" t="s">
        <v>53</v>
      </c>
      <c r="G34" s="57">
        <v>580</v>
      </c>
    </row>
    <row r="35" spans="1:7" x14ac:dyDescent="0.2">
      <c r="A35" s="3" t="s">
        <v>33</v>
      </c>
      <c r="B35" s="7">
        <v>65</v>
      </c>
      <c r="C35" s="7" t="s">
        <v>50</v>
      </c>
      <c r="D35" s="3" t="str">
        <f t="shared" si="1"/>
        <v>Não Comprar</v>
      </c>
      <c r="F35" s="55" t="s">
        <v>76</v>
      </c>
      <c r="G35" s="57">
        <v>3385</v>
      </c>
    </row>
    <row r="36" spans="1:7" x14ac:dyDescent="0.2">
      <c r="A36" s="3" t="s">
        <v>29</v>
      </c>
      <c r="B36" s="7">
        <v>45</v>
      </c>
      <c r="C36" s="7" t="s">
        <v>53</v>
      </c>
      <c r="D36" s="3" t="str">
        <f t="shared" si="1"/>
        <v>Não Comprar</v>
      </c>
      <c r="F36" s="55" t="s">
        <v>72</v>
      </c>
      <c r="G36" s="57">
        <v>3640</v>
      </c>
    </row>
    <row r="37" spans="1:7" x14ac:dyDescent="0.2">
      <c r="A37" s="3" t="s">
        <v>30</v>
      </c>
      <c r="B37" s="7">
        <v>30</v>
      </c>
      <c r="C37" s="7" t="s">
        <v>55</v>
      </c>
      <c r="D37" s="3" t="str">
        <f t="shared" si="1"/>
        <v>Não Comprar</v>
      </c>
    </row>
    <row r="38" spans="1:7" x14ac:dyDescent="0.2">
      <c r="A38" s="3" t="s">
        <v>31</v>
      </c>
      <c r="B38" s="7">
        <v>235</v>
      </c>
      <c r="C38" s="7" t="s">
        <v>49</v>
      </c>
      <c r="D38" s="3" t="str">
        <f t="shared" si="1"/>
        <v>Não Comprar</v>
      </c>
    </row>
    <row r="39" spans="1:7" x14ac:dyDescent="0.2">
      <c r="A39" s="3" t="s">
        <v>32</v>
      </c>
      <c r="B39" s="7">
        <v>80</v>
      </c>
      <c r="C39" s="7" t="s">
        <v>50</v>
      </c>
      <c r="D39" s="3" t="str">
        <f t="shared" si="1"/>
        <v>Não Comprar</v>
      </c>
    </row>
    <row r="40" spans="1:7" x14ac:dyDescent="0.2">
      <c r="A40" s="3" t="s">
        <v>33</v>
      </c>
      <c r="B40" s="7">
        <v>65</v>
      </c>
      <c r="C40" s="7" t="s">
        <v>49</v>
      </c>
      <c r="D40" s="3" t="str">
        <f t="shared" si="1"/>
        <v>Não Comprar</v>
      </c>
    </row>
    <row r="41" spans="1:7" x14ac:dyDescent="0.2">
      <c r="A41" s="3" t="s">
        <v>29</v>
      </c>
      <c r="B41" s="7">
        <v>45</v>
      </c>
      <c r="C41" s="7" t="s">
        <v>55</v>
      </c>
      <c r="D41" s="3" t="str">
        <f t="shared" si="1"/>
        <v>Não Comprar</v>
      </c>
    </row>
    <row r="42" spans="1:7" x14ac:dyDescent="0.2">
      <c r="A42" s="3" t="s">
        <v>30</v>
      </c>
      <c r="B42" s="7">
        <v>30</v>
      </c>
      <c r="C42" s="7" t="s">
        <v>49</v>
      </c>
      <c r="D42" s="3" t="str">
        <f t="shared" si="1"/>
        <v>Comprar</v>
      </c>
    </row>
    <row r="43" spans="1:7" x14ac:dyDescent="0.2">
      <c r="A43" s="3" t="s">
        <v>31</v>
      </c>
      <c r="B43" s="7">
        <v>235</v>
      </c>
      <c r="C43" s="7" t="s">
        <v>49</v>
      </c>
      <c r="D43" s="3" t="str">
        <f t="shared" si="1"/>
        <v>Não Comprar</v>
      </c>
    </row>
    <row r="44" spans="1:7" x14ac:dyDescent="0.2">
      <c r="A44" s="3" t="s">
        <v>32</v>
      </c>
      <c r="B44" s="7">
        <v>80</v>
      </c>
      <c r="C44" s="7" t="s">
        <v>49</v>
      </c>
      <c r="D44" s="3" t="str">
        <f t="shared" si="1"/>
        <v>Não Comprar</v>
      </c>
    </row>
    <row r="45" spans="1:7" x14ac:dyDescent="0.2">
      <c r="A45" s="3" t="s">
        <v>33</v>
      </c>
      <c r="B45" s="7">
        <v>65</v>
      </c>
      <c r="C45" s="7" t="s">
        <v>50</v>
      </c>
      <c r="D45" s="3" t="str">
        <f t="shared" si="1"/>
        <v>Não Comprar</v>
      </c>
    </row>
    <row r="46" spans="1:7" x14ac:dyDescent="0.2">
      <c r="A46" s="3" t="s">
        <v>29</v>
      </c>
      <c r="B46" s="7">
        <v>45</v>
      </c>
      <c r="C46" s="7" t="s">
        <v>49</v>
      </c>
      <c r="D46" s="3" t="str">
        <f t="shared" si="1"/>
        <v>Comprar</v>
      </c>
    </row>
    <row r="47" spans="1:7" x14ac:dyDescent="0.2">
      <c r="A47" s="3" t="s">
        <v>30</v>
      </c>
      <c r="B47" s="7">
        <v>30</v>
      </c>
      <c r="C47" s="7" t="s">
        <v>54</v>
      </c>
      <c r="D47" s="3" t="str">
        <f t="shared" si="1"/>
        <v>Não Comprar</v>
      </c>
    </row>
    <row r="48" spans="1:7" x14ac:dyDescent="0.2">
      <c r="A48" s="3" t="s">
        <v>31</v>
      </c>
      <c r="B48" s="7">
        <v>235</v>
      </c>
      <c r="C48" s="7" t="s">
        <v>49</v>
      </c>
      <c r="D48" s="3" t="str">
        <f t="shared" si="1"/>
        <v>Não Comprar</v>
      </c>
    </row>
    <row r="49" spans="1:4" x14ac:dyDescent="0.2">
      <c r="A49" s="3" t="s">
        <v>32</v>
      </c>
      <c r="B49" s="7">
        <v>80</v>
      </c>
      <c r="C49" s="7" t="s">
        <v>50</v>
      </c>
      <c r="D49" s="3" t="str">
        <f t="shared" si="1"/>
        <v>Não Comprar</v>
      </c>
    </row>
    <row r="50" spans="1:4" x14ac:dyDescent="0.2">
      <c r="A50" s="3" t="s">
        <v>33</v>
      </c>
      <c r="B50" s="7">
        <v>65</v>
      </c>
      <c r="C50" s="7" t="s">
        <v>53</v>
      </c>
      <c r="D50" s="3" t="str">
        <f t="shared" si="1"/>
        <v>Não Comprar</v>
      </c>
    </row>
    <row r="51" spans="1:4" x14ac:dyDescent="0.2">
      <c r="A51" s="3" t="s">
        <v>29</v>
      </c>
      <c r="B51" s="7">
        <v>45</v>
      </c>
      <c r="C51" s="7" t="s">
        <v>55</v>
      </c>
      <c r="D51" s="3" t="str">
        <f t="shared" si="1"/>
        <v>Não Comprar</v>
      </c>
    </row>
    <row r="52" spans="1:4" x14ac:dyDescent="0.2">
      <c r="A52" s="3" t="s">
        <v>30</v>
      </c>
      <c r="B52" s="7">
        <v>30</v>
      </c>
      <c r="C52" s="7" t="s">
        <v>49</v>
      </c>
      <c r="D52" s="3" t="str">
        <f t="shared" si="1"/>
        <v>Comprar</v>
      </c>
    </row>
    <row r="53" spans="1:4" x14ac:dyDescent="0.2">
      <c r="A53" s="3" t="s">
        <v>31</v>
      </c>
      <c r="B53" s="7">
        <v>235</v>
      </c>
      <c r="C53" s="7" t="s">
        <v>50</v>
      </c>
      <c r="D53" s="3" t="str">
        <f t="shared" si="1"/>
        <v>Não Comprar</v>
      </c>
    </row>
    <row r="54" spans="1:4" x14ac:dyDescent="0.2">
      <c r="A54" s="3" t="s">
        <v>32</v>
      </c>
      <c r="B54" s="7">
        <v>80</v>
      </c>
      <c r="C54" s="7" t="s">
        <v>49</v>
      </c>
      <c r="D54" s="3" t="str">
        <f t="shared" si="1"/>
        <v>Não Comprar</v>
      </c>
    </row>
    <row r="55" spans="1:4" x14ac:dyDescent="0.2">
      <c r="A55" s="3" t="s">
        <v>33</v>
      </c>
      <c r="B55" s="7">
        <v>65</v>
      </c>
      <c r="C55" s="7" t="s">
        <v>55</v>
      </c>
      <c r="D55" s="3" t="str">
        <f t="shared" si="1"/>
        <v>Não Comprar</v>
      </c>
    </row>
    <row r="56" spans="1:4" x14ac:dyDescent="0.2">
      <c r="A56" s="3" t="s">
        <v>29</v>
      </c>
      <c r="B56" s="7">
        <v>45</v>
      </c>
      <c r="C56" s="7" t="s">
        <v>49</v>
      </c>
      <c r="D56" s="3" t="str">
        <f t="shared" si="1"/>
        <v>Comprar</v>
      </c>
    </row>
    <row r="57" spans="1:4" x14ac:dyDescent="0.2">
      <c r="A57" s="3" t="s">
        <v>30</v>
      </c>
      <c r="B57" s="7">
        <v>30</v>
      </c>
      <c r="C57" s="7" t="s">
        <v>50</v>
      </c>
      <c r="D57" s="3" t="str">
        <f t="shared" si="1"/>
        <v>Não Comprar</v>
      </c>
    </row>
    <row r="58" spans="1:4" x14ac:dyDescent="0.2">
      <c r="A58" s="3" t="s">
        <v>31</v>
      </c>
      <c r="B58" s="7">
        <v>235</v>
      </c>
      <c r="C58" s="7" t="s">
        <v>53</v>
      </c>
      <c r="D58" s="3" t="str">
        <f t="shared" si="1"/>
        <v>Não Comprar</v>
      </c>
    </row>
    <row r="59" spans="1:4" x14ac:dyDescent="0.2">
      <c r="A59" s="3" t="s">
        <v>32</v>
      </c>
      <c r="B59" s="7">
        <v>80</v>
      </c>
      <c r="C59" s="7" t="s">
        <v>55</v>
      </c>
      <c r="D59" s="3" t="str">
        <f t="shared" si="1"/>
        <v>Não Comprar</v>
      </c>
    </row>
    <row r="60" spans="1:4" x14ac:dyDescent="0.2">
      <c r="A60" s="3" t="s">
        <v>33</v>
      </c>
      <c r="B60" s="7">
        <v>65</v>
      </c>
      <c r="C60" s="7" t="s">
        <v>49</v>
      </c>
      <c r="D60" s="3" t="str">
        <f t="shared" si="1"/>
        <v>Não Comprar</v>
      </c>
    </row>
    <row r="61" spans="1:4" x14ac:dyDescent="0.2">
      <c r="A61" s="3" t="s">
        <v>29</v>
      </c>
      <c r="B61" s="7">
        <v>45</v>
      </c>
      <c r="C61" s="7" t="s">
        <v>50</v>
      </c>
      <c r="D61" s="3" t="str">
        <f t="shared" si="1"/>
        <v>Não Comprar</v>
      </c>
    </row>
    <row r="62" spans="1:4" x14ac:dyDescent="0.2">
      <c r="A62" s="3" t="s">
        <v>30</v>
      </c>
      <c r="B62" s="7">
        <v>30</v>
      </c>
      <c r="C62" s="7" t="s">
        <v>49</v>
      </c>
      <c r="D62" s="3" t="str">
        <f t="shared" si="1"/>
        <v>Comprar</v>
      </c>
    </row>
    <row r="63" spans="1:4" x14ac:dyDescent="0.2">
      <c r="A63" s="3" t="s">
        <v>31</v>
      </c>
      <c r="B63" s="7">
        <v>235</v>
      </c>
      <c r="C63" s="7" t="s">
        <v>55</v>
      </c>
      <c r="D63" s="3" t="str">
        <f t="shared" si="1"/>
        <v>Não Comprar</v>
      </c>
    </row>
    <row r="64" spans="1:4" x14ac:dyDescent="0.2">
      <c r="A64" s="3" t="s">
        <v>32</v>
      </c>
      <c r="B64" s="7">
        <v>80</v>
      </c>
      <c r="C64" s="7" t="s">
        <v>49</v>
      </c>
      <c r="D64" s="3" t="str">
        <f t="shared" si="1"/>
        <v>Não Comprar</v>
      </c>
    </row>
    <row r="65" spans="1:4" x14ac:dyDescent="0.2">
      <c r="A65" s="3" t="s">
        <v>33</v>
      </c>
      <c r="B65" s="7">
        <v>65</v>
      </c>
      <c r="C65" s="7" t="s">
        <v>55</v>
      </c>
      <c r="D65" s="3" t="str">
        <f t="shared" si="1"/>
        <v>Não Comprar</v>
      </c>
    </row>
  </sheetData>
  <pageMargins left="0.75" right="0.75" top="1" bottom="1" header="0.5" footer="0.5"/>
  <pageSetup paperSize="9" orientation="portrait" verticalDpi="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5"/>
  <sheetViews>
    <sheetView showGridLines="0" zoomScale="180" zoomScaleNormal="180" workbookViewId="0">
      <selection activeCell="D26" sqref="D26:D65"/>
    </sheetView>
  </sheetViews>
  <sheetFormatPr defaultRowHeight="12.75" x14ac:dyDescent="0.2"/>
  <cols>
    <col min="1" max="3" width="16" customWidth="1"/>
    <col min="4" max="4" width="13.42578125" customWidth="1"/>
    <col min="5" max="5" width="14.28515625" customWidth="1"/>
  </cols>
  <sheetData>
    <row r="2" spans="1:7" x14ac:dyDescent="0.2">
      <c r="D2" s="8" t="s">
        <v>34</v>
      </c>
      <c r="E2" s="2"/>
      <c r="F2" s="2"/>
      <c r="G2" s="2"/>
    </row>
    <row r="4" spans="1:7" x14ac:dyDescent="0.2">
      <c r="D4" s="25" t="s">
        <v>68</v>
      </c>
      <c r="E4" s="2"/>
      <c r="F4" s="2"/>
      <c r="G4" s="2"/>
    </row>
    <row r="6" spans="1:7" x14ac:dyDescent="0.2">
      <c r="A6" s="26" t="s">
        <v>57</v>
      </c>
    </row>
    <row r="7" spans="1:7" ht="9" customHeight="1" x14ac:dyDescent="0.2"/>
    <row r="8" spans="1:7" x14ac:dyDescent="0.2">
      <c r="A8" s="26" t="s">
        <v>59</v>
      </c>
    </row>
    <row r="9" spans="1:7" x14ac:dyDescent="0.2">
      <c r="A9" t="s">
        <v>52</v>
      </c>
    </row>
    <row r="12" spans="1:7" x14ac:dyDescent="0.2">
      <c r="A12" s="34" t="s">
        <v>69</v>
      </c>
      <c r="B12" s="34" t="s">
        <v>3</v>
      </c>
      <c r="C12" s="34" t="s">
        <v>14</v>
      </c>
      <c r="D12" s="34" t="s">
        <v>4</v>
      </c>
    </row>
    <row r="13" spans="1:7" x14ac:dyDescent="0.2">
      <c r="A13" s="3" t="s">
        <v>29</v>
      </c>
      <c r="B13" s="7">
        <v>45</v>
      </c>
      <c r="C13" s="7" t="s">
        <v>49</v>
      </c>
      <c r="D13" s="3" t="str">
        <f>IF(OR(B13&lt;=50,C13="Branca"),"Comprar","Não Comprar")</f>
        <v>Comprar</v>
      </c>
    </row>
    <row r="14" spans="1:7" x14ac:dyDescent="0.2">
      <c r="A14" s="3" t="s">
        <v>30</v>
      </c>
      <c r="B14" s="7">
        <v>30</v>
      </c>
      <c r="C14" s="7" t="s">
        <v>50</v>
      </c>
      <c r="D14" s="3" t="str">
        <f t="shared" ref="D14:D17" si="0">IF(OR(B14&lt;=50,C14="Branca"),"Comprar","Não Comprar")</f>
        <v>Comprar</v>
      </c>
    </row>
    <row r="15" spans="1:7" x14ac:dyDescent="0.2">
      <c r="A15" s="3" t="s">
        <v>31</v>
      </c>
      <c r="B15" s="7">
        <v>235</v>
      </c>
      <c r="C15" s="7" t="s">
        <v>49</v>
      </c>
      <c r="D15" s="3" t="str">
        <f t="shared" si="0"/>
        <v>Comprar</v>
      </c>
    </row>
    <row r="16" spans="1:7" x14ac:dyDescent="0.2">
      <c r="A16" s="3" t="s">
        <v>32</v>
      </c>
      <c r="B16" s="7">
        <v>80</v>
      </c>
      <c r="C16" s="7" t="s">
        <v>55</v>
      </c>
      <c r="D16" s="3" t="str">
        <f t="shared" si="0"/>
        <v>Não Comprar</v>
      </c>
    </row>
    <row r="17" spans="1:4" x14ac:dyDescent="0.2">
      <c r="A17" s="3" t="s">
        <v>33</v>
      </c>
      <c r="B17" s="7">
        <v>65</v>
      </c>
      <c r="C17" s="7" t="s">
        <v>49</v>
      </c>
      <c r="D17" s="3" t="str">
        <f t="shared" si="0"/>
        <v>Comprar</v>
      </c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5" spans="1:4" x14ac:dyDescent="0.2">
      <c r="A25" s="4" t="s">
        <v>2</v>
      </c>
      <c r="B25" s="4" t="s">
        <v>3</v>
      </c>
      <c r="C25" s="4" t="s">
        <v>14</v>
      </c>
      <c r="D25" s="4" t="s">
        <v>4</v>
      </c>
    </row>
    <row r="26" spans="1:4" x14ac:dyDescent="0.2">
      <c r="A26" s="3" t="s">
        <v>29</v>
      </c>
      <c r="B26" s="7">
        <v>45</v>
      </c>
      <c r="C26" s="7" t="s">
        <v>49</v>
      </c>
      <c r="D26" s="3" t="str">
        <f>IF(OR(B26&lt;=50,C26="Branca"),"Comprar","Não Comprar")</f>
        <v>Comprar</v>
      </c>
    </row>
    <row r="27" spans="1:4" x14ac:dyDescent="0.2">
      <c r="A27" s="3" t="s">
        <v>30</v>
      </c>
      <c r="B27" s="7">
        <v>30</v>
      </c>
      <c r="C27" s="7" t="s">
        <v>50</v>
      </c>
      <c r="D27" s="3" t="str">
        <f t="shared" ref="D27:D65" si="1">IF(OR(B27&lt;=50,C27="Branca"),"Comprar","Não Comprar")</f>
        <v>Comprar</v>
      </c>
    </row>
    <row r="28" spans="1:4" x14ac:dyDescent="0.2">
      <c r="A28" s="3" t="s">
        <v>31</v>
      </c>
      <c r="B28" s="7">
        <v>235</v>
      </c>
      <c r="C28" s="7" t="s">
        <v>53</v>
      </c>
      <c r="D28" s="3" t="str">
        <f t="shared" si="1"/>
        <v>Não Comprar</v>
      </c>
    </row>
    <row r="29" spans="1:4" x14ac:dyDescent="0.2">
      <c r="A29" s="3" t="s">
        <v>32</v>
      </c>
      <c r="B29" s="7">
        <v>80</v>
      </c>
      <c r="C29" s="7" t="s">
        <v>49</v>
      </c>
      <c r="D29" s="3" t="str">
        <f t="shared" si="1"/>
        <v>Comprar</v>
      </c>
    </row>
    <row r="30" spans="1:4" x14ac:dyDescent="0.2">
      <c r="A30" s="3" t="s">
        <v>33</v>
      </c>
      <c r="B30" s="7">
        <v>65</v>
      </c>
      <c r="C30" s="7" t="s">
        <v>49</v>
      </c>
      <c r="D30" s="3" t="str">
        <f t="shared" si="1"/>
        <v>Comprar</v>
      </c>
    </row>
    <row r="31" spans="1:4" x14ac:dyDescent="0.2">
      <c r="A31" s="3" t="s">
        <v>29</v>
      </c>
      <c r="B31" s="7">
        <v>45</v>
      </c>
      <c r="C31" s="7" t="s">
        <v>50</v>
      </c>
      <c r="D31" s="3" t="str">
        <f t="shared" si="1"/>
        <v>Comprar</v>
      </c>
    </row>
    <row r="32" spans="1:4" x14ac:dyDescent="0.2">
      <c r="A32" s="3" t="s">
        <v>30</v>
      </c>
      <c r="B32" s="7">
        <v>30</v>
      </c>
      <c r="C32" s="7" t="s">
        <v>49</v>
      </c>
      <c r="D32" s="3" t="str">
        <f t="shared" si="1"/>
        <v>Comprar</v>
      </c>
    </row>
    <row r="33" spans="1:4" x14ac:dyDescent="0.2">
      <c r="A33" s="3" t="s">
        <v>31</v>
      </c>
      <c r="B33" s="7">
        <v>235</v>
      </c>
      <c r="C33" s="7" t="s">
        <v>54</v>
      </c>
      <c r="D33" s="3" t="str">
        <f t="shared" si="1"/>
        <v>Não Comprar</v>
      </c>
    </row>
    <row r="34" spans="1:4" x14ac:dyDescent="0.2">
      <c r="A34" s="3" t="s">
        <v>32</v>
      </c>
      <c r="B34" s="7">
        <v>80</v>
      </c>
      <c r="C34" s="7" t="s">
        <v>49</v>
      </c>
      <c r="D34" s="3" t="str">
        <f t="shared" si="1"/>
        <v>Comprar</v>
      </c>
    </row>
    <row r="35" spans="1:4" x14ac:dyDescent="0.2">
      <c r="A35" s="3" t="s">
        <v>33</v>
      </c>
      <c r="B35" s="7">
        <v>65</v>
      </c>
      <c r="C35" s="7" t="s">
        <v>50</v>
      </c>
      <c r="D35" s="3" t="str">
        <f t="shared" si="1"/>
        <v>Não Comprar</v>
      </c>
    </row>
    <row r="36" spans="1:4" x14ac:dyDescent="0.2">
      <c r="A36" s="3" t="s">
        <v>29</v>
      </c>
      <c r="B36" s="7">
        <v>45</v>
      </c>
      <c r="C36" s="7" t="s">
        <v>53</v>
      </c>
      <c r="D36" s="3" t="str">
        <f t="shared" si="1"/>
        <v>Comprar</v>
      </c>
    </row>
    <row r="37" spans="1:4" x14ac:dyDescent="0.2">
      <c r="A37" s="3" t="s">
        <v>30</v>
      </c>
      <c r="B37" s="7">
        <v>30</v>
      </c>
      <c r="C37" s="7" t="s">
        <v>55</v>
      </c>
      <c r="D37" s="3" t="str">
        <f t="shared" si="1"/>
        <v>Comprar</v>
      </c>
    </row>
    <row r="38" spans="1:4" x14ac:dyDescent="0.2">
      <c r="A38" s="3" t="s">
        <v>31</v>
      </c>
      <c r="B38" s="7">
        <v>235</v>
      </c>
      <c r="C38" s="7" t="s">
        <v>49</v>
      </c>
      <c r="D38" s="3" t="str">
        <f t="shared" si="1"/>
        <v>Comprar</v>
      </c>
    </row>
    <row r="39" spans="1:4" x14ac:dyDescent="0.2">
      <c r="A39" s="3" t="s">
        <v>32</v>
      </c>
      <c r="B39" s="7">
        <v>80</v>
      </c>
      <c r="C39" s="7" t="s">
        <v>50</v>
      </c>
      <c r="D39" s="3" t="str">
        <f t="shared" si="1"/>
        <v>Não Comprar</v>
      </c>
    </row>
    <row r="40" spans="1:4" x14ac:dyDescent="0.2">
      <c r="A40" s="3" t="s">
        <v>33</v>
      </c>
      <c r="B40" s="7">
        <v>65</v>
      </c>
      <c r="C40" s="7" t="s">
        <v>49</v>
      </c>
      <c r="D40" s="3" t="str">
        <f t="shared" si="1"/>
        <v>Comprar</v>
      </c>
    </row>
    <row r="41" spans="1:4" x14ac:dyDescent="0.2">
      <c r="A41" s="3" t="s">
        <v>29</v>
      </c>
      <c r="B41" s="7">
        <v>45</v>
      </c>
      <c r="C41" s="7" t="s">
        <v>55</v>
      </c>
      <c r="D41" s="3" t="str">
        <f t="shared" si="1"/>
        <v>Comprar</v>
      </c>
    </row>
    <row r="42" spans="1:4" x14ac:dyDescent="0.2">
      <c r="A42" s="3" t="s">
        <v>30</v>
      </c>
      <c r="B42" s="7">
        <v>30</v>
      </c>
      <c r="C42" s="7" t="s">
        <v>49</v>
      </c>
      <c r="D42" s="3" t="str">
        <f t="shared" si="1"/>
        <v>Comprar</v>
      </c>
    </row>
    <row r="43" spans="1:4" x14ac:dyDescent="0.2">
      <c r="A43" s="3" t="s">
        <v>31</v>
      </c>
      <c r="B43" s="7">
        <v>235</v>
      </c>
      <c r="C43" s="7" t="s">
        <v>49</v>
      </c>
      <c r="D43" s="3" t="str">
        <f t="shared" si="1"/>
        <v>Comprar</v>
      </c>
    </row>
    <row r="44" spans="1:4" x14ac:dyDescent="0.2">
      <c r="A44" s="3" t="s">
        <v>32</v>
      </c>
      <c r="B44" s="7">
        <v>80</v>
      </c>
      <c r="C44" s="7" t="s">
        <v>49</v>
      </c>
      <c r="D44" s="3" t="str">
        <f t="shared" si="1"/>
        <v>Comprar</v>
      </c>
    </row>
    <row r="45" spans="1:4" x14ac:dyDescent="0.2">
      <c r="A45" s="3" t="s">
        <v>33</v>
      </c>
      <c r="B45" s="7">
        <v>65</v>
      </c>
      <c r="C45" s="7" t="s">
        <v>50</v>
      </c>
      <c r="D45" s="3" t="str">
        <f t="shared" si="1"/>
        <v>Não Comprar</v>
      </c>
    </row>
    <row r="46" spans="1:4" x14ac:dyDescent="0.2">
      <c r="A46" s="3" t="s">
        <v>29</v>
      </c>
      <c r="B46" s="7">
        <v>45</v>
      </c>
      <c r="C46" s="7" t="s">
        <v>49</v>
      </c>
      <c r="D46" s="3" t="str">
        <f t="shared" si="1"/>
        <v>Comprar</v>
      </c>
    </row>
    <row r="47" spans="1:4" x14ac:dyDescent="0.2">
      <c r="A47" s="3" t="s">
        <v>30</v>
      </c>
      <c r="B47" s="7">
        <v>30</v>
      </c>
      <c r="C47" s="7" t="s">
        <v>54</v>
      </c>
      <c r="D47" s="3" t="str">
        <f t="shared" si="1"/>
        <v>Comprar</v>
      </c>
    </row>
    <row r="48" spans="1:4" x14ac:dyDescent="0.2">
      <c r="A48" s="3" t="s">
        <v>31</v>
      </c>
      <c r="B48" s="7">
        <v>235</v>
      </c>
      <c r="C48" s="7" t="s">
        <v>49</v>
      </c>
      <c r="D48" s="3" t="str">
        <f t="shared" si="1"/>
        <v>Comprar</v>
      </c>
    </row>
    <row r="49" spans="1:4" x14ac:dyDescent="0.2">
      <c r="A49" s="3" t="s">
        <v>32</v>
      </c>
      <c r="B49" s="7">
        <v>80</v>
      </c>
      <c r="C49" s="7" t="s">
        <v>50</v>
      </c>
      <c r="D49" s="3" t="str">
        <f t="shared" si="1"/>
        <v>Não Comprar</v>
      </c>
    </row>
    <row r="50" spans="1:4" x14ac:dyDescent="0.2">
      <c r="A50" s="3" t="s">
        <v>33</v>
      </c>
      <c r="B50" s="7">
        <v>65</v>
      </c>
      <c r="C50" s="7" t="s">
        <v>53</v>
      </c>
      <c r="D50" s="3" t="str">
        <f t="shared" si="1"/>
        <v>Não Comprar</v>
      </c>
    </row>
    <row r="51" spans="1:4" x14ac:dyDescent="0.2">
      <c r="A51" s="3" t="s">
        <v>29</v>
      </c>
      <c r="B51" s="7">
        <v>45</v>
      </c>
      <c r="C51" s="7" t="s">
        <v>55</v>
      </c>
      <c r="D51" s="3" t="str">
        <f t="shared" si="1"/>
        <v>Comprar</v>
      </c>
    </row>
    <row r="52" spans="1:4" x14ac:dyDescent="0.2">
      <c r="A52" s="3" t="s">
        <v>30</v>
      </c>
      <c r="B52" s="7">
        <v>30</v>
      </c>
      <c r="C52" s="7" t="s">
        <v>49</v>
      </c>
      <c r="D52" s="3" t="str">
        <f t="shared" si="1"/>
        <v>Comprar</v>
      </c>
    </row>
    <row r="53" spans="1:4" x14ac:dyDescent="0.2">
      <c r="A53" s="3" t="s">
        <v>31</v>
      </c>
      <c r="B53" s="7">
        <v>235</v>
      </c>
      <c r="C53" s="7" t="s">
        <v>50</v>
      </c>
      <c r="D53" s="3" t="str">
        <f t="shared" si="1"/>
        <v>Não Comprar</v>
      </c>
    </row>
    <row r="54" spans="1:4" x14ac:dyDescent="0.2">
      <c r="A54" s="3" t="s">
        <v>32</v>
      </c>
      <c r="B54" s="7">
        <v>80</v>
      </c>
      <c r="C54" s="7" t="s">
        <v>49</v>
      </c>
      <c r="D54" s="3" t="str">
        <f t="shared" si="1"/>
        <v>Comprar</v>
      </c>
    </row>
    <row r="55" spans="1:4" x14ac:dyDescent="0.2">
      <c r="A55" s="3" t="s">
        <v>33</v>
      </c>
      <c r="B55" s="7">
        <v>65</v>
      </c>
      <c r="C55" s="7" t="s">
        <v>55</v>
      </c>
      <c r="D55" s="3" t="str">
        <f t="shared" si="1"/>
        <v>Não Comprar</v>
      </c>
    </row>
    <row r="56" spans="1:4" x14ac:dyDescent="0.2">
      <c r="A56" s="3" t="s">
        <v>29</v>
      </c>
      <c r="B56" s="7">
        <v>45</v>
      </c>
      <c r="C56" s="7" t="s">
        <v>49</v>
      </c>
      <c r="D56" s="3" t="str">
        <f t="shared" si="1"/>
        <v>Comprar</v>
      </c>
    </row>
    <row r="57" spans="1:4" x14ac:dyDescent="0.2">
      <c r="A57" s="3" t="s">
        <v>30</v>
      </c>
      <c r="B57" s="7">
        <v>30</v>
      </c>
      <c r="C57" s="7" t="s">
        <v>50</v>
      </c>
      <c r="D57" s="3" t="str">
        <f t="shared" si="1"/>
        <v>Comprar</v>
      </c>
    </row>
    <row r="58" spans="1:4" x14ac:dyDescent="0.2">
      <c r="A58" s="3" t="s">
        <v>31</v>
      </c>
      <c r="B58" s="7">
        <v>235</v>
      </c>
      <c r="C58" s="7" t="s">
        <v>53</v>
      </c>
      <c r="D58" s="3" t="str">
        <f t="shared" si="1"/>
        <v>Não Comprar</v>
      </c>
    </row>
    <row r="59" spans="1:4" x14ac:dyDescent="0.2">
      <c r="A59" s="3" t="s">
        <v>32</v>
      </c>
      <c r="B59" s="7">
        <v>80</v>
      </c>
      <c r="C59" s="7" t="s">
        <v>55</v>
      </c>
      <c r="D59" s="3" t="str">
        <f t="shared" si="1"/>
        <v>Não Comprar</v>
      </c>
    </row>
    <row r="60" spans="1:4" x14ac:dyDescent="0.2">
      <c r="A60" s="3" t="s">
        <v>33</v>
      </c>
      <c r="B60" s="7">
        <v>65</v>
      </c>
      <c r="C60" s="7" t="s">
        <v>49</v>
      </c>
      <c r="D60" s="3" t="str">
        <f t="shared" si="1"/>
        <v>Comprar</v>
      </c>
    </row>
    <row r="61" spans="1:4" x14ac:dyDescent="0.2">
      <c r="A61" s="3" t="s">
        <v>29</v>
      </c>
      <c r="B61" s="7">
        <v>45</v>
      </c>
      <c r="C61" s="7" t="s">
        <v>50</v>
      </c>
      <c r="D61" s="3" t="str">
        <f t="shared" si="1"/>
        <v>Comprar</v>
      </c>
    </row>
    <row r="62" spans="1:4" x14ac:dyDescent="0.2">
      <c r="A62" s="3" t="s">
        <v>30</v>
      </c>
      <c r="B62" s="7">
        <v>30</v>
      </c>
      <c r="C62" s="7" t="s">
        <v>49</v>
      </c>
      <c r="D62" s="3" t="str">
        <f t="shared" si="1"/>
        <v>Comprar</v>
      </c>
    </row>
    <row r="63" spans="1:4" x14ac:dyDescent="0.2">
      <c r="A63" s="3" t="s">
        <v>31</v>
      </c>
      <c r="B63" s="7">
        <v>235</v>
      </c>
      <c r="C63" s="7" t="s">
        <v>55</v>
      </c>
      <c r="D63" s="3" t="str">
        <f t="shared" si="1"/>
        <v>Não Comprar</v>
      </c>
    </row>
    <row r="64" spans="1:4" x14ac:dyDescent="0.2">
      <c r="A64" s="3" t="s">
        <v>32</v>
      </c>
      <c r="B64" s="7">
        <v>80</v>
      </c>
      <c r="C64" s="7" t="s">
        <v>49</v>
      </c>
      <c r="D64" s="3" t="str">
        <f t="shared" si="1"/>
        <v>Comprar</v>
      </c>
    </row>
    <row r="65" spans="1:4" x14ac:dyDescent="0.2">
      <c r="A65" s="3" t="s">
        <v>33</v>
      </c>
      <c r="B65" s="7">
        <v>65</v>
      </c>
      <c r="C65" s="7" t="s">
        <v>55</v>
      </c>
      <c r="D65" s="3" t="str">
        <f t="shared" si="1"/>
        <v>Não Comprar</v>
      </c>
    </row>
  </sheetData>
  <pageMargins left="0.75" right="0.75" top="1" bottom="1" header="0.5" footer="0.5"/>
  <pageSetup orientation="portrait" verticalDpi="599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7"/>
  <sheetViews>
    <sheetView showGridLines="0" zoomScale="140" zoomScaleNormal="140" workbookViewId="0">
      <selection activeCell="I11" sqref="I11:I17"/>
    </sheetView>
  </sheetViews>
  <sheetFormatPr defaultRowHeight="12.75" x14ac:dyDescent="0.2"/>
  <cols>
    <col min="1" max="1" width="2.28515625" customWidth="1"/>
    <col min="4" max="4" width="9" customWidth="1"/>
    <col min="5" max="6" width="9.140625" hidden="1" customWidth="1"/>
    <col min="7" max="12" width="12" customWidth="1"/>
  </cols>
  <sheetData>
    <row r="5" spans="2:13" ht="26.25" x14ac:dyDescent="0.4">
      <c r="B5" s="35" t="s">
        <v>44</v>
      </c>
      <c r="C5" s="36"/>
      <c r="D5" s="36"/>
      <c r="E5" s="36"/>
      <c r="F5" s="36"/>
      <c r="G5" s="36"/>
      <c r="H5" s="36"/>
    </row>
    <row r="6" spans="2:13" x14ac:dyDescent="0.2">
      <c r="B6" s="13" t="s">
        <v>60</v>
      </c>
      <c r="C6" s="13" t="s">
        <v>62</v>
      </c>
      <c r="D6" s="37"/>
      <c r="E6" s="38"/>
      <c r="F6" s="14"/>
      <c r="G6" s="13"/>
      <c r="H6" s="13"/>
    </row>
    <row r="7" spans="2:13" x14ac:dyDescent="0.2">
      <c r="B7" s="9"/>
      <c r="C7" s="9"/>
      <c r="D7" s="9"/>
      <c r="E7" s="9"/>
      <c r="F7" s="11"/>
      <c r="G7" s="9"/>
      <c r="H7" s="9"/>
    </row>
    <row r="8" spans="2:13" x14ac:dyDescent="0.2">
      <c r="B8" s="12"/>
      <c r="C8" s="12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2">
      <c r="B9" s="43" t="s">
        <v>43</v>
      </c>
      <c r="C9" s="43"/>
      <c r="D9" s="44"/>
      <c r="E9" s="44"/>
      <c r="F9" s="44"/>
      <c r="G9" s="49" t="s">
        <v>61</v>
      </c>
      <c r="H9" s="49" t="s">
        <v>63</v>
      </c>
      <c r="I9" s="49" t="s">
        <v>4</v>
      </c>
    </row>
    <row r="10" spans="2:13" x14ac:dyDescent="0.2">
      <c r="B10" s="44"/>
      <c r="C10" s="44"/>
      <c r="D10" s="44"/>
      <c r="E10" s="44"/>
      <c r="F10" s="44"/>
      <c r="G10" s="49"/>
      <c r="H10" s="49" t="s">
        <v>35</v>
      </c>
      <c r="I10" s="49"/>
    </row>
    <row r="11" spans="2:13" x14ac:dyDescent="0.2">
      <c r="B11" s="45" t="s">
        <v>36</v>
      </c>
      <c r="C11" s="46"/>
      <c r="D11" s="47"/>
      <c r="E11" s="47"/>
      <c r="F11" s="48"/>
      <c r="G11" s="27">
        <v>10</v>
      </c>
      <c r="H11" s="30">
        <v>1</v>
      </c>
      <c r="I11" s="15" t="str">
        <f>IF(AND(G11&gt;=7,H11&gt;=75%),"Aprovado","Reprovado")</f>
        <v>Aprovado</v>
      </c>
    </row>
    <row r="12" spans="2:13" x14ac:dyDescent="0.2">
      <c r="B12" s="39" t="s">
        <v>37</v>
      </c>
      <c r="C12" s="40"/>
      <c r="D12" s="41"/>
      <c r="E12" s="41"/>
      <c r="F12" s="42"/>
      <c r="G12" s="28">
        <v>8</v>
      </c>
      <c r="H12" s="31">
        <v>0.8</v>
      </c>
      <c r="I12" s="15" t="str">
        <f t="shared" ref="I12:I17" si="0">IF(AND(G12&gt;=7,H12&gt;=75%),"Aprovado","Reprovado")</f>
        <v>Aprovado</v>
      </c>
    </row>
    <row r="13" spans="2:13" x14ac:dyDescent="0.2">
      <c r="B13" s="39" t="s">
        <v>38</v>
      </c>
      <c r="C13" s="40"/>
      <c r="D13" s="41"/>
      <c r="E13" s="41"/>
      <c r="F13" s="42"/>
      <c r="G13" s="28">
        <v>7</v>
      </c>
      <c r="H13" s="31">
        <v>0.75</v>
      </c>
      <c r="I13" s="15" t="str">
        <f t="shared" si="0"/>
        <v>Aprovado</v>
      </c>
    </row>
    <row r="14" spans="2:13" x14ac:dyDescent="0.2">
      <c r="B14" s="39" t="s">
        <v>39</v>
      </c>
      <c r="C14" s="40"/>
      <c r="D14" s="41"/>
      <c r="E14" s="41"/>
      <c r="F14" s="42"/>
      <c r="G14" s="28">
        <v>3</v>
      </c>
      <c r="H14" s="31">
        <v>1</v>
      </c>
      <c r="I14" s="15" t="str">
        <f t="shared" si="0"/>
        <v>Reprovado</v>
      </c>
    </row>
    <row r="15" spans="2:13" x14ac:dyDescent="0.2">
      <c r="B15" s="39" t="s">
        <v>40</v>
      </c>
      <c r="C15" s="40"/>
      <c r="D15" s="41"/>
      <c r="E15" s="41"/>
      <c r="F15" s="42"/>
      <c r="G15" s="28">
        <v>10</v>
      </c>
      <c r="H15" s="31">
        <v>0.75</v>
      </c>
      <c r="I15" s="15" t="str">
        <f t="shared" si="0"/>
        <v>Aprovado</v>
      </c>
      <c r="K15" s="32" t="s">
        <v>34</v>
      </c>
    </row>
    <row r="16" spans="2:13" x14ac:dyDescent="0.2">
      <c r="B16" s="39" t="s">
        <v>41</v>
      </c>
      <c r="C16" s="40"/>
      <c r="D16" s="41"/>
      <c r="E16" s="41"/>
      <c r="F16" s="42"/>
      <c r="G16" s="28">
        <v>2</v>
      </c>
      <c r="H16" s="31">
        <v>0.9</v>
      </c>
      <c r="I16" s="15" t="str">
        <f t="shared" si="0"/>
        <v>Reprovado</v>
      </c>
    </row>
    <row r="17" spans="2:11" x14ac:dyDescent="0.2">
      <c r="B17" s="39" t="s">
        <v>42</v>
      </c>
      <c r="C17" s="40"/>
      <c r="D17" s="41"/>
      <c r="E17" s="41"/>
      <c r="F17" s="42"/>
      <c r="G17" s="29">
        <v>8.3000000000000007</v>
      </c>
      <c r="H17" s="31">
        <v>0.5</v>
      </c>
      <c r="I17" s="15" t="str">
        <f t="shared" si="0"/>
        <v>Reprovado</v>
      </c>
      <c r="K17" s="32" t="s">
        <v>67</v>
      </c>
    </row>
  </sheetData>
  <mergeCells count="13">
    <mergeCell ref="I9:I10"/>
    <mergeCell ref="B15:F15"/>
    <mergeCell ref="G9:G10"/>
    <mergeCell ref="H9:H10"/>
    <mergeCell ref="B17:F17"/>
    <mergeCell ref="B5:H5"/>
    <mergeCell ref="D6:E6"/>
    <mergeCell ref="B16:F16"/>
    <mergeCell ref="B9:F10"/>
    <mergeCell ref="B11:F11"/>
    <mergeCell ref="B12:F12"/>
    <mergeCell ref="B13:F13"/>
    <mergeCell ref="B14:F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5"/>
  <sheetViews>
    <sheetView showGridLines="0" tabSelected="1" zoomScaleNormal="100" workbookViewId="0">
      <selection activeCell="I9" sqref="I9"/>
    </sheetView>
  </sheetViews>
  <sheetFormatPr defaultRowHeight="12.75" x14ac:dyDescent="0.2"/>
  <cols>
    <col min="1" max="1" width="2.28515625" customWidth="1"/>
    <col min="2" max="2" width="15.7109375" bestFit="1" customWidth="1"/>
    <col min="3" max="4" width="9.140625" hidden="1" customWidth="1"/>
    <col min="5" max="5" width="12.85546875" bestFit="1" customWidth="1"/>
    <col min="6" max="7" width="12" customWidth="1"/>
  </cols>
  <sheetData>
    <row r="5" spans="2:12" x14ac:dyDescent="0.2">
      <c r="B5" s="9"/>
      <c r="C5" s="9"/>
      <c r="D5" s="11"/>
      <c r="E5" s="9"/>
      <c r="F5" s="9"/>
    </row>
    <row r="6" spans="2:12" x14ac:dyDescent="0.2">
      <c r="B6" s="12"/>
      <c r="C6" s="9"/>
      <c r="D6" s="9"/>
      <c r="E6" s="9"/>
      <c r="F6" s="9"/>
    </row>
    <row r="7" spans="2:12" x14ac:dyDescent="0.2">
      <c r="B7" s="51" t="s">
        <v>64</v>
      </c>
      <c r="C7" s="52"/>
      <c r="D7" s="52"/>
      <c r="E7" s="50" t="s">
        <v>3</v>
      </c>
      <c r="F7" s="50" t="s">
        <v>45</v>
      </c>
      <c r="G7" s="50" t="s">
        <v>48</v>
      </c>
    </row>
    <row r="8" spans="2:12" x14ac:dyDescent="0.2">
      <c r="B8" s="52"/>
      <c r="C8" s="52"/>
      <c r="D8" s="52"/>
      <c r="E8" s="50"/>
      <c r="F8" s="50" t="s">
        <v>35</v>
      </c>
      <c r="G8" s="50"/>
    </row>
    <row r="9" spans="2:12" x14ac:dyDescent="0.2">
      <c r="B9" s="17" t="s">
        <v>40</v>
      </c>
      <c r="C9" s="18"/>
      <c r="D9" s="19"/>
      <c r="E9" s="23">
        <v>1000</v>
      </c>
      <c r="F9" s="16" t="s">
        <v>46</v>
      </c>
      <c r="G9" s="23">
        <f>IF(F9="Dinheiro",SUM(E9-E9*10%),E9)</f>
        <v>900</v>
      </c>
      <c r="H9">
        <f>IF(OR(E9&gt;500,F9="Dinheiro"),E9-E9*10%,E9)</f>
        <v>900</v>
      </c>
    </row>
    <row r="10" spans="2:12" x14ac:dyDescent="0.2">
      <c r="B10" s="20" t="s">
        <v>39</v>
      </c>
      <c r="C10" s="21"/>
      <c r="D10" s="22"/>
      <c r="E10" s="24">
        <v>290</v>
      </c>
      <c r="F10" s="10" t="s">
        <v>47</v>
      </c>
      <c r="G10" s="23">
        <f t="shared" ref="G10:G15" si="0">IF(F10="Dinheiro",SUM(E10-E10*10%),E10)</f>
        <v>290</v>
      </c>
      <c r="H10">
        <f t="shared" ref="H10:H15" si="1">IF(OR(E10&gt;500,F10="Dinheiro"),E10-E10*10%,E10)</f>
        <v>290</v>
      </c>
    </row>
    <row r="11" spans="2:12" x14ac:dyDescent="0.2">
      <c r="B11" s="20" t="s">
        <v>38</v>
      </c>
      <c r="C11" s="21"/>
      <c r="D11" s="22"/>
      <c r="E11" s="24">
        <v>430</v>
      </c>
      <c r="F11" s="10" t="s">
        <v>46</v>
      </c>
      <c r="G11" s="23">
        <f t="shared" si="0"/>
        <v>387</v>
      </c>
      <c r="H11">
        <f t="shared" si="1"/>
        <v>387</v>
      </c>
    </row>
    <row r="12" spans="2:12" x14ac:dyDescent="0.2">
      <c r="B12" s="20" t="s">
        <v>41</v>
      </c>
      <c r="C12" s="21"/>
      <c r="D12" s="22"/>
      <c r="E12" s="24">
        <v>600</v>
      </c>
      <c r="F12" s="10" t="s">
        <v>46</v>
      </c>
      <c r="G12" s="23">
        <f t="shared" si="0"/>
        <v>540</v>
      </c>
      <c r="H12">
        <f t="shared" si="1"/>
        <v>540</v>
      </c>
    </row>
    <row r="13" spans="2:12" x14ac:dyDescent="0.2">
      <c r="B13" s="20" t="s">
        <v>37</v>
      </c>
      <c r="C13" s="21"/>
      <c r="D13" s="22"/>
      <c r="E13" s="24">
        <v>200</v>
      </c>
      <c r="F13" s="10" t="s">
        <v>46</v>
      </c>
      <c r="G13" s="23">
        <f t="shared" si="0"/>
        <v>180</v>
      </c>
      <c r="H13">
        <f t="shared" si="1"/>
        <v>180</v>
      </c>
      <c r="L13" s="32" t="s">
        <v>65</v>
      </c>
    </row>
    <row r="14" spans="2:12" x14ac:dyDescent="0.2">
      <c r="B14" s="20" t="s">
        <v>42</v>
      </c>
      <c r="C14" s="21"/>
      <c r="D14" s="22"/>
      <c r="E14" s="24">
        <v>300</v>
      </c>
      <c r="F14" s="10" t="s">
        <v>47</v>
      </c>
      <c r="G14" s="23">
        <f t="shared" si="0"/>
        <v>300</v>
      </c>
      <c r="H14">
        <f t="shared" si="1"/>
        <v>300</v>
      </c>
      <c r="L14" s="32" t="s">
        <v>34</v>
      </c>
    </row>
    <row r="15" spans="2:12" x14ac:dyDescent="0.2">
      <c r="B15" s="20" t="s">
        <v>36</v>
      </c>
      <c r="C15" s="21"/>
      <c r="D15" s="22"/>
      <c r="E15" s="24">
        <v>390</v>
      </c>
      <c r="F15" s="10" t="s">
        <v>47</v>
      </c>
      <c r="G15" s="23">
        <f t="shared" si="0"/>
        <v>390</v>
      </c>
      <c r="H15">
        <f t="shared" si="1"/>
        <v>390</v>
      </c>
      <c r="L15" s="32" t="s">
        <v>66</v>
      </c>
    </row>
  </sheetData>
  <mergeCells count="4">
    <mergeCell ref="G7:G8"/>
    <mergeCell ref="B7:D8"/>
    <mergeCell ref="E7:E8"/>
    <mergeCell ref="F7:F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showGridLines="0" zoomScale="200" zoomScaleNormal="200" workbookViewId="0">
      <selection activeCell="B22" sqref="B22"/>
    </sheetView>
  </sheetViews>
  <sheetFormatPr defaultRowHeight="12.75" x14ac:dyDescent="0.2"/>
  <cols>
    <col min="1" max="2" width="16" customWidth="1"/>
    <col min="3" max="3" width="13.42578125" customWidth="1"/>
    <col min="4" max="4" width="14.28515625" customWidth="1"/>
  </cols>
  <sheetData>
    <row r="2" spans="1:6" x14ac:dyDescent="0.2">
      <c r="B2" s="8" t="s">
        <v>26</v>
      </c>
      <c r="C2" s="2"/>
      <c r="D2" s="2"/>
      <c r="E2" s="2"/>
      <c r="F2" s="2"/>
    </row>
    <row r="5" spans="1:6" x14ac:dyDescent="0.2">
      <c r="A5" t="s">
        <v>28</v>
      </c>
    </row>
    <row r="7" spans="1:6" x14ac:dyDescent="0.2">
      <c r="A7" t="s">
        <v>0</v>
      </c>
    </row>
    <row r="8" spans="1:6" x14ac:dyDescent="0.2">
      <c r="A8" t="s">
        <v>27</v>
      </c>
    </row>
    <row r="10" spans="1:6" x14ac:dyDescent="0.2">
      <c r="A10" s="4" t="s">
        <v>2</v>
      </c>
      <c r="B10" s="4" t="s">
        <v>3</v>
      </c>
      <c r="C10" s="4" t="s">
        <v>4</v>
      </c>
    </row>
    <row r="11" spans="1:6" x14ac:dyDescent="0.2">
      <c r="A11" s="3" t="s">
        <v>29</v>
      </c>
      <c r="B11" s="7">
        <v>45</v>
      </c>
      <c r="C11" s="3"/>
    </row>
    <row r="12" spans="1:6" x14ac:dyDescent="0.2">
      <c r="A12" s="3" t="s">
        <v>30</v>
      </c>
      <c r="B12" s="7">
        <v>30</v>
      </c>
      <c r="C12" s="3"/>
    </row>
    <row r="13" spans="1:6" x14ac:dyDescent="0.2">
      <c r="A13" s="3" t="s">
        <v>31</v>
      </c>
      <c r="B13" s="7">
        <v>235</v>
      </c>
      <c r="C13" s="3"/>
    </row>
    <row r="14" spans="1:6" x14ac:dyDescent="0.2">
      <c r="A14" s="3" t="s">
        <v>32</v>
      </c>
      <c r="B14" s="7">
        <v>80</v>
      </c>
      <c r="C14" s="3"/>
    </row>
    <row r="15" spans="1:6" x14ac:dyDescent="0.2">
      <c r="A15" s="3" t="s">
        <v>33</v>
      </c>
      <c r="B15" s="7">
        <v>65</v>
      </c>
      <c r="C15" s="3"/>
    </row>
    <row r="16" spans="1:6" x14ac:dyDescent="0.2">
      <c r="A16" s="6"/>
      <c r="B16" s="6"/>
      <c r="C16" s="6"/>
    </row>
    <row r="17" spans="1:6" x14ac:dyDescent="0.2">
      <c r="A17" s="6"/>
      <c r="B17" s="6"/>
      <c r="C17" s="6"/>
    </row>
    <row r="18" spans="1:6" x14ac:dyDescent="0.2">
      <c r="A18" s="1" t="s">
        <v>12</v>
      </c>
      <c r="B18" s="2"/>
      <c r="C18" s="2"/>
      <c r="D18" s="2"/>
      <c r="E18" s="2"/>
      <c r="F18" s="2"/>
    </row>
    <row r="19" spans="1:6" x14ac:dyDescent="0.2">
      <c r="A19" t="s">
        <v>0</v>
      </c>
    </row>
    <row r="20" spans="1:6" x14ac:dyDescent="0.2">
      <c r="A20" t="s">
        <v>10</v>
      </c>
    </row>
    <row r="21" spans="1:6" x14ac:dyDescent="0.2">
      <c r="A21" t="s">
        <v>11</v>
      </c>
    </row>
    <row r="23" spans="1:6" x14ac:dyDescent="0.2">
      <c r="A23" s="4" t="s">
        <v>2</v>
      </c>
      <c r="B23" s="4" t="s">
        <v>3</v>
      </c>
      <c r="C23" s="4" t="s">
        <v>4</v>
      </c>
    </row>
    <row r="24" spans="1:6" x14ac:dyDescent="0.2">
      <c r="A24" s="3" t="s">
        <v>5</v>
      </c>
      <c r="B24" s="7">
        <v>45</v>
      </c>
      <c r="C24" s="5"/>
    </row>
    <row r="25" spans="1:6" x14ac:dyDescent="0.2">
      <c r="A25" s="3" t="s">
        <v>6</v>
      </c>
      <c r="B25" s="7">
        <v>30</v>
      </c>
      <c r="C25" s="3"/>
    </row>
    <row r="26" spans="1:6" x14ac:dyDescent="0.2">
      <c r="A26" s="3" t="s">
        <v>7</v>
      </c>
      <c r="B26" s="7">
        <v>235</v>
      </c>
      <c r="C26" s="3"/>
    </row>
    <row r="27" spans="1:6" x14ac:dyDescent="0.2">
      <c r="A27" s="3" t="s">
        <v>8</v>
      </c>
      <c r="B27" s="7">
        <v>80</v>
      </c>
      <c r="C27" s="3"/>
    </row>
    <row r="28" spans="1:6" x14ac:dyDescent="0.2">
      <c r="A28" s="3" t="s">
        <v>9</v>
      </c>
      <c r="B28" s="7">
        <v>65</v>
      </c>
      <c r="C28" s="3"/>
    </row>
    <row r="31" spans="1:6" x14ac:dyDescent="0.2">
      <c r="A31" s="1" t="s">
        <v>21</v>
      </c>
      <c r="B31" s="2"/>
      <c r="C31" s="2"/>
      <c r="D31" s="2"/>
      <c r="E31" s="2"/>
      <c r="F31" s="2"/>
    </row>
    <row r="32" spans="1:6" x14ac:dyDescent="0.2">
      <c r="A32" s="1" t="s">
        <v>19</v>
      </c>
      <c r="B32" s="2"/>
      <c r="C32" s="2"/>
      <c r="D32" s="2" t="s">
        <v>20</v>
      </c>
      <c r="E32" s="2"/>
      <c r="F32" s="2"/>
    </row>
    <row r="33" spans="1:6" x14ac:dyDescent="0.2">
      <c r="A33" t="s">
        <v>13</v>
      </c>
    </row>
    <row r="34" spans="1:6" x14ac:dyDescent="0.2">
      <c r="A34" t="s">
        <v>1</v>
      </c>
    </row>
    <row r="36" spans="1:6" x14ac:dyDescent="0.2">
      <c r="A36" s="4" t="s">
        <v>2</v>
      </c>
      <c r="B36" s="4" t="s">
        <v>3</v>
      </c>
      <c r="C36" s="4" t="s">
        <v>14</v>
      </c>
      <c r="D36" s="4" t="s">
        <v>4</v>
      </c>
    </row>
    <row r="37" spans="1:6" x14ac:dyDescent="0.2">
      <c r="A37" s="3" t="s">
        <v>5</v>
      </c>
      <c r="B37" s="3">
        <v>45</v>
      </c>
      <c r="C37" s="3" t="s">
        <v>15</v>
      </c>
      <c r="D37" s="5" t="str">
        <f>IF(AND(B37&lt;=50,C37="branca"),"comprar","nao comprar")</f>
        <v>comprar</v>
      </c>
    </row>
    <row r="38" spans="1:6" x14ac:dyDescent="0.2">
      <c r="A38" s="3" t="s">
        <v>6</v>
      </c>
      <c r="B38" s="3">
        <v>30</v>
      </c>
      <c r="C38" s="3" t="s">
        <v>16</v>
      </c>
      <c r="D38" s="5" t="str">
        <f>IF(AND(B38&lt;=50,C38="branca"),"comprar","nao comprar")</f>
        <v>nao comprar</v>
      </c>
    </row>
    <row r="39" spans="1:6" x14ac:dyDescent="0.2">
      <c r="A39" s="3" t="s">
        <v>7</v>
      </c>
      <c r="B39" s="3">
        <v>235</v>
      </c>
      <c r="C39" s="3" t="s">
        <v>17</v>
      </c>
      <c r="D39" s="5" t="str">
        <f>IF(AND(B39&lt;=50,C39="branca"),"comprar","nao comprar")</f>
        <v>nao comprar</v>
      </c>
    </row>
    <row r="40" spans="1:6" x14ac:dyDescent="0.2">
      <c r="A40" s="3" t="s">
        <v>8</v>
      </c>
      <c r="B40" s="3">
        <v>80</v>
      </c>
      <c r="C40" s="3" t="s">
        <v>18</v>
      </c>
      <c r="D40" s="5" t="str">
        <f>IF(AND(B40&lt;=50,C40="branca"),"comprar","nao comprar")</f>
        <v>nao comprar</v>
      </c>
    </row>
    <row r="41" spans="1:6" x14ac:dyDescent="0.2">
      <c r="A41" s="3" t="s">
        <v>9</v>
      </c>
      <c r="B41" s="3">
        <v>65</v>
      </c>
      <c r="C41" s="3" t="s">
        <v>15</v>
      </c>
      <c r="D41" s="5" t="str">
        <f>IF(AND(B41&lt;=50,C41="branca"),"comprar","nao comprar")</f>
        <v>nao comprar</v>
      </c>
    </row>
    <row r="44" spans="1:6" x14ac:dyDescent="0.2">
      <c r="A44" s="1" t="s">
        <v>22</v>
      </c>
      <c r="B44" s="2"/>
      <c r="C44" s="2"/>
      <c r="D44" s="2"/>
      <c r="E44" s="2"/>
      <c r="F44" s="2"/>
    </row>
    <row r="45" spans="1:6" x14ac:dyDescent="0.2">
      <c r="A45" s="1" t="s">
        <v>23</v>
      </c>
      <c r="B45" s="2"/>
      <c r="C45" s="2"/>
      <c r="D45" s="2" t="s">
        <v>24</v>
      </c>
      <c r="E45" s="2"/>
      <c r="F45" s="2"/>
    </row>
    <row r="46" spans="1:6" x14ac:dyDescent="0.2">
      <c r="A46" t="s">
        <v>25</v>
      </c>
    </row>
    <row r="47" spans="1:6" x14ac:dyDescent="0.2">
      <c r="A47" t="s">
        <v>1</v>
      </c>
    </row>
    <row r="49" spans="1:4" x14ac:dyDescent="0.2">
      <c r="A49" s="4" t="s">
        <v>2</v>
      </c>
      <c r="B49" s="4" t="s">
        <v>3</v>
      </c>
      <c r="C49" s="4" t="s">
        <v>14</v>
      </c>
      <c r="D49" s="4" t="s">
        <v>4</v>
      </c>
    </row>
    <row r="50" spans="1:4" x14ac:dyDescent="0.2">
      <c r="A50" s="3" t="s">
        <v>5</v>
      </c>
      <c r="B50" s="3">
        <v>45</v>
      </c>
      <c r="C50" s="3" t="s">
        <v>15</v>
      </c>
      <c r="D50" s="5" t="str">
        <f>IF(OR(B50&lt;=50,C50="branca"),"comprar","nao comprar")</f>
        <v>comprar</v>
      </c>
    </row>
    <row r="51" spans="1:4" x14ac:dyDescent="0.2">
      <c r="A51" s="3" t="s">
        <v>6</v>
      </c>
      <c r="B51" s="3">
        <v>30</v>
      </c>
      <c r="C51" s="3" t="s">
        <v>16</v>
      </c>
      <c r="D51" s="5" t="str">
        <f>IF(OR(B51&lt;=50,C51="branca"),"comprar","nao comprar")</f>
        <v>comprar</v>
      </c>
    </row>
    <row r="52" spans="1:4" x14ac:dyDescent="0.2">
      <c r="A52" s="3" t="s">
        <v>7</v>
      </c>
      <c r="B52" s="3">
        <v>235</v>
      </c>
      <c r="C52" s="3" t="s">
        <v>15</v>
      </c>
      <c r="D52" s="5" t="str">
        <f>IF(OR(B52&lt;=50,C52="branca"),"comprar","nao comprar")</f>
        <v>comprar</v>
      </c>
    </row>
    <row r="53" spans="1:4" x14ac:dyDescent="0.2">
      <c r="A53" s="3" t="s">
        <v>8</v>
      </c>
      <c r="B53" s="3">
        <v>80</v>
      </c>
      <c r="C53" s="3" t="s">
        <v>18</v>
      </c>
      <c r="D53" s="5" t="str">
        <f>IF(OR(B53&lt;=50,C53="branca"),"comprar","nao comprar")</f>
        <v>nao comprar</v>
      </c>
    </row>
    <row r="54" spans="1:4" x14ac:dyDescent="0.2">
      <c r="A54" s="3" t="s">
        <v>9</v>
      </c>
      <c r="B54" s="3">
        <v>65</v>
      </c>
      <c r="C54" s="3" t="s">
        <v>15</v>
      </c>
      <c r="D54" s="5" t="str">
        <f>IF(OR(B54&lt;=50,C54="branca"),"comprar","nao comprar")</f>
        <v>comprar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Conceito_Se</vt:lpstr>
      <vt:lpstr>Conceito_Se_E</vt:lpstr>
      <vt:lpstr>Conceito_Se_Ou</vt:lpstr>
      <vt:lpstr>AtividadePrática1</vt:lpstr>
      <vt:lpstr>AtividadePrática2</vt:lpstr>
      <vt:lpstr>Condicao1 (2)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Thales Garcia</cp:lastModifiedBy>
  <dcterms:created xsi:type="dcterms:W3CDTF">2013-07-26T13:04:01Z</dcterms:created>
  <dcterms:modified xsi:type="dcterms:W3CDTF">2020-02-19T13:29:49Z</dcterms:modified>
</cp:coreProperties>
</file>