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 Controle de Produção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4" i="1" l="1"/>
  <c r="CQ4" i="1"/>
  <c r="CT4" i="1"/>
  <c r="CV4" i="1"/>
  <c r="CU4" i="1"/>
  <c r="CW4" i="1" l="1"/>
  <c r="CL4" i="1"/>
  <c r="CJ4" i="1"/>
  <c r="CH4" i="1"/>
  <c r="CF4" i="1"/>
  <c r="CD4" i="1"/>
  <c r="CB4" i="1"/>
  <c r="CN4" i="1" s="1"/>
  <c r="CC4" i="1" l="1"/>
  <c r="CG4" i="1" l="1"/>
  <c r="CM4" i="1"/>
  <c r="CK4" i="1"/>
  <c r="CI4" i="1"/>
  <c r="CE4" i="1"/>
  <c r="CO4" i="1" s="1"/>
</calcChain>
</file>

<file path=xl/sharedStrings.xml><?xml version="1.0" encoding="utf-8"?>
<sst xmlns="http://schemas.openxmlformats.org/spreadsheetml/2006/main" count="109" uniqueCount="49">
  <si>
    <t>OF</t>
  </si>
  <si>
    <t>PRODUTO</t>
  </si>
  <si>
    <t>MEDIDA</t>
  </si>
  <si>
    <t>DATA</t>
  </si>
  <si>
    <t>MÁQUINA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</si>
  <si>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</si>
  <si>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</si>
  <si>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</si>
  <si>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</si>
  <si>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</si>
  <si>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</si>
  <si>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</si>
  <si>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</si>
  <si>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</si>
  <si>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</si>
  <si>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</si>
  <si>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</si>
  <si>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</si>
  <si>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</si>
  <si>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</si>
  <si>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</si>
  <si>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</si>
  <si>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</si>
  <si>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</si>
  <si>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1º TURNO</t>
  </si>
  <si>
    <t>2º TURNO</t>
  </si>
  <si>
    <t>3º TURNO</t>
  </si>
  <si>
    <t>OPERADOR</t>
  </si>
  <si>
    <t>QTD.</t>
  </si>
  <si>
    <t>REFUGO</t>
  </si>
  <si>
    <t>CÓDIGOS DE PARADAS</t>
  </si>
  <si>
    <t>Parada Atual</t>
  </si>
  <si>
    <t>Produção</t>
  </si>
  <si>
    <t>Liberação</t>
  </si>
  <si>
    <t>Parada</t>
  </si>
  <si>
    <t>Intervalo</t>
  </si>
  <si>
    <t>Try Out</t>
  </si>
  <si>
    <t>Treinamento</t>
  </si>
  <si>
    <t>Tempo</t>
  </si>
  <si>
    <t>Total</t>
  </si>
  <si>
    <t>Porcentagem</t>
  </si>
  <si>
    <t>OEE</t>
  </si>
  <si>
    <t>Tempo Real da Produção</t>
  </si>
  <si>
    <t>Tempo Disponível para Produção</t>
  </si>
  <si>
    <t>Produção Teórica</t>
  </si>
  <si>
    <t>Produção Real</t>
  </si>
  <si>
    <t>Quantidade Total de Produtos</t>
  </si>
  <si>
    <t>Produtos Bons</t>
  </si>
  <si>
    <t>Tempo da peça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</si>
</sst>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S5" sqref="CS5"/>
    </sheetView>
  </sheetViews>
  <sheetFormatPr defaultRowHeight="15" x14ac:dyDescent="0.25"/>
  <cols>
    <col min="1" max="1" width="7" bestFit="1" customWidth="1"/>
    <col min="2" max="2" width="45.85546875" customWidth="1"/>
    <col min="3" max="3" width="13.28515625" customWidth="1"/>
    <col min="4" max="4" width="9.7109375" bestFit="1" customWidth="1"/>
    <col min="5" max="5" width="10.7109375" bestFit="1" customWidth="1"/>
    <col min="6" max="6" width="11.42578125" bestFit="1" customWidth="1"/>
    <col min="7" max="7" width="5.42578125" bestFit="1" customWidth="1"/>
    <col min="8" max="8" width="8.7109375" bestFit="1" customWidth="1"/>
    <col min="9" max="29" width="7.140625" bestFit="1" customWidth="1"/>
    <col min="30" max="30" width="11.42578125" bestFit="1" customWidth="1"/>
    <col min="31" max="31" width="5.42578125" bestFit="1" customWidth="1"/>
    <col min="32" max="32" width="8.7109375" bestFit="1" customWidth="1"/>
    <col min="33" max="53" width="7.140625" bestFit="1" customWidth="1"/>
    <col min="54" max="54" width="11.42578125" bestFit="1" customWidth="1"/>
    <col min="55" max="55" width="5.42578125" bestFit="1" customWidth="1"/>
    <col min="56" max="56" width="8.7109375" bestFit="1" customWidth="1"/>
    <col min="57" max="77" width="7.140625" bestFit="1" customWidth="1"/>
    <col min="78" max="78" width="7.28515625" bestFit="1" customWidth="1"/>
    <col min="79" max="79" width="7.5703125" bestFit="1" customWidth="1"/>
    <col min="80" max="80" width="7.28515625" bestFit="1" customWidth="1"/>
    <col min="81" max="81" width="13.28515625" bestFit="1" customWidth="1"/>
    <col min="82" max="82" width="7.28515625" bestFit="1" customWidth="1"/>
    <col min="83" max="83" width="13.28515625" bestFit="1" customWidth="1"/>
    <col min="84" max="84" width="7.28515625" bestFit="1" customWidth="1"/>
    <col min="85" max="85" width="13.28515625" bestFit="1" customWidth="1"/>
    <col min="86" max="86" width="7.28515625" bestFit="1" customWidth="1"/>
    <col min="87" max="87" width="13.28515625" bestFit="1" customWidth="1"/>
    <col min="88" max="88" width="7.28515625" bestFit="1" customWidth="1"/>
    <col min="89" max="89" width="13.28515625" bestFit="1" customWidth="1"/>
    <col min="90" max="90" width="7.28515625" bestFit="1" customWidth="1"/>
    <col min="91" max="91" width="13.28515625" bestFit="1" customWidth="1"/>
    <col min="92" max="92" width="7.28515625" bestFit="1" customWidth="1"/>
    <col min="93" max="93" width="13.28515625" bestFit="1" customWidth="1"/>
    <col min="94" max="94" width="32" bestFit="1" customWidth="1"/>
    <col min="95" max="95" width="24.5703125" bestFit="1" customWidth="1"/>
    <col min="96" max="96" width="24.5703125" customWidth="1"/>
    <col min="97" max="97" width="17.42578125" bestFit="1" customWidth="1"/>
    <col min="98" max="98" width="14.5703125" bestFit="1" customWidth="1"/>
    <col min="99" max="99" width="28.7109375" bestFit="1" customWidth="1"/>
    <col min="100" max="100" width="14.140625" bestFit="1" customWidth="1"/>
  </cols>
  <sheetData>
    <row r="1" spans="1:101" x14ac:dyDescent="0.25">
      <c r="A1" s="7" t="s">
        <v>0</v>
      </c>
      <c r="B1" s="9" t="s">
        <v>1</v>
      </c>
      <c r="C1" s="7" t="s">
        <v>2</v>
      </c>
      <c r="D1" s="7" t="s">
        <v>4</v>
      </c>
      <c r="E1" s="7" t="s">
        <v>3</v>
      </c>
      <c r="F1" s="8" t="s">
        <v>24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 t="s">
        <v>25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 t="s">
        <v>26</v>
      </c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7" t="s">
        <v>31</v>
      </c>
      <c r="CA1" s="7"/>
      <c r="CB1" s="7" t="s">
        <v>32</v>
      </c>
      <c r="CC1" s="7"/>
      <c r="CD1" s="7" t="s">
        <v>33</v>
      </c>
      <c r="CE1" s="7"/>
      <c r="CF1" s="7" t="s">
        <v>34</v>
      </c>
      <c r="CG1" s="7"/>
      <c r="CH1" s="7" t="s">
        <v>35</v>
      </c>
      <c r="CI1" s="7"/>
      <c r="CJ1" s="7" t="s">
        <v>36</v>
      </c>
      <c r="CK1" s="7"/>
      <c r="CL1" s="7" t="s">
        <v>37</v>
      </c>
      <c r="CM1" s="7"/>
      <c r="CN1" s="7" t="s">
        <v>39</v>
      </c>
      <c r="CO1" s="7"/>
      <c r="CP1" s="7" t="s">
        <v>43</v>
      </c>
      <c r="CQ1" s="7" t="s">
        <v>42</v>
      </c>
      <c r="CR1" s="7" t="s">
        <v>48</v>
      </c>
      <c r="CS1" s="7" t="s">
        <v>44</v>
      </c>
      <c r="CT1" s="7" t="s">
        <v>45</v>
      </c>
      <c r="CU1" s="7" t="s">
        <v>46</v>
      </c>
      <c r="CV1" s="7" t="s">
        <v>47</v>
      </c>
      <c r="CW1" s="7" t="s">
        <v>41</v>
      </c>
    </row>
    <row r="2" spans="1:101" s="1" customFormat="1" ht="15" customHeight="1" x14ac:dyDescent="0.25">
      <c r="A2" s="7"/>
      <c r="B2" s="7"/>
      <c r="C2" s="7"/>
      <c r="D2" s="7"/>
      <c r="E2" s="7"/>
      <c r="F2" s="7" t="s">
        <v>27</v>
      </c>
      <c r="G2" s="7" t="s">
        <v>28</v>
      </c>
      <c r="H2" s="7" t="s">
        <v>29</v>
      </c>
      <c r="I2" s="7" t="s">
        <v>30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 t="s">
        <v>27</v>
      </c>
      <c r="AE2" s="7" t="s">
        <v>28</v>
      </c>
      <c r="AF2" s="7" t="s">
        <v>29</v>
      </c>
      <c r="AG2" s="7" t="s">
        <v>30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 t="s">
        <v>27</v>
      </c>
      <c r="BC2" s="7" t="s">
        <v>28</v>
      </c>
      <c r="BD2" s="7" t="s">
        <v>29</v>
      </c>
      <c r="BE2" s="7" t="s">
        <v>30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</row>
    <row r="3" spans="1:101" s="1" customFormat="1" ht="12.75" x14ac:dyDescent="0.25">
      <c r="A3" s="7"/>
      <c r="B3" s="7"/>
      <c r="C3" s="7"/>
      <c r="D3" s="7"/>
      <c r="E3" s="7"/>
      <c r="F3" s="7"/>
      <c r="G3" s="7"/>
      <c r="H3" s="7"/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>
        <v>19</v>
      </c>
      <c r="AC3" s="2">
        <v>20</v>
      </c>
      <c r="AD3" s="7"/>
      <c r="AE3" s="7"/>
      <c r="AF3" s="7"/>
      <c r="AG3" s="2" t="s">
        <v>5</v>
      </c>
      <c r="AH3" s="2" t="s">
        <v>6</v>
      </c>
      <c r="AI3" s="2" t="s">
        <v>7</v>
      </c>
      <c r="AJ3" s="2" t="s">
        <v>8</v>
      </c>
      <c r="AK3" s="2" t="s">
        <v>9</v>
      </c>
      <c r="AL3" s="2" t="s">
        <v>10</v>
      </c>
      <c r="AM3" s="2" t="s">
        <v>11</v>
      </c>
      <c r="AN3" s="2" t="s">
        <v>12</v>
      </c>
      <c r="AO3" s="2" t="s">
        <v>13</v>
      </c>
      <c r="AP3" s="2" t="s">
        <v>14</v>
      </c>
      <c r="AQ3" s="2" t="s">
        <v>15</v>
      </c>
      <c r="AR3" s="2" t="s">
        <v>16</v>
      </c>
      <c r="AS3" s="2" t="s">
        <v>17</v>
      </c>
      <c r="AT3" s="2" t="s">
        <v>18</v>
      </c>
      <c r="AU3" s="2" t="s">
        <v>19</v>
      </c>
      <c r="AV3" s="2" t="s">
        <v>20</v>
      </c>
      <c r="AW3" s="2" t="s">
        <v>21</v>
      </c>
      <c r="AX3" s="2" t="s">
        <v>22</v>
      </c>
      <c r="AY3" s="2" t="s">
        <v>23</v>
      </c>
      <c r="AZ3" s="2">
        <v>19</v>
      </c>
      <c r="BA3" s="2">
        <v>20</v>
      </c>
      <c r="BB3" s="7"/>
      <c r="BC3" s="7"/>
      <c r="BD3" s="7"/>
      <c r="BE3" s="2" t="s">
        <v>5</v>
      </c>
      <c r="BF3" s="2" t="s">
        <v>6</v>
      </c>
      <c r="BG3" s="2" t="s">
        <v>7</v>
      </c>
      <c r="BH3" s="2" t="s">
        <v>8</v>
      </c>
      <c r="BI3" s="2" t="s">
        <v>9</v>
      </c>
      <c r="BJ3" s="2" t="s">
        <v>10</v>
      </c>
      <c r="BK3" s="2" t="s">
        <v>11</v>
      </c>
      <c r="BL3" s="2" t="s">
        <v>12</v>
      </c>
      <c r="BM3" s="2" t="s">
        <v>13</v>
      </c>
      <c r="BN3" s="2" t="s">
        <v>14</v>
      </c>
      <c r="BO3" s="2" t="s">
        <v>15</v>
      </c>
      <c r="BP3" s="2" t="s">
        <v>16</v>
      </c>
      <c r="BQ3" s="2" t="s">
        <v>17</v>
      </c>
      <c r="BR3" s="2" t="s">
        <v>18</v>
      </c>
      <c r="BS3" s="2" t="s">
        <v>19</v>
      </c>
      <c r="BT3" s="2" t="s">
        <v>20</v>
      </c>
      <c r="BU3" s="2" t="s">
        <v>21</v>
      </c>
      <c r="BV3" s="2" t="s">
        <v>22</v>
      </c>
      <c r="BW3" s="2" t="s">
        <v>23</v>
      </c>
      <c r="BX3" s="2">
        <v>19</v>
      </c>
      <c r="BY3" s="2">
        <v>20</v>
      </c>
      <c r="BZ3" s="3" t="s">
        <v>38</v>
      </c>
      <c r="CA3" s="3" t="s">
        <v>34</v>
      </c>
      <c r="CB3" s="3" t="s">
        <v>38</v>
      </c>
      <c r="CC3" s="3" t="s">
        <v>40</v>
      </c>
      <c r="CD3" s="3" t="s">
        <v>38</v>
      </c>
      <c r="CE3" s="3" t="s">
        <v>40</v>
      </c>
      <c r="CF3" s="3" t="s">
        <v>38</v>
      </c>
      <c r="CG3" s="3" t="s">
        <v>40</v>
      </c>
      <c r="CH3" s="3" t="s">
        <v>38</v>
      </c>
      <c r="CI3" s="3" t="s">
        <v>40</v>
      </c>
      <c r="CJ3" s="3" t="s">
        <v>38</v>
      </c>
      <c r="CK3" s="3" t="s">
        <v>40</v>
      </c>
      <c r="CL3" s="3" t="s">
        <v>38</v>
      </c>
      <c r="CM3" s="3" t="s">
        <v>40</v>
      </c>
      <c r="CN3" s="3" t="s">
        <v>38</v>
      </c>
      <c r="CO3" s="3" t="s">
        <v>40</v>
      </c>
      <c r="CP3" s="7"/>
      <c r="CQ3" s="7"/>
      <c r="CR3" s="7"/>
      <c r="CS3" s="7"/>
      <c r="CT3" s="7"/>
      <c r="CU3" s="7"/>
      <c r="CV3" s="7"/>
      <c r="CW3" s="7"/>
    </row>
    <row r="4" spans="1:101" x14ac:dyDescent="0.25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4"/>
      <c r="AE4" s="4"/>
      <c r="AF4" s="4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4"/>
      <c r="BC4" s="4"/>
      <c r="BD4" s="4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4"/>
      <c r="CA4" s="4"/>
      <c r="CB4" s="5">
        <f>J4+AH4+BF4</f>
        <v>0</v>
      </c>
      <c r="CC4" s="6" t="e">
        <f>CB4/CN4</f>
        <v>#DIV/0!</v>
      </c>
      <c r="CD4" s="5">
        <f>S4+AQ4+BO4</f>
        <v>0</v>
      </c>
      <c r="CE4" s="6" t="e">
        <f>CD4/CN4</f>
        <v>#DIV/0!</v>
      </c>
      <c r="CF4" s="5">
        <f>I4+K4+L4+M4+N4+O4+P4+Q4+R4+T4+U4+V4+X4+AA4+AG4+AI4+AJ4+AK4+AL4+AM4+AN4+AO4+AP4+AR4+AS4+AT4+AV4+AY4+BE4+BG4+BH4+BI4+BJ4+BK4+BL4+BM4+BN4+BP4+BQ4+BR4+BT4+BW4</f>
        <v>0</v>
      </c>
      <c r="CG4" s="6" t="e">
        <f>CF4/CN4</f>
        <v>#DIV/0!</v>
      </c>
      <c r="CH4" s="5">
        <f>Z4+AX4+BV4</f>
        <v>0</v>
      </c>
      <c r="CI4" s="6" t="e">
        <f>CH4/CN4</f>
        <v>#DIV/0!</v>
      </c>
      <c r="CJ4" s="5">
        <f>W4+AU4+BS4</f>
        <v>0</v>
      </c>
      <c r="CK4" s="6" t="e">
        <f>CJ4/CN4</f>
        <v>#DIV/0!</v>
      </c>
      <c r="CL4" s="5">
        <f>Y4+AW4+BU4</f>
        <v>0</v>
      </c>
      <c r="CM4" s="6" t="e">
        <f>CL4/CN4</f>
        <v>#DIV/0!</v>
      </c>
      <c r="CN4" s="5">
        <f>CB4+CD4+CF4+CH4+CJ4+CL4</f>
        <v>0</v>
      </c>
      <c r="CO4" s="6" t="e">
        <f>SUM(CC4,CE4,CG4,CI4,CK4,CM4)</f>
        <v>#DIV/0!</v>
      </c>
      <c r="CP4" s="5">
        <v>0.99998842592592585</v>
      </c>
      <c r="CQ4" s="5">
        <f>CB4</f>
        <v>0</v>
      </c>
      <c r="CR4" s="5"/>
      <c r="CS4" s="4" t="e">
        <f>CN4/CR4</f>
        <v>#DIV/0!</v>
      </c>
      <c r="CT4" s="4">
        <f>CU4</f>
        <v>0</v>
      </c>
      <c r="CU4" s="4">
        <f>G4+AE4+BC4</f>
        <v>0</v>
      </c>
      <c r="CV4" s="4">
        <f>CU4-(H4+AF4+BD4)</f>
        <v>0</v>
      </c>
      <c r="CW4" s="4" t="e">
        <f>(CQ4/CP4)*(CT4/CS4)*(CV4/CU4)</f>
        <v>#DIV/0!</v>
      </c>
    </row>
  </sheetData>
  <mergeCells count="36">
    <mergeCell ref="CV1:CV3"/>
    <mergeCell ref="CW1:CW3"/>
    <mergeCell ref="CR1:CR3"/>
    <mergeCell ref="CP1:CP3"/>
    <mergeCell ref="CQ1:CQ3"/>
    <mergeCell ref="CS1:CS3"/>
    <mergeCell ref="CT1:CT3"/>
    <mergeCell ref="CU1:CU3"/>
    <mergeCell ref="BD2:BD3"/>
    <mergeCell ref="BE2:BY2"/>
    <mergeCell ref="A1:A3"/>
    <mergeCell ref="B1:B3"/>
    <mergeCell ref="C1:C3"/>
    <mergeCell ref="D1:D3"/>
    <mergeCell ref="E1:E3"/>
    <mergeCell ref="CJ1:CK2"/>
    <mergeCell ref="CL1:CM2"/>
    <mergeCell ref="CN1:CO2"/>
    <mergeCell ref="F1:AC1"/>
    <mergeCell ref="F2:F3"/>
    <mergeCell ref="G2:G3"/>
    <mergeCell ref="H2:H3"/>
    <mergeCell ref="I2:AC2"/>
    <mergeCell ref="AD1:BA1"/>
    <mergeCell ref="AD2:AD3"/>
    <mergeCell ref="AE2:AE3"/>
    <mergeCell ref="AF2:AF3"/>
    <mergeCell ref="AG2:BA2"/>
    <mergeCell ref="BB1:BY1"/>
    <mergeCell ref="BB2:BB3"/>
    <mergeCell ref="BC2:BC3"/>
    <mergeCell ref="BZ1:CA2"/>
    <mergeCell ref="CB1:CC2"/>
    <mergeCell ref="CD1:CE2"/>
    <mergeCell ref="CF1:CG2"/>
    <mergeCell ref="CH1:C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2020-04-01T18:46:51Z</dcterms:created>
  <dcterms:modified xsi:type="dcterms:W3CDTF">2020-07-19T23:14:56Z</dcterms:modified>
</cp:coreProperties>
</file>