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ject\"/>
    </mc:Choice>
  </mc:AlternateContent>
  <xr:revisionPtr revIDLastSave="0" documentId="13_ncr:1_{6A641C71-86E6-4333-B763-9A48D07F823D}" xr6:coauthVersionLast="47" xr6:coauthVersionMax="47" xr10:uidLastSave="{00000000-0000-0000-0000-000000000000}"/>
  <bookViews>
    <workbookView xWindow="-108" yWindow="-108" windowWidth="23256" windowHeight="12456" activeTab="4" xr2:uid="{A05F10C9-077E-4EA0-9AB3-727AE951BCAA}"/>
  </bookViews>
  <sheets>
    <sheet name="Churn Analysis" sheetId="6" r:id="rId1"/>
    <sheet name="Databel - Aggregate" sheetId="4" r:id="rId2"/>
    <sheet name="Customers Pivot" sheetId="5" r:id="rId3"/>
    <sheet name="Databel - Customer" sheetId="3" r:id="rId4"/>
    <sheet name="Overview" sheetId="7" r:id="rId5"/>
  </sheets>
  <definedNames>
    <definedName name="_xlnm._FilterDatabase" localSheetId="4" hidden="1">Overview!$W$7:$X$48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4" l="1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2" i="4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37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" i="3"/>
  <c r="AD2" i="3"/>
  <c r="C4" i="5"/>
</calcChain>
</file>

<file path=xl/sharedStrings.xml><?xml version="1.0" encoding="utf-8"?>
<sst xmlns="http://schemas.openxmlformats.org/spreadsheetml/2006/main" count="150203" uniqueCount="13519">
  <si>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</si>
  <si>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</si>
  <si>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</si>
  <si>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</si>
  <si>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</si>
  <si>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</si>
  <si>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</si>
  <si>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</si>
  <si>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</si>
  <si>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</si>
  <si>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</si>
  <si>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</si>
  <si>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</si>
  <si>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</si>
  <si>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</si>
  <si>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</si>
  <si>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</si>
  <si>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</si>
  <si>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</si>
  <si>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</si>
  <si>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</si>
  <si>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</si>
  <si>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</si>
  <si>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</si>
  <si>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</si>
  <si>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</si>
  <si>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</si>
  <si>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</si>
  <si>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</si>
  <si>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</si>
  <si>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</si>
  <si>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</si>
  <si>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</si>
  <si>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</si>
  <si>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</si>
  <si>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</si>
  <si>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</si>
  <si>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</si>
  <si>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</si>
  <si>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</si>
  <si>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</si>
  <si>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</si>
  <si>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</si>
  <si>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</si>
  <si>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</si>
  <si>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</si>
  <si>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</si>
  <si>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</si>
  <si>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</si>
  <si>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</si>
  <si>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</si>
  <si>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</si>
  <si>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</si>
  <si>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</si>
  <si>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</si>
  <si>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</si>
  <si>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</si>
  <si>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</si>
  <si>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</si>
  <si>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</si>
  <si>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</si>
  <si>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</si>
  <si>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</si>
  <si>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</si>
  <si>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</si>
  <si>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</si>
  <si>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</si>
  <si>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</si>
  <si>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</si>
  <si>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</si>
  <si>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</si>
  <si>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</si>
  <si>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</si>
  <si>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</si>
  <si>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</si>
  <si>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</si>
  <si>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</si>
  <si>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</si>
  <si>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</si>
  <si>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</si>
  <si>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</si>
  <si>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</si>
  <si>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</si>
  <si>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</si>
  <si>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</si>
  <si>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</si>
  <si>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</si>
  <si>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</si>
  <si>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</si>
  <si>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</si>
  <si>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</si>
  <si>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</si>
  <si>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</si>
  <si>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</si>
  <si>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</si>
  <si>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</si>
  <si>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</si>
  <si>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</si>
  <si>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</si>
  <si>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</si>
  <si>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</si>
  <si>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</si>
  <si>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</si>
  <si>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</si>
  <si>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</si>
  <si>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</si>
  <si>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</si>
  <si>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</si>
  <si>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</si>
  <si>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</si>
  <si>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</si>
  <si>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</si>
  <si>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</si>
  <si>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</si>
  <si>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</si>
  <si>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</si>
  <si>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</si>
  <si>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</si>
  <si>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</si>
  <si>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</si>
  <si>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</si>
  <si>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</si>
  <si>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</si>
  <si>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</si>
  <si>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</si>
  <si>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</si>
  <si>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</si>
  <si>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</si>
  <si>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</si>
  <si>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</si>
  <si>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</si>
  <si>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</si>
  <si>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</si>
  <si>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</si>
  <si>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</si>
  <si>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</si>
  <si>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</si>
  <si>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</si>
  <si>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</si>
  <si>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</si>
  <si>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</si>
  <si>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</si>
  <si>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</si>
  <si>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</si>
  <si>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</si>
  <si>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</si>
  <si>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</si>
  <si>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</si>
  <si>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</si>
  <si>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</si>
  <si>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</si>
  <si>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</si>
  <si>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</si>
  <si>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</si>
  <si>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</si>
  <si>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</si>
  <si>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</si>
  <si>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</si>
  <si>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</si>
  <si>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</si>
  <si>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</si>
  <si>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</si>
  <si>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</si>
  <si>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</si>
  <si>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</si>
  <si>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</si>
  <si>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</si>
  <si>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</si>
  <si>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</si>
  <si>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</si>
  <si>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</si>
  <si>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</si>
  <si>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</si>
  <si>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</si>
  <si>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</si>
  <si>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</si>
  <si>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</si>
  <si>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</si>
  <si>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</si>
  <si>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</si>
  <si>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</si>
  <si>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</si>
  <si>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</si>
  <si>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</si>
  <si>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</si>
  <si>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</si>
  <si>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</si>
  <si>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</si>
  <si>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</si>
  <si>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</si>
  <si>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</si>
  <si>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</si>
  <si>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</si>
  <si>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</si>
  <si>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</si>
  <si>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</si>
  <si>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</si>
  <si>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</si>
  <si>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</si>
  <si>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</si>
  <si>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</si>
  <si>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</si>
  <si>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</si>
  <si>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</si>
  <si>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</si>
  <si>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</si>
  <si>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</si>
  <si>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</si>
  <si>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</si>
  <si>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</si>
  <si>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</si>
  <si>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</si>
  <si>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</si>
  <si>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</si>
  <si>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</si>
  <si>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</si>
  <si>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</si>
  <si>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</si>
  <si>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</si>
  <si>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</si>
  <si>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</si>
  <si>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</si>
  <si>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</si>
  <si>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</si>
  <si>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</si>
  <si>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</si>
  <si>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</si>
  <si>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</si>
  <si>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</si>
  <si>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</si>
  <si>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</si>
  <si>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</si>
  <si>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</si>
  <si>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</si>
  <si>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</si>
  <si>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</si>
  <si>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</si>
  <si>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</si>
  <si>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</si>
  <si>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</si>
  <si>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</si>
  <si>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</si>
  <si>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</si>
  <si>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</si>
  <si>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</si>
  <si>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</si>
  <si>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</si>
  <si>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</si>
  <si>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</si>
  <si>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</si>
  <si>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</si>
  <si>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</si>
  <si>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</si>
  <si>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</si>
  <si>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</si>
  <si>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</si>
  <si>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</si>
  <si>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</si>
  <si>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</si>
  <si>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</si>
  <si>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</si>
  <si>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</si>
  <si>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</si>
  <si>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</si>
  <si>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</si>
  <si>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</si>
  <si>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</si>
  <si>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</si>
  <si>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</si>
  <si>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</si>
  <si>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</si>
  <si>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</si>
  <si>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</si>
  <si>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</si>
  <si>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</si>
  <si>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</si>
  <si>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</si>
  <si>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</si>
  <si>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</si>
  <si>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</si>
  <si>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</si>
  <si>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</si>
  <si>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</si>
  <si>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</si>
  <si>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</si>
  <si>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</si>
  <si>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</si>
  <si>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</si>
  <si>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</si>
  <si>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</si>
  <si>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</si>
  <si>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</si>
  <si>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</si>
  <si>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</si>
  <si>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</si>
  <si>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</si>
  <si>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</si>
  <si>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</si>
  <si>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</si>
  <si>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</si>
  <si>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</si>
  <si>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</si>
  <si>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</si>
  <si>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</si>
  <si>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</si>
  <si>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</si>
  <si>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</si>
  <si>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</si>
  <si>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</si>
  <si>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</si>
  <si>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</si>
  <si>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</si>
  <si>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</si>
  <si>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</si>
  <si>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</si>
  <si>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</si>
  <si>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</si>
  <si>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</si>
  <si>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</si>
  <si>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</si>
  <si>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</si>
  <si>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</si>
  <si>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</si>
  <si>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</si>
  <si>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</si>
  <si>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</si>
  <si>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</si>
  <si>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</si>
  <si>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</si>
  <si>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</si>
  <si>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</si>
  <si>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</si>
  <si>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</si>
  <si>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</si>
  <si>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</si>
  <si>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</si>
  <si>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</si>
  <si>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</si>
  <si>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</si>
  <si>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</si>
  <si>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</si>
  <si>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</si>
  <si>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</si>
  <si>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</si>
  <si>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</si>
  <si>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</si>
  <si>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</si>
  <si>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</si>
  <si>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</si>
  <si>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</si>
  <si>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</si>
  <si>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</si>
  <si>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</si>
  <si>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</si>
  <si>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</si>
  <si>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</si>
  <si>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</si>
  <si>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</si>
  <si>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</si>
  <si>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</si>
  <si>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</si>
  <si>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</si>
  <si>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</si>
  <si>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</si>
  <si>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</si>
  <si>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</si>
  <si>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</si>
  <si>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</si>
  <si>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</si>
  <si>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</si>
  <si>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</si>
  <si>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</si>
  <si>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</si>
  <si>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</si>
  <si>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</si>
  <si>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</si>
  <si>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</si>
  <si>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</si>
  <si>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</si>
  <si>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</si>
  <si>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</si>
  <si>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</si>
  <si>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</si>
  <si>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</si>
  <si>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</si>
  <si>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</si>
  <si>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</si>
  <si>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</si>
  <si>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</si>
  <si>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</si>
  <si>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</si>
  <si>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</si>
  <si>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</si>
  <si>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</si>
  <si>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</si>
  <si>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</si>
  <si>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</si>
  <si>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</si>
  <si>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</si>
  <si>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</si>
  <si>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</si>
  <si>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</si>
  <si>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</si>
  <si>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</si>
  <si>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</si>
  <si>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</si>
  <si>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</si>
  <si>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</si>
  <si>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</si>
  <si>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</si>
  <si>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</si>
  <si>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</si>
  <si>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</si>
  <si>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</si>
  <si>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</si>
  <si>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</si>
  <si>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</si>
  <si>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</si>
  <si>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</si>
  <si>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</si>
  <si>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</si>
  <si>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</si>
  <si>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</si>
  <si>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</si>
  <si>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</si>
  <si>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</si>
  <si>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</si>
  <si>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</si>
  <si>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</si>
  <si>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</si>
  <si>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</si>
  <si>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</si>
  <si>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</si>
  <si>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</si>
  <si>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</si>
  <si>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</si>
  <si>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</si>
  <si>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</si>
  <si>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</si>
  <si>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</si>
  <si>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</si>
  <si>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</si>
  <si>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</si>
  <si>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</si>
  <si>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</si>
  <si>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</si>
  <si>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</si>
  <si>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</si>
  <si>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</si>
  <si>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</si>
  <si>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</si>
  <si>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</si>
  <si>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</si>
  <si>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</si>
  <si>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</si>
  <si>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</si>
  <si>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</si>
  <si>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</si>
  <si>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</si>
  <si>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</si>
  <si>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</si>
  <si>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</si>
  <si>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</si>
  <si>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</si>
  <si>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</si>
  <si>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</si>
  <si>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</si>
  <si>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</si>
  <si>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</si>
  <si>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</si>
  <si>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</si>
  <si>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</si>
  <si>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</si>
  <si>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</si>
  <si>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</si>
  <si>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</si>
  <si>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</si>
  <si>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</si>
  <si>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</si>
  <si>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</si>
  <si>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</si>
  <si>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</si>
  <si>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</si>
  <si>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</si>
  <si>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</si>
  <si>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</si>
  <si>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</si>
  <si>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</si>
  <si>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</si>
  <si>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</si>
  <si>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</si>
  <si>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</si>
  <si>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</si>
  <si>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</si>
  <si>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</si>
  <si>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</si>
  <si>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</si>
  <si>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</si>
  <si>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</si>
  <si>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</si>
  <si>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</si>
  <si>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</si>
  <si>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</si>
  <si>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</si>
  <si>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</si>
  <si>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</si>
  <si>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</si>
  <si>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</si>
  <si>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</si>
  <si>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</si>
  <si>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</si>
  <si>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</si>
  <si>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</si>
  <si>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</si>
  <si>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</si>
  <si>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</si>
  <si>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</si>
  <si>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</si>
  <si>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</si>
  <si>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</si>
  <si>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</si>
  <si>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</si>
  <si>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</si>
  <si>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</si>
  <si>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</si>
  <si>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</si>
  <si>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</si>
  <si>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</si>
  <si>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</si>
  <si>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</si>
  <si>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</si>
  <si>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</si>
  <si>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</si>
  <si>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</si>
  <si>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</si>
  <si>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</si>
  <si>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</si>
  <si>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</si>
  <si>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</si>
  <si>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</si>
  <si>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</si>
  <si>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</si>
  <si>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</si>
  <si>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</si>
  <si>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</si>
  <si>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</si>
  <si>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</si>
  <si>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</si>
  <si>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</si>
  <si>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</si>
  <si>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</si>
  <si>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</si>
  <si>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</si>
  <si>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</si>
  <si>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</si>
  <si>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</si>
  <si>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</si>
  <si>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</si>
  <si>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</si>
  <si>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</si>
  <si>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</si>
  <si>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</si>
  <si>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</si>
  <si>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</si>
  <si>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</si>
  <si>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</si>
  <si>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</si>
  <si>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</si>
  <si>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</si>
  <si>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</si>
  <si>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</si>
  <si>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</si>
  <si>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</si>
  <si>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</si>
  <si>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</si>
  <si>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</si>
  <si>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</si>
  <si>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</si>
  <si>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</si>
  <si>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</si>
  <si>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</si>
  <si>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</si>
  <si>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</si>
  <si>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</si>
  <si>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</si>
  <si>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</si>
  <si>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</si>
  <si>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</si>
  <si>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</si>
  <si>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</si>
  <si>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</si>
  <si>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</si>
  <si>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</si>
  <si>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</si>
  <si>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</si>
  <si>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</si>
  <si>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</si>
  <si>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</si>
  <si>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</si>
  <si>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</si>
  <si>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</si>
  <si>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</si>
  <si>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</si>
  <si>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</si>
  <si>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</si>
  <si>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</si>
  <si>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</si>
  <si>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</si>
  <si>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</si>
  <si>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</si>
  <si>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</si>
  <si>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</si>
  <si>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</si>
  <si>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</si>
  <si>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</si>
  <si>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</si>
  <si>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</si>
  <si>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</si>
  <si>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</si>
  <si>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</si>
  <si>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</si>
  <si>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</si>
  <si>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</si>
  <si>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</si>
  <si>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</si>
  <si>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</si>
  <si>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</si>
  <si>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</si>
  <si>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</si>
  <si>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</si>
  <si>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</si>
  <si>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</si>
  <si>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</si>
  <si>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</si>
  <si>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</si>
  <si>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</si>
  <si>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</si>
  <si>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</si>
  <si>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</si>
  <si>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</si>
  <si>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</si>
  <si>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</si>
  <si>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</si>
  <si>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</si>
  <si>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</si>
  <si>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</si>
  <si>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</si>
  <si>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</si>
  <si>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</si>
  <si>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</si>
  <si>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</si>
  <si>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</si>
  <si>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</si>
  <si>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</si>
  <si>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</si>
  <si>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</si>
  <si>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</si>
  <si>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</si>
  <si>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</si>
  <si>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</si>
  <si>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</si>
  <si>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</si>
  <si>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</si>
  <si>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</si>
  <si>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</si>
  <si>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</si>
  <si>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</si>
  <si>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</si>
  <si>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</si>
  <si>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</si>
  <si>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</si>
  <si>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</si>
  <si>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</si>
  <si>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</si>
  <si>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</si>
  <si>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</si>
  <si>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</si>
  <si>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</si>
  <si>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</si>
  <si>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</si>
  <si>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</si>
  <si>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</si>
  <si>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</si>
  <si>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</si>
  <si>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</si>
  <si>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</si>
  <si>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</si>
  <si>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</si>
  <si>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</si>
  <si>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</si>
  <si>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</si>
  <si>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</si>
  <si>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</si>
  <si>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</si>
  <si>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</si>
  <si>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</si>
  <si>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</si>
  <si>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</si>
  <si>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</si>
  <si>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</si>
  <si>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</si>
  <si>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</si>
  <si>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</si>
  <si>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</si>
  <si>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</si>
  <si>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</si>
  <si>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</si>
  <si>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</si>
  <si>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</si>
  <si>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</si>
  <si>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</si>
  <si>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</si>
  <si>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</si>
  <si>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</si>
  <si>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</si>
  <si>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</si>
  <si>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</si>
  <si>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</si>
  <si>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</si>
  <si>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</si>
  <si>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</si>
  <si>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</si>
  <si>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</si>
  <si>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</si>
  <si>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</si>
  <si>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</si>
  <si>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</si>
  <si>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</si>
  <si>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</si>
  <si>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</si>
  <si>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</si>
  <si>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</si>
  <si>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</si>
  <si>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</si>
  <si>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</si>
  <si>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</si>
  <si>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</si>
  <si>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</si>
  <si>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</si>
  <si>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</si>
  <si>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</si>
  <si>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</si>
  <si>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</si>
  <si>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</si>
  <si>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</si>
  <si>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</si>
  <si>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</si>
  <si>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</si>
  <si>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</si>
  <si>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</si>
  <si>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</si>
  <si>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</si>
  <si>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</si>
  <si>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</si>
  <si>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</si>
  <si>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</si>
  <si>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</si>
  <si>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</si>
  <si>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</si>
  <si>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</si>
  <si>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</si>
  <si>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</si>
  <si>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</si>
  <si>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</si>
  <si>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</si>
  <si>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</si>
  <si>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</si>
  <si>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</si>
  <si>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</si>
  <si>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</si>
  <si>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</si>
  <si>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</si>
  <si>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</si>
  <si>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</si>
  <si>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</si>
  <si>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</si>
  <si>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</si>
  <si>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</si>
  <si>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</si>
  <si>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</si>
  <si>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</si>
  <si>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</si>
  <si>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</si>
  <si>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</si>
  <si>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</si>
  <si>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</si>
  <si>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</si>
  <si>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</si>
  <si>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</si>
  <si>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</si>
  <si>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</si>
  <si>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</si>
  <si>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</si>
  <si>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</si>
  <si>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</si>
  <si>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</si>
  <si>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</si>
  <si>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</si>
  <si>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</si>
  <si>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</si>
  <si>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</si>
  <si>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</si>
  <si>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</si>
  <si>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</si>
  <si>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</si>
  <si>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</si>
  <si>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</si>
  <si>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</si>
  <si>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</si>
  <si>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</si>
  <si>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</si>
  <si>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</si>
  <si>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</si>
  <si>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</si>
  <si>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</si>
  <si>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</si>
  <si>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</si>
  <si>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</si>
  <si>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</si>
  <si>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</si>
  <si>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</si>
  <si>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</si>
  <si>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</si>
  <si>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</si>
  <si>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</si>
  <si>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</si>
  <si>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</si>
  <si>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</si>
  <si>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</si>
  <si>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</si>
  <si>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</si>
  <si>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</si>
  <si>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</si>
  <si>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</si>
  <si>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</si>
  <si>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</si>
  <si>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</si>
  <si>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</si>
  <si>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</si>
  <si>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</si>
  <si>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</si>
  <si>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</si>
  <si>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</si>
  <si>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</si>
  <si>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</si>
  <si>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</si>
  <si>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</si>
  <si>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</si>
  <si>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</si>
  <si>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</si>
  <si>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</si>
  <si>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</si>
  <si>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</si>
  <si>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</si>
  <si>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</si>
  <si>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</si>
  <si>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</si>
  <si>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</si>
  <si>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</si>
  <si>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</si>
  <si>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</si>
  <si>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</si>
  <si>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</si>
  <si>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</si>
  <si>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</si>
  <si>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</si>
  <si>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</si>
  <si>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</si>
  <si>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</si>
  <si>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</si>
  <si>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</si>
  <si>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</si>
  <si>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</si>
  <si>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</si>
  <si>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</si>
  <si>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</si>
  <si>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</si>
  <si>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</si>
  <si>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</si>
  <si>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</si>
  <si>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</si>
  <si>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</si>
  <si>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</si>
  <si>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</si>
  <si>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</si>
  <si>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</si>
  <si>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</si>
  <si>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</si>
  <si>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</si>
  <si>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</si>
  <si>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</si>
  <si>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</si>
  <si>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</si>
  <si>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</si>
  <si>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</si>
  <si>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</si>
  <si>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</si>
  <si>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</si>
  <si>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</si>
  <si>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</si>
  <si>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</si>
  <si>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</si>
  <si>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</si>
  <si>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</si>
  <si>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</si>
  <si>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</si>
  <si>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</si>
  <si>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</si>
  <si>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</si>
  <si>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</si>
  <si>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</si>
  <si>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</si>
  <si>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</si>
  <si>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</si>
  <si>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</si>
  <si>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</si>
  <si>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</si>
  <si>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</si>
  <si>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</si>
  <si>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</si>
  <si>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</si>
  <si>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</si>
  <si>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</si>
  <si>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</si>
  <si>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</si>
  <si>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</si>
  <si>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</si>
  <si>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</si>
  <si>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</si>
  <si>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</si>
  <si>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</si>
  <si>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</si>
  <si>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</si>
  <si>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</si>
  <si>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</si>
  <si>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</si>
  <si>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</si>
  <si>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</si>
  <si>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</si>
  <si>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</si>
  <si>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</si>
  <si>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</si>
  <si>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</si>
  <si>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</si>
  <si>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</si>
  <si>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</si>
  <si>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</si>
  <si>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</si>
  <si>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</si>
  <si>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</si>
  <si>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</si>
  <si>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</si>
  <si>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</si>
  <si>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</si>
  <si>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</si>
  <si>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</si>
  <si>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</si>
  <si>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</si>
  <si>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</si>
  <si>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</si>
  <si>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</si>
  <si>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</si>
  <si>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</si>
  <si>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</si>
  <si>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</si>
  <si>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</si>
  <si>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</si>
  <si>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</si>
  <si>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</si>
  <si>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</si>
  <si>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</si>
  <si>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</si>
  <si>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</si>
  <si>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</si>
  <si>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</si>
  <si>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</si>
  <si>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</si>
  <si>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</si>
  <si>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</si>
  <si>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</si>
  <si>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</si>
  <si>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</si>
  <si>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</si>
  <si>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</si>
  <si>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</si>
  <si>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</si>
  <si>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</si>
  <si>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</si>
  <si>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</si>
  <si>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</si>
  <si>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</si>
  <si>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</si>
  <si>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</si>
  <si>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</si>
  <si>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</si>
  <si>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</si>
  <si>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</si>
  <si>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</si>
  <si>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</si>
  <si>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</si>
  <si>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</si>
  <si>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</si>
  <si>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</si>
  <si>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</si>
  <si>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</si>
  <si>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</si>
  <si>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</si>
  <si>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</si>
  <si>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</si>
  <si>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</si>
  <si>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</si>
  <si>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</si>
  <si>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</si>
  <si>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</si>
  <si>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</si>
  <si>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</si>
  <si>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</si>
  <si>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</si>
  <si>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</si>
  <si>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</si>
  <si>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</si>
  <si>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</si>
  <si>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</si>
  <si>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</si>
  <si>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</si>
  <si>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</si>
  <si>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</si>
  <si>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</si>
  <si>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</si>
  <si>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</si>
  <si>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</si>
  <si>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</si>
  <si>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</si>
  <si>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</si>
  <si>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</si>
  <si>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</si>
  <si>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</si>
  <si>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</si>
  <si>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</si>
  <si>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</si>
  <si>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</si>
  <si>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</si>
  <si>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</si>
  <si>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</si>
  <si>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</si>
  <si>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</si>
  <si>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</si>
  <si>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</si>
  <si>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</si>
  <si>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</si>
  <si>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</si>
  <si>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</si>
  <si>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</si>
  <si>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</si>
  <si>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</si>
  <si>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</si>
  <si>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</si>
  <si>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</si>
  <si>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</si>
  <si>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</si>
  <si>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</si>
  <si>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</si>
  <si>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</si>
  <si>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</si>
  <si>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</si>
  <si>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</si>
  <si>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</si>
  <si>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</si>
  <si>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</si>
  <si>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</si>
  <si>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</si>
  <si>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</si>
  <si>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</si>
  <si>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</si>
  <si>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</si>
  <si>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</si>
  <si>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</si>
  <si>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</si>
  <si>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</si>
  <si>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</si>
  <si>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</si>
  <si>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</si>
  <si>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</si>
  <si>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</si>
  <si>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</si>
  <si>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</si>
  <si>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</si>
  <si>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</si>
  <si>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</si>
  <si>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</si>
  <si>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</si>
  <si>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</si>
  <si>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</si>
  <si>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</si>
  <si>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</si>
  <si>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</si>
  <si>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</si>
  <si>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</si>
  <si>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</si>
  <si>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</si>
  <si>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</si>
  <si>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</si>
  <si>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</si>
  <si>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</si>
  <si>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</si>
  <si>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</si>
  <si>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</si>
  <si>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</si>
  <si>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</si>
  <si>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</si>
  <si>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</si>
  <si>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</si>
  <si>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</si>
  <si>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</si>
  <si>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</si>
  <si>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</si>
  <si>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</si>
  <si>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</si>
  <si>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</si>
  <si>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</si>
  <si>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</si>
  <si>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</si>
  <si>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</si>
  <si>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</si>
  <si>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</si>
  <si>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</si>
  <si>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</si>
  <si>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</si>
  <si>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</si>
  <si>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</si>
  <si>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</si>
  <si>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</si>
  <si>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</si>
  <si>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</si>
  <si>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</si>
  <si>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</si>
  <si>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</si>
  <si>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</si>
  <si>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</si>
  <si>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</si>
  <si>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</si>
  <si>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</si>
  <si>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</si>
  <si>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</si>
  <si>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</si>
  <si>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</si>
  <si>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</si>
  <si>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</si>
  <si>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</si>
  <si>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</si>
  <si>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</si>
  <si>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</si>
  <si>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</si>
  <si>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</si>
  <si>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</si>
  <si>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</si>
  <si>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</si>
  <si>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</si>
  <si>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</si>
  <si>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</si>
  <si>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</si>
  <si>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</si>
  <si>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</si>
  <si>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</si>
  <si>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</si>
  <si>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</si>
  <si>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</si>
  <si>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</si>
  <si>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</si>
  <si>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</si>
  <si>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</si>
  <si>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</si>
  <si>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</si>
  <si>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</si>
  <si>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</si>
  <si>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</si>
  <si>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</si>
  <si>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</si>
  <si>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</si>
  <si>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</si>
  <si>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</si>
  <si>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</si>
  <si>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</si>
  <si>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</si>
  <si>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</si>
  <si>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</si>
  <si>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</si>
  <si>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</si>
  <si>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</si>
  <si>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</si>
  <si>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</si>
  <si>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</si>
  <si>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</si>
  <si>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</si>
  <si>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</si>
  <si>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</si>
  <si>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</si>
  <si>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</si>
  <si>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</si>
  <si>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</si>
  <si>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</si>
  <si>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</si>
  <si>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</si>
  <si>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</si>
  <si>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</si>
  <si>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</si>
  <si>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</si>
  <si>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</si>
  <si>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</si>
  <si>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</si>
  <si>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</si>
  <si>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</si>
  <si>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</si>
  <si>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</si>
  <si>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</si>
  <si>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</si>
  <si>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</si>
  <si>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</si>
  <si>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</si>
  <si>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</si>
  <si>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</si>
  <si>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</si>
  <si>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</si>
  <si>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</si>
  <si>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</si>
  <si>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</si>
  <si>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</si>
  <si>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</si>
  <si>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</si>
  <si>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</si>
  <si>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</si>
  <si>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</si>
  <si>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</si>
  <si>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</si>
  <si>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</si>
  <si>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</si>
  <si>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</si>
  <si>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</si>
  <si>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</si>
  <si>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</si>
  <si>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</si>
  <si>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</si>
  <si>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</si>
  <si>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</si>
  <si>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</si>
  <si>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</si>
  <si>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</si>
  <si>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</si>
  <si>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</si>
  <si>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</si>
  <si>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</si>
  <si>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</si>
  <si>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</si>
  <si>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</si>
  <si>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</si>
  <si>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</si>
  <si>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</si>
  <si>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</si>
  <si>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</si>
  <si>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</si>
  <si>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</si>
  <si>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</si>
  <si>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</si>
  <si>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</si>
  <si>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</si>
  <si>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</si>
  <si>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</si>
  <si>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</si>
  <si>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</si>
  <si>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</si>
  <si>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</si>
  <si>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</si>
  <si>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</si>
  <si>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</si>
  <si>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</si>
  <si>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</si>
  <si>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</si>
  <si>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</si>
  <si>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</si>
  <si>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</si>
  <si>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</si>
  <si>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</si>
  <si>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</si>
  <si>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</si>
  <si>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</si>
  <si>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</si>
  <si>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</si>
  <si>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</si>
  <si>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</si>
  <si>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</si>
  <si>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</si>
  <si>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</si>
  <si>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</si>
  <si>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</si>
  <si>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</si>
  <si>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</si>
  <si>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</si>
  <si>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</si>
  <si>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</si>
  <si>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</si>
  <si>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</si>
  <si>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</si>
  <si>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</si>
  <si>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</si>
  <si>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</si>
  <si>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</si>
  <si>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</si>
  <si>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</si>
  <si>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</si>
  <si>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</si>
  <si>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</si>
  <si>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</si>
  <si>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</si>
  <si>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</si>
  <si>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</si>
  <si>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</si>
  <si>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</si>
  <si>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</si>
  <si>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</si>
  <si>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</si>
  <si>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</si>
  <si>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</si>
  <si>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</si>
  <si>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</si>
  <si>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</si>
  <si>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</si>
  <si>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</si>
  <si>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</si>
  <si>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</si>
  <si>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</si>
  <si>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</si>
  <si>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</si>
  <si>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</si>
  <si>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</si>
  <si>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</si>
  <si>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</si>
  <si>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</si>
  <si>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</si>
  <si>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</si>
  <si>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</si>
  <si>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</si>
  <si>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</si>
  <si>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</si>
  <si>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</si>
  <si>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</si>
  <si>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</si>
  <si>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</si>
  <si>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</si>
  <si>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</si>
  <si>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</si>
  <si>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</si>
  <si>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</si>
  <si>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</si>
  <si>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</si>
  <si>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</si>
  <si>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</si>
  <si>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</si>
  <si>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</si>
  <si>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</si>
  <si>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</si>
  <si>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</si>
  <si>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</si>
  <si>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</si>
  <si>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</si>
  <si>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</si>
  <si>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</si>
  <si>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</si>
  <si>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</si>
  <si>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</si>
  <si>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</si>
  <si>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</si>
  <si>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</si>
  <si>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</si>
  <si>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</si>
  <si>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</si>
  <si>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</si>
  <si>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</si>
  <si>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</si>
  <si>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</si>
  <si>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</si>
  <si>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</si>
  <si>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</si>
  <si>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</si>
  <si>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</si>
  <si>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</si>
  <si>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</si>
  <si>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</si>
  <si>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</si>
  <si>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</si>
  <si>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</si>
  <si>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</si>
  <si>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</si>
  <si>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</si>
  <si>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</si>
  <si>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</si>
  <si>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</si>
  <si>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</si>
  <si>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</si>
  <si>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</si>
  <si>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</si>
  <si>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</si>
  <si>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</si>
  <si>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</si>
  <si>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</si>
  <si>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</si>
  <si>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</si>
  <si>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</si>
  <si>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</si>
  <si>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</si>
  <si>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</si>
  <si>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</si>
  <si>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</si>
  <si>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</si>
  <si>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</si>
  <si>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</si>
  <si>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</si>
  <si>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</si>
  <si>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</si>
  <si>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</si>
  <si>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</si>
  <si>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</si>
  <si>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</si>
  <si>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</si>
  <si>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</si>
  <si>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</si>
  <si>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</si>
  <si>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</si>
  <si>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</si>
  <si>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</si>
  <si>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</si>
  <si>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</si>
  <si>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</si>
  <si>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</si>
  <si>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</si>
  <si>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</si>
  <si>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</si>
  <si>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</si>
  <si>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</si>
  <si>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</si>
  <si>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</si>
  <si>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</si>
  <si>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</si>
  <si>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</si>
  <si>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</si>
  <si>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</si>
  <si>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</si>
  <si>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</si>
  <si>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</si>
  <si>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</si>
  <si>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</si>
  <si>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</si>
  <si>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</si>
  <si>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</si>
  <si>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</si>
  <si>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</si>
  <si>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</si>
  <si>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</si>
  <si>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</si>
  <si>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</si>
  <si>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</si>
  <si>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</si>
  <si>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</si>
  <si>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</si>
  <si>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</si>
  <si>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</si>
  <si>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</si>
  <si>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</si>
  <si>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</si>
  <si>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</si>
  <si>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</si>
  <si>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</si>
  <si>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</si>
  <si>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</si>
  <si>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</si>
  <si>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</si>
  <si>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</si>
  <si>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</si>
  <si>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</si>
  <si>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</si>
  <si>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</si>
  <si>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</si>
  <si>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</si>
  <si>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</si>
  <si>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</si>
  <si>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</si>
  <si>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</si>
  <si>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</si>
  <si>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</si>
  <si>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</si>
  <si>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</si>
  <si>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</si>
  <si>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</si>
  <si>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</si>
  <si>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</si>
  <si>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</si>
  <si>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</si>
  <si>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</si>
  <si>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</si>
  <si>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</si>
  <si>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</si>
  <si>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</si>
  <si>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</si>
  <si>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</si>
  <si>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</si>
  <si>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</si>
  <si>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</si>
  <si>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</si>
  <si>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</si>
  <si>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</si>
  <si>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</si>
  <si>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</si>
  <si>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</si>
  <si>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</si>
  <si>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</si>
  <si>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</si>
  <si>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</si>
  <si>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</si>
  <si>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</si>
  <si>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</si>
  <si>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</si>
  <si>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</si>
  <si>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</si>
  <si>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</si>
  <si>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</si>
  <si>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</si>
  <si>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</si>
  <si>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</si>
  <si>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</si>
  <si>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</si>
  <si>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</si>
  <si>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</si>
  <si>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</si>
  <si>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</si>
  <si>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</si>
  <si>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</si>
  <si>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</si>
  <si>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</si>
  <si>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</si>
  <si>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</si>
  <si>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</si>
  <si>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</si>
  <si>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</si>
  <si>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</si>
  <si>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</si>
  <si>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</si>
  <si>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</si>
  <si>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</si>
  <si>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</si>
  <si>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</si>
  <si>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</si>
  <si>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</si>
  <si>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</si>
  <si>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</si>
  <si>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</si>
  <si>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</si>
  <si>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</si>
  <si>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</si>
  <si>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</si>
  <si>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</si>
  <si>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</si>
  <si>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</si>
  <si>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</si>
  <si>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</si>
  <si>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</si>
  <si>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</si>
  <si>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</si>
  <si>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</si>
  <si>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</si>
  <si>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</si>
  <si>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</si>
  <si>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</si>
  <si>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</si>
  <si>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</si>
  <si>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</si>
  <si>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</si>
  <si>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</si>
  <si>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</si>
  <si>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</si>
  <si>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</si>
  <si>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</si>
  <si>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</si>
  <si>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</si>
  <si>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</si>
  <si>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</si>
  <si>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</si>
  <si>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</si>
  <si>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</si>
  <si>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</si>
  <si>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</si>
  <si>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</si>
  <si>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</si>
  <si>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</si>
  <si>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</si>
  <si>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</si>
  <si>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</si>
  <si>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</si>
  <si>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</si>
  <si>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</si>
  <si>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</si>
  <si>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</si>
  <si>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</si>
  <si>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</si>
  <si>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</si>
  <si>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</si>
  <si>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</si>
  <si>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</si>
  <si>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</si>
  <si>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</si>
  <si>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</si>
  <si>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</si>
  <si>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</si>
  <si>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</si>
  <si>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</si>
  <si>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</si>
  <si>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</si>
  <si>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</si>
  <si>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</si>
  <si>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</si>
  <si>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</si>
  <si>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</si>
  <si>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</si>
  <si>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</si>
  <si>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</si>
  <si>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</si>
  <si>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</si>
  <si>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</si>
  <si>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</si>
  <si>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</si>
  <si>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</si>
  <si>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</si>
  <si>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</si>
  <si>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</si>
  <si>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</si>
  <si>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</si>
  <si>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</si>
  <si>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</si>
  <si>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</si>
  <si>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</si>
  <si>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</si>
  <si>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</si>
  <si>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</si>
  <si>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</si>
  <si>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</si>
  <si>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</si>
  <si>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</si>
  <si>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</si>
  <si>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</si>
  <si>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</si>
  <si>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</si>
  <si>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</si>
  <si>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</si>
  <si>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</si>
  <si>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</si>
  <si>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</si>
  <si>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</si>
  <si>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</si>
  <si>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</si>
  <si>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</si>
  <si>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</si>
  <si>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</si>
  <si>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</si>
  <si>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</si>
  <si>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</si>
  <si>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</si>
  <si>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</si>
  <si>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</si>
  <si>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</si>
  <si>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</si>
  <si>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</si>
  <si>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</si>
  <si>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</si>
  <si>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</si>
  <si>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</si>
  <si>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</si>
  <si>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</si>
  <si>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</si>
  <si>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</si>
  <si>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</si>
  <si>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</si>
  <si>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</si>
  <si>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</si>
  <si>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</si>
  <si>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</si>
  <si>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</si>
  <si>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</si>
  <si>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</si>
  <si>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</si>
  <si>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</si>
  <si>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</si>
  <si>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</si>
  <si>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</si>
  <si>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</si>
  <si>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</si>
  <si>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</si>
  <si>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</si>
  <si>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</si>
  <si>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</si>
  <si>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</si>
  <si>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</si>
  <si>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</si>
  <si>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</si>
  <si>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</si>
  <si>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</si>
  <si>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</si>
  <si>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</si>
  <si>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</si>
  <si>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</si>
  <si>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</si>
  <si>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</si>
  <si>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</si>
  <si>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</si>
  <si>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</si>
  <si>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</si>
  <si>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</si>
  <si>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</si>
  <si>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</si>
  <si>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</si>
  <si>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</si>
  <si>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</si>
  <si>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</si>
  <si>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</si>
  <si>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</si>
  <si>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</si>
  <si>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</si>
  <si>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</si>
  <si>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</si>
  <si>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</si>
  <si>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</si>
  <si>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</si>
  <si>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</si>
  <si>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</si>
  <si>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</si>
  <si>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</si>
  <si>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</si>
  <si>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</si>
  <si>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</si>
  <si>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</si>
  <si>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</si>
  <si>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</si>
  <si>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</si>
  <si>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</si>
  <si>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</si>
  <si>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</si>
  <si>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</si>
  <si>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</si>
  <si>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</si>
  <si>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</si>
  <si>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</si>
  <si>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</si>
  <si>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</si>
  <si>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</si>
  <si>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</si>
  <si>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</si>
  <si>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</si>
  <si>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</si>
  <si>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</si>
  <si>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</si>
  <si>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</si>
  <si>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</si>
  <si>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</si>
  <si>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</si>
  <si>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</si>
  <si>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</si>
  <si>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</si>
  <si>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</si>
  <si>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</si>
  <si>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</si>
  <si>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</si>
  <si>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</si>
  <si>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</si>
  <si>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</si>
  <si>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</si>
  <si>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</si>
  <si>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</si>
  <si>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</si>
  <si>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</si>
  <si>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</si>
  <si>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</si>
  <si>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</si>
  <si>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</si>
  <si>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</si>
  <si>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</si>
  <si>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</si>
  <si>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</si>
  <si>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</si>
  <si>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</si>
  <si>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</si>
  <si>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</si>
  <si>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</si>
  <si>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</si>
  <si>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</si>
  <si>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</si>
  <si>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</si>
  <si>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</si>
  <si>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</si>
  <si>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</si>
  <si>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</si>
  <si>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</si>
  <si>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</si>
  <si>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</si>
  <si>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</si>
  <si>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</si>
  <si>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</si>
  <si>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</si>
  <si>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</si>
  <si>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</si>
  <si>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</si>
  <si>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</si>
  <si>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</si>
  <si>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</si>
  <si>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</si>
  <si>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</si>
  <si>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</si>
  <si>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</si>
  <si>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</si>
  <si>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</si>
  <si>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</si>
  <si>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</si>
  <si>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</si>
  <si>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</si>
  <si>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</si>
  <si>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</si>
  <si>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</si>
  <si>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</si>
  <si>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</si>
  <si>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</si>
  <si>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</si>
  <si>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</si>
  <si>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</si>
  <si>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</si>
  <si>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</si>
  <si>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</si>
  <si>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</si>
  <si>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</si>
  <si>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</si>
  <si>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</si>
  <si>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</si>
  <si>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</si>
  <si>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</si>
  <si>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</si>
  <si>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</si>
  <si>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</si>
  <si>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</si>
  <si>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</si>
  <si>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</si>
  <si>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</si>
  <si>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</si>
  <si>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</si>
  <si>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</si>
  <si>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</si>
  <si>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</si>
  <si>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</si>
  <si>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</si>
  <si>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</si>
  <si>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</si>
  <si>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</si>
  <si>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</si>
  <si>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</si>
  <si>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</si>
  <si>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</si>
  <si>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</si>
  <si>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</si>
  <si>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</si>
  <si>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</si>
  <si>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</si>
  <si>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</si>
  <si>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</si>
  <si>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</si>
  <si>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</si>
  <si>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</si>
  <si>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</si>
  <si>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</si>
  <si>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</si>
  <si>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</si>
  <si>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</si>
  <si>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</si>
  <si>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</si>
  <si>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</si>
  <si>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</si>
  <si>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</si>
  <si>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</si>
  <si>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</si>
  <si>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</si>
  <si>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</si>
  <si>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</si>
  <si>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</si>
  <si>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</si>
  <si>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</si>
  <si>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</si>
  <si>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</si>
  <si>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</si>
  <si>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</si>
  <si>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</si>
  <si>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</si>
  <si>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</si>
  <si>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</si>
  <si>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</si>
  <si>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</si>
  <si>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</si>
  <si>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</si>
  <si>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</si>
  <si>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</si>
  <si>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</si>
  <si>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</si>
  <si>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</si>
  <si>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</si>
  <si>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</si>
  <si>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</si>
  <si>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</si>
  <si>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</si>
  <si>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</si>
  <si>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</si>
  <si>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</si>
  <si>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</si>
  <si>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</si>
  <si>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</si>
  <si>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</si>
  <si>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</si>
  <si>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</si>
  <si>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</si>
  <si>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</si>
  <si>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</si>
  <si>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</si>
  <si>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</si>
  <si>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</si>
  <si>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</si>
  <si>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</si>
  <si>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</si>
  <si>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</si>
  <si>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</si>
  <si>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</si>
  <si>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</si>
  <si>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</si>
  <si>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</si>
  <si>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</si>
  <si>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</si>
  <si>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</si>
  <si>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</si>
  <si>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</si>
  <si>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</si>
  <si>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</si>
  <si>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</si>
  <si>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</si>
  <si>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</si>
  <si>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</si>
  <si>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</si>
  <si>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</si>
  <si>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</si>
  <si>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</si>
  <si>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</si>
  <si>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</si>
  <si>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</si>
  <si>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</si>
  <si>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</si>
  <si>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</si>
  <si>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</si>
  <si>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</si>
  <si>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</si>
  <si>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</si>
  <si>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</si>
  <si>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</si>
  <si>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</si>
  <si>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</si>
  <si>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</si>
  <si>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</si>
  <si>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</si>
  <si>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</si>
  <si>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</si>
  <si>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</si>
  <si>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</si>
  <si>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</si>
  <si>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</si>
  <si>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</si>
  <si>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</si>
  <si>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</si>
  <si>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</si>
  <si>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</si>
  <si>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</si>
  <si>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</si>
  <si>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</si>
  <si>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</si>
  <si>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</si>
  <si>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</si>
  <si>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</si>
  <si>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</si>
  <si>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</si>
  <si>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</si>
  <si>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</si>
  <si>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</si>
  <si>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</si>
  <si>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</si>
  <si>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</si>
  <si>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</si>
  <si>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</si>
  <si>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</si>
  <si>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</si>
  <si>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</si>
  <si>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</si>
  <si>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</si>
  <si>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</si>
  <si>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</si>
  <si>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</si>
  <si>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</si>
  <si>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</si>
  <si>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</si>
  <si>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</si>
  <si>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</si>
  <si>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</si>
  <si>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</si>
  <si>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</si>
  <si>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</si>
  <si>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</si>
  <si>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</si>
  <si>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</si>
  <si>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</si>
  <si>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</si>
  <si>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</si>
  <si>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</si>
  <si>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</si>
  <si>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</si>
  <si>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</si>
  <si>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</si>
  <si>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</si>
  <si>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</si>
  <si>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</si>
  <si>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</si>
  <si>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</si>
  <si>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</si>
  <si>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</si>
  <si>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</si>
  <si>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</si>
  <si>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</si>
  <si>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</si>
  <si>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</si>
  <si>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</si>
  <si>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</si>
  <si>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</si>
  <si>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</si>
  <si>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</si>
  <si>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</si>
  <si>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</si>
  <si>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</si>
  <si>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</si>
  <si>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</si>
  <si>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</si>
  <si>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</si>
  <si>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</si>
  <si>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</si>
  <si>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</si>
  <si>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</si>
  <si>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</si>
  <si>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</si>
  <si>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</si>
  <si>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</si>
  <si>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</si>
  <si>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</si>
  <si>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</si>
  <si>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</si>
  <si>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</si>
  <si>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</si>
  <si>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</si>
  <si>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</si>
  <si>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</si>
  <si>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</si>
  <si>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</si>
  <si>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</si>
  <si>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</si>
  <si>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</si>
  <si>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</si>
  <si>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</si>
  <si>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</si>
  <si>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</si>
  <si>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</si>
  <si>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</si>
  <si>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</si>
  <si>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</si>
  <si>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</si>
  <si>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</si>
  <si>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</si>
  <si>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</si>
  <si>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</si>
  <si>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</si>
  <si>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</si>
  <si>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</si>
  <si>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</si>
  <si>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</si>
  <si>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</si>
  <si>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</si>
  <si>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</si>
  <si>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</si>
  <si>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</si>
  <si>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</si>
  <si>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</si>
  <si>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</si>
  <si>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</si>
  <si>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</si>
  <si>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</si>
  <si>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</si>
  <si>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</si>
  <si>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</si>
  <si>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</si>
  <si>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</si>
  <si>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</si>
  <si>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</si>
  <si>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</si>
  <si>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</si>
  <si>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</si>
  <si>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</si>
  <si>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</si>
  <si>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</si>
  <si>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</si>
  <si>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</si>
  <si>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</si>
  <si>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</si>
  <si>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</si>
  <si>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</si>
  <si>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</si>
  <si>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</si>
  <si>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</si>
  <si>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</si>
  <si>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</si>
  <si>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</si>
  <si>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</si>
  <si>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</si>
  <si>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</si>
  <si>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</si>
  <si>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</si>
  <si>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</si>
  <si>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</si>
  <si>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</si>
  <si>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</si>
  <si>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</si>
  <si>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</si>
  <si>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</si>
  <si>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</si>
  <si>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</si>
  <si>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</si>
  <si>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</si>
  <si>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</si>
  <si>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</si>
  <si>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</si>
  <si>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</si>
  <si>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</si>
  <si>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</si>
  <si>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</si>
  <si>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</si>
  <si>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</si>
  <si>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</si>
  <si>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</si>
  <si>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</si>
  <si>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</si>
  <si>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</si>
  <si>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</si>
  <si>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</si>
  <si>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</si>
  <si>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</si>
  <si>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</si>
  <si>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</si>
  <si>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</si>
  <si>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</si>
  <si>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</si>
  <si>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</si>
  <si>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</si>
  <si>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</si>
  <si>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</si>
  <si>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</si>
  <si>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</si>
  <si>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</si>
  <si>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</si>
  <si>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</si>
  <si>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</si>
  <si>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</si>
  <si>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</si>
  <si>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</si>
  <si>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</si>
  <si>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</si>
  <si>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</si>
  <si>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</si>
  <si>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</si>
  <si>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</si>
  <si>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</si>
  <si>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</si>
  <si>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</si>
  <si>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</si>
  <si>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</si>
  <si>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</si>
  <si>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</si>
  <si>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</si>
  <si>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</si>
  <si>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</si>
  <si>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</si>
  <si>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</si>
  <si>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</si>
  <si>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</si>
  <si>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</si>
  <si>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</si>
  <si>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</si>
  <si>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</si>
  <si>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</si>
  <si>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</si>
  <si>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</si>
  <si>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</si>
  <si>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</si>
  <si>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</si>
  <si>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</si>
  <si>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</si>
  <si>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</si>
  <si>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</si>
  <si>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</si>
  <si>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</si>
  <si>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</si>
  <si>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</si>
  <si>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</si>
  <si>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</si>
  <si>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</si>
  <si>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</si>
  <si>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</si>
  <si>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</si>
  <si>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</si>
  <si>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</si>
  <si>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</si>
  <si>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</si>
  <si>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</si>
  <si>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</si>
  <si>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</si>
  <si>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</si>
  <si>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</si>
  <si>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</si>
  <si>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</si>
  <si>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</si>
  <si>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</si>
  <si>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</si>
  <si>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</si>
  <si>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</si>
  <si>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</si>
  <si>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</si>
  <si>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</si>
  <si>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</si>
  <si>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</si>
  <si>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</si>
  <si>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</si>
  <si>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</si>
  <si>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</si>
  <si>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</si>
  <si>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</si>
  <si>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</si>
  <si>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</si>
  <si>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</si>
  <si>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</si>
  <si>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</si>
  <si>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</si>
  <si>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</si>
  <si>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</si>
  <si>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</si>
  <si>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</si>
  <si>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</si>
  <si>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</si>
  <si>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</si>
  <si>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</si>
  <si>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</si>
  <si>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</si>
  <si>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</si>
  <si>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</si>
  <si>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</si>
  <si>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</si>
  <si>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</si>
  <si>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</si>
  <si>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</si>
  <si>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</si>
  <si>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</si>
  <si>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</si>
  <si>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</si>
  <si>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</si>
  <si>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</si>
  <si>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</si>
  <si>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</si>
  <si>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</si>
  <si>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</si>
  <si>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</si>
  <si>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</si>
  <si>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</si>
  <si>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</si>
  <si>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</si>
  <si>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</si>
  <si>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</si>
  <si>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</si>
  <si>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</si>
  <si>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</si>
  <si>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</si>
  <si>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</si>
  <si>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</si>
  <si>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</si>
  <si>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</si>
  <si>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</si>
  <si>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</si>
  <si>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</si>
  <si>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</si>
  <si>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</si>
  <si>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</si>
  <si>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</si>
  <si>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</si>
  <si>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</si>
  <si>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</si>
  <si>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</si>
  <si>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</si>
  <si>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</si>
  <si>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</si>
  <si>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</si>
  <si>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</si>
  <si>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</si>
  <si>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</si>
  <si>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</si>
  <si>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</si>
  <si>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</si>
  <si>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</si>
  <si>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</si>
  <si>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</si>
  <si>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</si>
  <si>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</si>
  <si>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</si>
  <si>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</si>
  <si>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</si>
  <si>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</si>
  <si>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</si>
  <si>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</si>
  <si>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</si>
  <si>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</si>
  <si>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</si>
  <si>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</si>
  <si>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</si>
  <si>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</si>
  <si>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</si>
  <si>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</si>
  <si>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</si>
  <si>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</si>
  <si>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</si>
  <si>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</si>
  <si>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</si>
  <si>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</si>
  <si>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</si>
  <si>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</si>
  <si>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</si>
  <si>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</si>
  <si>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</si>
  <si>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</si>
  <si>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</si>
  <si>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</si>
  <si>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</si>
  <si>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</si>
  <si>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</si>
  <si>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</si>
  <si>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</si>
  <si>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</si>
  <si>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</si>
  <si>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</si>
  <si>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</si>
  <si>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</si>
  <si>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</si>
  <si>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</si>
  <si>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</si>
  <si>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</si>
  <si>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</si>
  <si>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</si>
  <si>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</si>
  <si>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</si>
  <si>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</si>
  <si>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</si>
  <si>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</si>
  <si>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</si>
  <si>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</si>
  <si>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</si>
  <si>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</si>
  <si>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</si>
  <si>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</si>
  <si>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</si>
  <si>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</si>
  <si>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</si>
  <si>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</si>
  <si>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</si>
  <si>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</si>
  <si>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</si>
  <si>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</si>
  <si>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</si>
  <si>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</si>
  <si>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</si>
  <si>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</si>
  <si>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</si>
  <si>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</si>
  <si>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</si>
  <si>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</si>
  <si>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</si>
  <si>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</si>
  <si>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</si>
  <si>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</si>
  <si>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</si>
  <si>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</si>
  <si>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</si>
  <si>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</si>
  <si>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</si>
  <si>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</si>
  <si>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</si>
  <si>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</si>
  <si>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</si>
  <si>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</si>
  <si>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</si>
  <si>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</si>
  <si>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</si>
  <si>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</si>
  <si>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</si>
  <si>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</si>
  <si>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</si>
  <si>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</si>
  <si>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</si>
  <si>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</si>
  <si>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</si>
  <si>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</si>
  <si>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</si>
  <si>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</si>
  <si>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</si>
  <si>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</si>
  <si>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</si>
  <si>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</si>
  <si>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</si>
  <si>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</si>
  <si>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</si>
  <si>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</si>
  <si>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</si>
  <si>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</si>
  <si>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</si>
  <si>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</si>
  <si>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</si>
  <si>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</si>
  <si>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</si>
  <si>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</si>
  <si>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</si>
  <si>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</si>
  <si>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</si>
  <si>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</si>
  <si>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</si>
  <si>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</si>
  <si>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</si>
  <si>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</si>
  <si>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</si>
  <si>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</si>
  <si>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</si>
  <si>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</si>
  <si>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</si>
  <si>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</si>
  <si>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</si>
  <si>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</si>
  <si>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</si>
  <si>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</si>
  <si>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</si>
  <si>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</si>
  <si>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</si>
  <si>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</si>
  <si>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</si>
  <si>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</si>
  <si>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</si>
  <si>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</si>
  <si>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</si>
  <si>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</si>
  <si>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</si>
  <si>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</si>
  <si>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</si>
  <si>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</si>
  <si>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</si>
  <si>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</si>
  <si>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</si>
  <si>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</si>
  <si>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</si>
  <si>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</si>
  <si>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</si>
  <si>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</si>
  <si>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</si>
  <si>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</si>
  <si>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</si>
  <si>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</si>
  <si>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</si>
  <si>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</si>
  <si>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</si>
  <si>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</si>
  <si>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</si>
  <si>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</si>
  <si>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</si>
  <si>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</si>
  <si>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</si>
  <si>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</si>
  <si>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</si>
  <si>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</si>
  <si>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</si>
  <si>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</si>
  <si>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</si>
  <si>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</si>
  <si>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</si>
  <si>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</si>
  <si>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</si>
  <si>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</si>
  <si>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</si>
  <si>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</si>
  <si>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</si>
  <si>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</si>
  <si>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</si>
  <si>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</si>
  <si>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</si>
  <si>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</si>
  <si>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</si>
  <si>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</si>
  <si>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</si>
  <si>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</si>
  <si>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</si>
  <si>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</si>
  <si>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</si>
  <si>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</si>
  <si>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</si>
  <si>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</si>
  <si>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</si>
  <si>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</si>
  <si>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</si>
  <si>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</si>
  <si>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</si>
  <si>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</si>
  <si>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</si>
  <si>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</si>
  <si>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</si>
  <si>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</si>
  <si>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</si>
  <si>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</si>
  <si>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</si>
  <si>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</si>
  <si>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</si>
  <si>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</si>
  <si>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</si>
  <si>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</si>
  <si>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</si>
  <si>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</si>
  <si>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</si>
  <si>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</si>
  <si>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</si>
  <si>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</si>
  <si>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</si>
  <si>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</si>
  <si>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</si>
  <si>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</si>
  <si>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</si>
  <si>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</si>
  <si>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</si>
  <si>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</si>
  <si>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</si>
  <si>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</si>
  <si>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</si>
  <si>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</si>
  <si>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</si>
  <si>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</si>
  <si>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</si>
  <si>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</si>
  <si>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</si>
  <si>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</si>
  <si>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</si>
  <si>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</si>
  <si>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</si>
  <si>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</si>
  <si>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</si>
  <si>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</si>
  <si>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</si>
  <si>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</si>
  <si>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</si>
  <si>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</si>
  <si>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</si>
  <si>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</si>
  <si>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</si>
  <si>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</si>
  <si>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</si>
  <si>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</si>
  <si>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</si>
  <si>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</si>
  <si>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</si>
  <si>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</si>
  <si>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</si>
  <si>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</si>
  <si>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</si>
  <si>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</si>
  <si>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</si>
  <si>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</si>
  <si>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</si>
  <si>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</si>
  <si>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</si>
  <si>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</si>
  <si>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</si>
  <si>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</si>
  <si>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</si>
  <si>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</si>
  <si>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</si>
  <si>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</si>
  <si>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</si>
  <si>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</si>
  <si>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</si>
  <si>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</si>
  <si>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</si>
  <si>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</si>
  <si>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</si>
  <si>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</si>
  <si>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</si>
  <si>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</si>
  <si>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</si>
  <si>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</si>
  <si>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</si>
  <si>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</si>
  <si>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</si>
  <si>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</si>
  <si>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</si>
  <si>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</si>
  <si>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</si>
  <si>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</si>
  <si>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</si>
  <si>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</si>
  <si>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</si>
  <si>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</si>
  <si>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</si>
  <si>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</si>
  <si>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</si>
  <si>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</si>
  <si>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</si>
  <si>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</si>
  <si>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</si>
  <si>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</si>
  <si>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</si>
  <si>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</si>
  <si>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</si>
  <si>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</si>
  <si>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</si>
  <si>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</si>
  <si>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</si>
  <si>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</si>
  <si>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</si>
  <si>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</si>
  <si>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</si>
  <si>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</si>
  <si>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</si>
  <si>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</si>
  <si>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</si>
  <si>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</si>
  <si>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</si>
  <si>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</si>
  <si>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</si>
  <si>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</si>
  <si>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</si>
  <si>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</si>
  <si>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</si>
  <si>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</si>
  <si>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</si>
  <si>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</si>
  <si>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</si>
  <si>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</si>
  <si>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</si>
  <si>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</si>
  <si>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</si>
  <si>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</si>
  <si>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</si>
  <si>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</si>
  <si>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</si>
  <si>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</si>
  <si>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</si>
  <si>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</si>
  <si>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</si>
  <si>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</si>
  <si>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</si>
  <si>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</si>
  <si>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</si>
  <si>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</si>
  <si>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</si>
  <si>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</si>
  <si>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</si>
  <si>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</si>
  <si>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</si>
  <si>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</si>
  <si>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</si>
  <si>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</si>
  <si>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</si>
  <si>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</si>
  <si>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</si>
  <si>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</si>
  <si>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</si>
  <si>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</si>
  <si>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</si>
  <si>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</si>
  <si>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</si>
  <si>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</si>
  <si>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</si>
  <si>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</si>
  <si>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</si>
  <si>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</si>
  <si>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</si>
  <si>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</si>
  <si>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</si>
  <si>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</si>
  <si>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</si>
  <si>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</si>
  <si>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</si>
  <si>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</si>
  <si>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</si>
  <si>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</si>
  <si>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</si>
  <si>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</si>
  <si>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</si>
  <si>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</si>
  <si>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</si>
  <si>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</si>
  <si>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</si>
  <si>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</si>
  <si>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</si>
  <si>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</si>
  <si>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</si>
  <si>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</si>
  <si>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</si>
  <si>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</si>
  <si>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</si>
  <si>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</si>
  <si>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</si>
  <si>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</si>
  <si>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</si>
  <si>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</si>
  <si>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</si>
  <si>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</si>
  <si>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</si>
  <si>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</si>
  <si>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</si>
  <si>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</si>
  <si>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</si>
  <si>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</si>
  <si>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</si>
  <si>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</si>
  <si>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</si>
  <si>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</si>
  <si>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</si>
  <si>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</si>
  <si>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</si>
  <si>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</si>
  <si>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</si>
  <si>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</si>
  <si>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</si>
  <si>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</si>
  <si>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</si>
  <si>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</si>
  <si>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</si>
  <si>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</si>
  <si>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</si>
  <si>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</si>
  <si>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</si>
  <si>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</si>
  <si>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</si>
  <si>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</si>
  <si>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</si>
  <si>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</si>
  <si>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</si>
  <si>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</si>
  <si>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</si>
  <si>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</si>
  <si>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</si>
  <si>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</si>
  <si>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</si>
  <si>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</si>
  <si>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</si>
  <si>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</si>
  <si>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</si>
  <si>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</si>
  <si>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</si>
  <si>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</si>
  <si>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</si>
  <si>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</si>
  <si>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</si>
  <si>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</si>
  <si>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</si>
  <si>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</si>
  <si>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</si>
  <si>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</si>
  <si>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</si>
  <si>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</si>
  <si>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</si>
  <si>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</si>
  <si>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</si>
  <si>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</si>
  <si>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</si>
  <si>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</si>
  <si>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</si>
  <si>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</si>
  <si>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</si>
  <si>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</si>
  <si>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</si>
  <si>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</si>
  <si>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</si>
  <si>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</si>
  <si>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</si>
  <si>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</si>
  <si>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</si>
  <si>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</si>
  <si>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</si>
  <si>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</si>
  <si>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</si>
  <si>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</si>
  <si>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</si>
  <si>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</si>
  <si>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</si>
  <si>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</si>
  <si>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</si>
  <si>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</si>
  <si>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</si>
  <si>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</si>
  <si>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</si>
  <si>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</si>
  <si>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</si>
  <si>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</si>
  <si>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</si>
  <si>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</si>
  <si>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</si>
  <si>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</si>
  <si>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</si>
  <si>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</si>
  <si>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</si>
  <si>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</si>
  <si>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</si>
  <si>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</si>
  <si>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</si>
  <si>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</si>
  <si>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</si>
  <si>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</si>
  <si>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</si>
  <si>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</si>
  <si>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</si>
  <si>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</si>
  <si>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</si>
  <si>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</si>
  <si>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</si>
  <si>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</si>
  <si>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</si>
  <si>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</si>
  <si>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</si>
  <si>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</si>
  <si>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</si>
  <si>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</si>
  <si>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</si>
  <si>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</si>
  <si>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</si>
  <si>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</si>
  <si>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</si>
  <si>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</si>
  <si>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</si>
  <si>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</si>
  <si>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</si>
  <si>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</si>
  <si>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</si>
  <si>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</si>
  <si>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</si>
  <si>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</si>
  <si>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</si>
  <si>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</si>
  <si>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</si>
  <si>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</si>
  <si>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</si>
  <si>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</si>
  <si>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</si>
  <si>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</si>
  <si>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</si>
  <si>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</si>
  <si>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</si>
  <si>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</si>
  <si>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</si>
  <si>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</si>
  <si>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</si>
  <si>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</si>
  <si>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</si>
  <si>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</si>
  <si>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</si>
  <si>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</si>
  <si>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</si>
  <si>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</si>
  <si>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</si>
  <si>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</si>
  <si>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</si>
  <si>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</si>
  <si>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</si>
  <si>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</si>
  <si>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</si>
  <si>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</si>
  <si>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</si>
  <si>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</si>
  <si>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</si>
  <si>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</si>
  <si>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</si>
  <si>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</si>
  <si>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</si>
  <si>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</si>
  <si>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</si>
  <si>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</si>
  <si>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</si>
  <si>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</si>
  <si>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</si>
  <si>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</si>
  <si>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</si>
  <si>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</si>
  <si>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</si>
  <si>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</si>
  <si>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</si>
  <si>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</si>
  <si>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</si>
  <si>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</si>
  <si>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</si>
  <si>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</si>
  <si>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</si>
  <si>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</si>
  <si>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</si>
  <si>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</si>
  <si>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</si>
  <si>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</si>
  <si>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</si>
  <si>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</si>
  <si>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</si>
  <si>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</si>
  <si>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</si>
  <si>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</si>
  <si>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</si>
  <si>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</si>
  <si>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</si>
  <si>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</si>
  <si>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</si>
  <si>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</si>
  <si>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</si>
  <si>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</si>
  <si>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</si>
  <si>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</si>
  <si>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</si>
  <si>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</si>
  <si>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</si>
  <si>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</si>
  <si>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</si>
  <si>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</si>
  <si>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</si>
  <si>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</si>
  <si>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</si>
  <si>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</si>
  <si>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</si>
  <si>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</si>
  <si>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</si>
  <si>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</si>
  <si>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</si>
  <si>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</si>
  <si>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</si>
  <si>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</si>
  <si>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</si>
  <si>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</si>
  <si>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</si>
  <si>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</si>
  <si>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</si>
  <si>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</si>
  <si>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</si>
  <si>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</si>
  <si>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</si>
  <si>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</si>
  <si>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</si>
  <si>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</si>
  <si>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</si>
  <si>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</si>
  <si>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</si>
  <si>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</si>
  <si>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</si>
  <si>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</si>
  <si>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</si>
  <si>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</si>
  <si>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</si>
  <si>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</si>
  <si>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</si>
  <si>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</si>
  <si>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</si>
  <si>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</si>
  <si>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</si>
  <si>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</si>
  <si>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</si>
  <si>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</si>
  <si>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</si>
  <si>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</si>
  <si>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</si>
  <si>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</si>
  <si>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</si>
  <si>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</si>
  <si>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</si>
  <si>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</si>
  <si>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</si>
  <si>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</si>
  <si>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</si>
  <si>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</si>
  <si>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</si>
  <si>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</si>
  <si>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</si>
  <si>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</si>
  <si>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</si>
  <si>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</si>
  <si>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</si>
  <si>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</si>
  <si>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</si>
  <si>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</si>
  <si>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</si>
  <si>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</si>
  <si>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</si>
  <si>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</si>
  <si>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</si>
  <si>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</si>
  <si>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</si>
  <si>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</si>
  <si>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</si>
  <si>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</si>
  <si>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</si>
  <si>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</si>
  <si>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</si>
  <si>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</si>
  <si>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</si>
  <si>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</si>
  <si>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</si>
  <si>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</si>
  <si>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</si>
  <si>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</si>
  <si>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</si>
  <si>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</si>
  <si>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</si>
  <si>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</si>
  <si>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</si>
  <si>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</si>
  <si>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</si>
  <si>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</si>
  <si>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</si>
  <si>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</si>
  <si>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</si>
  <si>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</si>
  <si>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</si>
  <si>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</si>
  <si>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</si>
  <si>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</si>
  <si>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</si>
  <si>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</si>
  <si>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</si>
  <si>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</si>
  <si>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</si>
  <si>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</si>
  <si>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</si>
  <si>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</si>
  <si>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</si>
  <si>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</si>
  <si>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</si>
  <si>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</si>
  <si>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</si>
  <si>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</si>
  <si>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</si>
  <si>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</si>
  <si>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</si>
  <si>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</si>
  <si>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</si>
  <si>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</si>
  <si>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</si>
  <si>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</si>
  <si>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</si>
  <si>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</si>
  <si>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</si>
  <si>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</si>
  <si>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</si>
  <si>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</si>
  <si>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</si>
  <si>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</si>
  <si>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</si>
  <si>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</si>
  <si>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</si>
  <si>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</si>
  <si>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</si>
  <si>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</si>
  <si>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</si>
  <si>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</si>
  <si>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</si>
  <si>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</si>
  <si>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</si>
  <si>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</si>
  <si>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</si>
  <si>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</si>
  <si>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</si>
  <si>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</si>
  <si>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</si>
  <si>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</si>
  <si>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</si>
  <si>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</si>
  <si>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</si>
  <si>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</si>
  <si>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</si>
  <si>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</si>
  <si>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</si>
  <si>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</si>
  <si>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</si>
  <si>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</si>
  <si>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</si>
  <si>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</si>
  <si>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</si>
  <si>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</si>
  <si>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</si>
  <si>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</si>
  <si>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</si>
  <si>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</si>
  <si>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</si>
  <si>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</si>
  <si>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</si>
  <si>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</si>
  <si>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</si>
  <si>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</si>
  <si>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</si>
  <si>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</si>
  <si>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</si>
  <si>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</si>
  <si>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</si>
  <si>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</si>
  <si>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</si>
  <si>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</si>
  <si>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</si>
  <si>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</si>
  <si>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</si>
  <si>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</si>
  <si>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</si>
  <si>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</si>
  <si>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</si>
  <si>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</si>
  <si>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</si>
  <si>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</si>
  <si>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</si>
  <si>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</si>
  <si>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</si>
  <si>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</si>
  <si>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</si>
  <si>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</si>
  <si>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</si>
  <si>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</si>
  <si>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</si>
  <si>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</si>
  <si>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</si>
  <si>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</si>
  <si>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</si>
  <si>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</si>
  <si>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</si>
  <si>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</si>
  <si>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</si>
  <si>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</si>
  <si>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</si>
  <si>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</si>
  <si>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</si>
  <si>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</si>
  <si>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</si>
  <si>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</si>
  <si>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</si>
  <si>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</si>
  <si>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</si>
  <si>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</si>
  <si>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</si>
  <si>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</si>
  <si>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</si>
  <si>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</si>
  <si>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</si>
  <si>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</si>
  <si>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</si>
  <si>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</si>
  <si>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</si>
  <si>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</si>
  <si>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</si>
  <si>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</si>
  <si>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</si>
  <si>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</si>
  <si>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</si>
  <si>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</si>
  <si>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</si>
  <si>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</si>
  <si>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</si>
  <si>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</si>
  <si>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</si>
  <si>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</si>
  <si>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</si>
  <si>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</si>
  <si>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</si>
  <si>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</si>
  <si>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</si>
  <si>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</si>
  <si>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</si>
  <si>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</si>
  <si>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</si>
  <si>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</si>
  <si>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</si>
  <si>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</si>
  <si>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</si>
  <si>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</si>
  <si>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</si>
  <si>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</si>
  <si>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</si>
  <si>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</si>
  <si>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</si>
  <si>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</si>
  <si>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</si>
  <si>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</si>
  <si>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</si>
  <si>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</si>
  <si>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</si>
  <si>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</si>
  <si>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</si>
  <si>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</si>
  <si>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</si>
  <si>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</si>
  <si>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</si>
  <si>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</si>
  <si>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</si>
  <si>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</si>
  <si>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</si>
  <si>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</si>
  <si>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</si>
  <si>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</si>
  <si>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</si>
  <si>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</si>
  <si>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</si>
  <si>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</si>
  <si>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</si>
  <si>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</si>
  <si>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</si>
  <si>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</si>
  <si>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</si>
  <si>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</si>
  <si>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</si>
  <si>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</si>
  <si>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</si>
  <si>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</si>
  <si>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</si>
  <si>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</si>
  <si>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</si>
  <si>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</si>
  <si>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</si>
  <si>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</si>
  <si>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</si>
  <si>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</si>
  <si>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</si>
  <si>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</si>
  <si>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</si>
  <si>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</si>
  <si>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</si>
  <si>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</si>
  <si>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</si>
  <si>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</si>
  <si>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</si>
  <si>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</si>
  <si>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</si>
  <si>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</si>
  <si>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</si>
  <si>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</si>
  <si>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</si>
  <si>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</si>
  <si>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</si>
  <si>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</si>
  <si>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</si>
  <si>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</si>
  <si>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</si>
  <si>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</si>
  <si>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</si>
  <si>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</si>
  <si>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</si>
  <si>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</si>
  <si>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</si>
  <si>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</si>
  <si>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</si>
  <si>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</si>
  <si>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</si>
  <si>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</si>
  <si>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</si>
  <si>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</si>
  <si>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</si>
  <si>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</si>
  <si>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</si>
  <si>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</si>
  <si>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</si>
  <si>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</si>
  <si>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</si>
  <si>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</si>
  <si>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</si>
  <si>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</si>
  <si>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</si>
  <si>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</si>
  <si>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</si>
  <si>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</si>
  <si>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</si>
  <si>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</si>
  <si>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</si>
  <si>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</si>
  <si>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</si>
  <si>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</si>
  <si>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</si>
  <si>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</si>
  <si>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</si>
  <si>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</si>
  <si>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</si>
  <si>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</si>
  <si>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</si>
  <si>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</si>
  <si>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</si>
  <si>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</si>
  <si>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</si>
  <si>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</si>
  <si>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</si>
  <si>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</si>
  <si>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</si>
  <si>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</si>
  <si>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</si>
  <si>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</si>
  <si>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</si>
  <si>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</si>
  <si>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</si>
  <si>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</si>
  <si>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</si>
  <si>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</si>
  <si>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</si>
  <si>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</si>
  <si>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</si>
  <si>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</si>
  <si>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</si>
  <si>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</si>
  <si>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</si>
  <si>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</si>
  <si>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</si>
  <si>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</si>
  <si>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</si>
  <si>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</si>
  <si>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</si>
  <si>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</si>
  <si>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</si>
  <si>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</si>
  <si>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</si>
  <si>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</si>
  <si>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</si>
  <si>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</si>
  <si>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</si>
  <si>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</si>
  <si>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</si>
  <si>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</si>
  <si>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</si>
  <si>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</si>
  <si>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</si>
  <si>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</si>
  <si>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</si>
  <si>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</si>
  <si>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</si>
  <si>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</si>
  <si>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</si>
  <si>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</si>
  <si>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</si>
  <si>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</si>
  <si>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</si>
  <si>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</si>
  <si>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</si>
  <si>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</si>
  <si>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</si>
  <si>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</si>
  <si>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</si>
  <si>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</si>
  <si>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</si>
  <si>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</si>
  <si>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</si>
  <si>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</si>
  <si>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</si>
  <si>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</si>
  <si>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</si>
  <si>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</si>
  <si>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</si>
  <si>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</si>
  <si>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</si>
  <si>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</si>
  <si>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</si>
  <si>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</si>
  <si>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</si>
  <si>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</si>
  <si>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</si>
  <si>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</si>
  <si>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</si>
  <si>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</si>
  <si>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</si>
  <si>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</si>
  <si>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</si>
  <si>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</si>
  <si>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</si>
  <si>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</si>
  <si>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</si>
  <si>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</si>
  <si>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</si>
  <si>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</si>
  <si>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</si>
  <si>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</si>
  <si>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</si>
  <si>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</si>
  <si>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</si>
  <si>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</si>
  <si>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</si>
  <si>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</si>
  <si>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</si>
  <si>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</si>
  <si>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</si>
  <si>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</si>
  <si>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</si>
  <si>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</si>
  <si>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</si>
  <si>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</si>
  <si>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</si>
  <si>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</si>
  <si>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</si>
  <si>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</si>
  <si>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</si>
  <si>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</si>
  <si>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</si>
  <si>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</si>
  <si>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</si>
  <si>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</si>
  <si>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</si>
  <si>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</si>
  <si>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</si>
  <si>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</si>
  <si>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</si>
  <si>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</si>
  <si>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</si>
  <si>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</si>
  <si>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</si>
  <si>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</si>
  <si>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</si>
  <si>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</si>
  <si>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</si>
  <si>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</si>
  <si>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</si>
  <si>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</si>
  <si>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</si>
  <si>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</si>
  <si>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</si>
  <si>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</si>
  <si>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</si>
  <si>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</si>
  <si>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</si>
  <si>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</si>
  <si>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</si>
  <si>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</si>
  <si>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</si>
  <si>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</si>
  <si>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</si>
  <si>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</si>
  <si>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</si>
  <si>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</si>
  <si>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</si>
  <si>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</si>
  <si>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</si>
  <si>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</si>
  <si>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</si>
  <si>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</si>
  <si>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</si>
  <si>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</si>
  <si>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</si>
  <si>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</si>
  <si>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</si>
  <si>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</si>
  <si>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</si>
  <si>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</si>
  <si>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</si>
  <si>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</si>
  <si>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</si>
  <si>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</si>
  <si>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</si>
  <si>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</si>
  <si>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</si>
  <si>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</si>
  <si>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</si>
  <si>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</si>
  <si>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</si>
  <si>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</si>
  <si>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</si>
  <si>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</si>
  <si>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</si>
  <si>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</si>
  <si>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</si>
  <si>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</si>
  <si>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</si>
  <si>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</si>
  <si>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</si>
  <si>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</si>
  <si>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</si>
  <si>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</si>
  <si>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</si>
  <si>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</si>
  <si>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</si>
  <si>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</si>
  <si>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</si>
  <si>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</si>
  <si>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</si>
  <si>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</si>
  <si>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</si>
  <si>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</si>
  <si>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</si>
  <si>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</si>
  <si>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</si>
  <si>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</si>
  <si>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</si>
  <si>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</si>
  <si>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</si>
  <si>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</si>
  <si>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</si>
  <si>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</si>
  <si>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</si>
  <si>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</si>
  <si>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</si>
  <si>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</si>
  <si>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</si>
  <si>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</si>
  <si>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</si>
  <si>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</si>
  <si>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</si>
  <si>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</si>
  <si>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</si>
  <si>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</si>
  <si>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</si>
  <si>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</si>
  <si>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</si>
  <si>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</si>
  <si>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</si>
  <si>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</si>
  <si>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</si>
  <si>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</si>
  <si>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</si>
  <si>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</si>
  <si>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</si>
  <si>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</si>
  <si>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</si>
  <si>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</si>
  <si>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</si>
  <si>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</si>
  <si>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</si>
  <si>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</si>
  <si>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</si>
  <si>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</si>
  <si>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</si>
  <si>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</si>
  <si>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</si>
  <si>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</si>
  <si>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</si>
  <si>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</si>
  <si>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</si>
  <si>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</si>
  <si>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</si>
  <si>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</si>
  <si>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</si>
  <si>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</si>
  <si>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</si>
  <si>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</si>
  <si>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</si>
  <si>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</si>
  <si>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</si>
  <si>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</si>
  <si>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</si>
  <si>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</si>
  <si>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</si>
  <si>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</si>
  <si>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</si>
  <si>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</si>
  <si>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</si>
  <si>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</si>
  <si>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</si>
  <si>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</si>
  <si>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</si>
  <si>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</si>
  <si>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</si>
  <si>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</si>
  <si>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</si>
  <si>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</si>
  <si>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</si>
  <si>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</si>
  <si>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</si>
  <si>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</si>
  <si>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</si>
  <si>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</si>
  <si>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</si>
  <si>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</si>
  <si>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</si>
  <si>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</si>
  <si>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</si>
  <si>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</si>
  <si>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</si>
  <si>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</si>
  <si>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</si>
  <si>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</si>
  <si>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</si>
  <si>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</si>
  <si>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</si>
  <si>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</si>
  <si>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</si>
  <si>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</si>
  <si>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</si>
  <si>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</si>
  <si>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</si>
  <si>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</si>
  <si>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</si>
  <si>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</si>
  <si>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</si>
  <si>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</si>
  <si>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</si>
  <si>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</si>
  <si>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</si>
  <si>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</si>
  <si>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</si>
  <si>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</si>
  <si>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</si>
  <si>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</si>
  <si>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</si>
  <si>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</si>
  <si>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</si>
  <si>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</si>
  <si>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</si>
  <si>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</si>
  <si>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</si>
  <si>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</si>
  <si>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</si>
  <si>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</si>
  <si>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</si>
  <si>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</si>
  <si>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</si>
  <si>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</si>
  <si>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</si>
  <si>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</si>
  <si>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</si>
  <si>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</si>
  <si>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</si>
  <si>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</si>
  <si>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</si>
  <si>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</si>
  <si>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</si>
  <si>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</si>
  <si>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</si>
  <si>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</si>
  <si>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</si>
  <si>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</si>
  <si>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</si>
  <si>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</si>
  <si>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</si>
  <si>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</si>
  <si>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</si>
  <si>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</si>
  <si>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</si>
  <si>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</si>
  <si>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</si>
  <si>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</si>
  <si>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</si>
  <si>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</si>
  <si>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</si>
  <si>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</si>
  <si>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</si>
  <si>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</si>
  <si>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</si>
  <si>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</si>
  <si>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</si>
  <si>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</si>
  <si>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</si>
  <si>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</si>
  <si>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</si>
  <si>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</si>
  <si>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</si>
  <si>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</si>
  <si>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</si>
  <si>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</si>
  <si>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</si>
  <si>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</si>
  <si>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</si>
  <si>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</si>
  <si>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</si>
  <si>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</si>
  <si>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</si>
  <si>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</si>
  <si>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</si>
  <si>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</si>
  <si>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</si>
  <si>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</si>
  <si>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</si>
  <si>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</si>
  <si>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</si>
  <si>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</si>
  <si>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</si>
  <si>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</si>
  <si>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</si>
  <si>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</si>
  <si>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</si>
  <si>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</si>
  <si>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</si>
  <si>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</si>
  <si>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</si>
  <si>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</si>
  <si>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</si>
  <si>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</si>
  <si>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</si>
  <si>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</si>
  <si>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</si>
  <si>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</si>
  <si>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</si>
  <si>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</si>
  <si>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</si>
  <si>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</si>
  <si>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</si>
  <si>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</si>
  <si>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</si>
  <si>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</si>
  <si>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</si>
  <si>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</si>
  <si>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</si>
  <si>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</si>
  <si>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</si>
  <si>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</si>
  <si>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</si>
  <si>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</si>
  <si>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</si>
  <si>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</si>
  <si>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</si>
  <si>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</si>
  <si>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</si>
  <si>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</si>
  <si>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</si>
  <si>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</si>
  <si>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</si>
  <si>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</si>
  <si>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</si>
  <si>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</si>
  <si>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</si>
  <si>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</si>
  <si>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</si>
  <si>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</si>
  <si>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</si>
  <si>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</si>
  <si>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</si>
  <si>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</si>
  <si>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</si>
  <si>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</si>
  <si>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</si>
  <si>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</si>
  <si>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</si>
  <si>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</si>
  <si>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</si>
  <si>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</si>
  <si>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</si>
  <si>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</si>
  <si>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</si>
  <si>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</si>
  <si>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</si>
  <si>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</si>
  <si>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</si>
  <si>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</si>
  <si>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</si>
  <si>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</si>
  <si>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</si>
  <si>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</si>
  <si>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</si>
  <si>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</si>
  <si>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</si>
  <si>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</si>
  <si>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</si>
  <si>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</si>
  <si>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</si>
  <si>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</si>
  <si>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</si>
  <si>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</si>
  <si>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</si>
  <si>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</si>
  <si>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</si>
  <si>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</si>
  <si>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</si>
  <si>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</si>
  <si>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</si>
  <si>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</si>
  <si>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</si>
  <si>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</si>
  <si>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</si>
  <si>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</si>
  <si>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</si>
  <si>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</si>
  <si>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</si>
  <si>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</si>
  <si>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</si>
  <si>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</si>
  <si>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</si>
  <si>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</si>
  <si>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</si>
  <si>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</si>
  <si>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</si>
  <si>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</si>
  <si>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</si>
  <si>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</si>
  <si>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</si>
  <si>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</si>
  <si>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</si>
  <si>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</si>
  <si>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</si>
  <si>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</si>
  <si>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</si>
  <si>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</si>
  <si>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</si>
  <si>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</si>
  <si>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</si>
  <si>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</si>
  <si>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</si>
  <si>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</si>
  <si>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</si>
  <si>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</si>
  <si>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</si>
  <si>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</si>
  <si>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</si>
  <si>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</si>
  <si>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</si>
  <si>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</si>
  <si>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</si>
  <si>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</si>
  <si>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</si>
  <si>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</si>
  <si>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</si>
  <si>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</si>
  <si>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</si>
  <si>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</si>
  <si>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</si>
  <si>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</si>
  <si>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</si>
  <si>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</si>
  <si>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</si>
  <si>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</si>
  <si>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</si>
  <si>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</si>
  <si>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</si>
  <si>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</si>
  <si>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</si>
  <si>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</si>
  <si>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</si>
  <si>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</si>
  <si>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</si>
  <si>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</si>
  <si>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</si>
  <si>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</si>
  <si>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</si>
  <si>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</si>
  <si>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</si>
  <si>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</si>
  <si>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</si>
  <si>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</si>
  <si>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</si>
  <si>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</si>
  <si>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</si>
  <si>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</si>
  <si>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</si>
  <si>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</si>
  <si>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</si>
  <si>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</si>
  <si>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</si>
  <si>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</si>
  <si>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</si>
  <si>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</si>
  <si>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</si>
  <si>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</si>
  <si>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</si>
  <si>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</si>
  <si>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</si>
  <si>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</si>
  <si>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</si>
  <si>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</si>
  <si>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</si>
  <si>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</si>
  <si>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</si>
  <si>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</si>
  <si>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</si>
  <si>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</si>
  <si>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</si>
  <si>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</si>
  <si>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</si>
  <si>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</si>
  <si>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</si>
  <si>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</si>
  <si>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</si>
  <si>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</si>
  <si>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</si>
  <si>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</si>
  <si>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</si>
  <si>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</si>
  <si>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</si>
  <si>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</si>
  <si>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</si>
  <si>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</si>
  <si>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</si>
  <si>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</si>
  <si>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</si>
  <si>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</si>
  <si>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</si>
  <si>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</si>
  <si>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</si>
  <si>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</si>
  <si>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</si>
  <si>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</si>
  <si>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</si>
  <si>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</si>
  <si>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</si>
  <si>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</si>
  <si>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</si>
  <si>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</si>
  <si>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</si>
  <si>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</si>
  <si>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</si>
  <si>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</si>
  <si>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</si>
  <si>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</si>
  <si>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</si>
  <si>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</si>
  <si>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</si>
  <si>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</si>
  <si>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</si>
  <si>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</si>
  <si>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</si>
  <si>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</si>
  <si>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</si>
  <si>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</si>
  <si>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</si>
  <si>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</si>
  <si>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</si>
  <si>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</si>
  <si>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</si>
  <si>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</si>
  <si>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</si>
  <si>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</si>
  <si>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</si>
  <si>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</si>
  <si>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</si>
  <si>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</si>
  <si>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</si>
  <si>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</si>
  <si>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</si>
  <si>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</si>
  <si>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</si>
  <si>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</si>
  <si>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</si>
  <si>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</si>
  <si>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</si>
  <si>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</si>
  <si>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</si>
  <si>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</si>
  <si>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</si>
  <si>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</si>
  <si>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</si>
  <si>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</si>
  <si>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</si>
  <si>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</si>
  <si>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</si>
  <si>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</si>
  <si>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</si>
  <si>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</si>
  <si>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</si>
  <si>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</si>
  <si>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</si>
  <si>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</si>
  <si>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</si>
  <si>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</si>
  <si>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</si>
  <si>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</si>
  <si>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</si>
  <si>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</si>
  <si>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</si>
  <si>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</si>
  <si>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</si>
  <si>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</si>
  <si>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</si>
  <si>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</si>
  <si>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</si>
  <si>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</si>
  <si>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</si>
  <si>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</si>
  <si>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</si>
  <si>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</si>
  <si>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</si>
  <si>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</si>
  <si>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</si>
  <si>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</si>
  <si>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</si>
  <si>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</si>
  <si>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</si>
  <si>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</si>
  <si>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</si>
  <si>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</si>
  <si>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</si>
  <si>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</si>
  <si>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</si>
  <si>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</si>
  <si>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</si>
  <si>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</si>
  <si>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</si>
  <si>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</si>
  <si>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</si>
  <si>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</si>
  <si>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</si>
  <si>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</si>
  <si>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</si>
  <si>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</si>
  <si>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</si>
  <si>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</si>
  <si>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</si>
  <si>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</si>
  <si>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</si>
  <si>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</si>
  <si>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</si>
  <si>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</si>
  <si>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</si>
  <si>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</si>
  <si>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</si>
  <si>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</si>
  <si>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</si>
  <si>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</si>
  <si>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</si>
  <si>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</si>
  <si>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</si>
  <si>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</si>
  <si>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</si>
  <si>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</si>
  <si>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</si>
  <si>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</si>
  <si>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</si>
  <si>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</si>
  <si>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</si>
  <si>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</si>
  <si>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</si>
  <si>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</si>
  <si>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</si>
  <si>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</si>
  <si>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</si>
  <si>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</si>
  <si>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</si>
  <si>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</si>
  <si>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</si>
  <si>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</si>
  <si>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</si>
  <si>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</si>
  <si>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</si>
  <si>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</si>
  <si>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</si>
  <si>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</si>
  <si>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</si>
  <si>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</si>
  <si>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</si>
  <si>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</si>
  <si>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</si>
  <si>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</si>
  <si>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</si>
  <si>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</si>
  <si>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</si>
  <si>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</si>
  <si>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</si>
  <si>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</si>
  <si>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</si>
  <si>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</si>
  <si>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</si>
  <si>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</si>
  <si>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</si>
  <si>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</si>
  <si>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</si>
  <si>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</si>
  <si>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</si>
  <si>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</si>
  <si>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</si>
  <si>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</si>
  <si>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</si>
  <si>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</si>
  <si>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</si>
  <si>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</si>
  <si>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</si>
  <si>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</si>
  <si>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</si>
  <si>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</si>
  <si>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</si>
  <si>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</si>
  <si>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</si>
  <si>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</si>
  <si>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</si>
  <si>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</si>
  <si>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</si>
  <si>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</si>
  <si>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</si>
  <si>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</si>
  <si>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</si>
  <si>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</si>
  <si>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</si>
  <si>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</si>
  <si>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</si>
  <si>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</si>
  <si>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</si>
  <si>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</si>
  <si>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</si>
  <si>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</si>
  <si>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</si>
  <si>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</si>
  <si>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</si>
  <si>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</si>
  <si>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</si>
  <si>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</si>
  <si>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</si>
  <si>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</si>
  <si>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</si>
  <si>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</si>
  <si>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</si>
  <si>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</si>
  <si>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</si>
  <si>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</si>
  <si>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</si>
  <si>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</si>
  <si>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</si>
  <si>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</si>
  <si>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</si>
  <si>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</si>
  <si>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</si>
  <si>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</si>
  <si>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</si>
  <si>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</si>
  <si>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</si>
  <si>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</si>
  <si>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</si>
  <si>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</si>
  <si>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</si>
  <si>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</si>
  <si>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</si>
  <si>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</si>
  <si>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</si>
  <si>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</si>
  <si>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</si>
  <si>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</si>
  <si>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</si>
  <si>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</si>
  <si>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</si>
  <si>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</si>
  <si>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</si>
  <si>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</si>
  <si>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</si>
  <si>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</si>
  <si>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</si>
  <si>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</si>
  <si>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</si>
  <si>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</si>
  <si>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</si>
  <si>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</si>
  <si>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</si>
  <si>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</si>
  <si>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</si>
  <si>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</si>
  <si>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</si>
  <si>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</si>
  <si>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</si>
  <si>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</si>
  <si>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</si>
  <si>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</si>
  <si>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</si>
  <si>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</si>
  <si>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</si>
  <si>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</si>
  <si>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</si>
  <si>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</si>
  <si>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</si>
  <si>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</si>
  <si>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</si>
  <si>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</si>
  <si>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</si>
  <si>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</si>
  <si>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</si>
  <si>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</si>
  <si>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</si>
  <si>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</si>
  <si>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</si>
  <si>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</si>
  <si>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</si>
  <si>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</si>
  <si>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</si>
  <si>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</si>
  <si>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</si>
  <si>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</si>
  <si>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</si>
  <si>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</si>
  <si>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</si>
  <si>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</si>
  <si>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</si>
  <si>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</si>
  <si>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</si>
  <si>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</si>
  <si>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</si>
  <si>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</si>
  <si>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</si>
  <si>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</si>
  <si>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</si>
  <si>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</si>
  <si>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</si>
  <si>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</si>
  <si>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</si>
  <si>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</si>
  <si>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</si>
  <si>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</si>
  <si>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</si>
  <si>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</si>
  <si>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</si>
  <si>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</si>
  <si>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</si>
  <si>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</si>
  <si>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</si>
  <si>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</si>
  <si>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</si>
  <si>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</si>
  <si>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</si>
  <si>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</si>
  <si>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</si>
  <si>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</si>
  <si>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</si>
  <si>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</si>
  <si>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</si>
  <si>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</si>
  <si>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</si>
  <si>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</si>
  <si>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</si>
  <si>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</si>
  <si>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</si>
  <si>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</si>
  <si>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</si>
  <si>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</si>
  <si>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</si>
  <si>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</si>
  <si>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</si>
  <si>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</si>
  <si>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</si>
  <si>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</si>
  <si>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</si>
  <si>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</si>
  <si>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</si>
  <si>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</si>
  <si>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</si>
  <si>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</si>
  <si>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</si>
  <si>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</si>
  <si>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</si>
  <si>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</si>
  <si>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</si>
  <si>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</si>
  <si>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</si>
  <si>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</si>
  <si>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</si>
  <si>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</si>
  <si>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</si>
  <si>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</si>
  <si>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</si>
  <si>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</si>
  <si>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</si>
  <si>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</si>
  <si>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</si>
  <si>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</si>
  <si>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</si>
  <si>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</si>
  <si>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</si>
  <si>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</si>
  <si>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</si>
  <si>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</si>
  <si>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</si>
  <si>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</si>
  <si>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</si>
  <si>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</si>
  <si>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</si>
  <si>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</si>
  <si>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</si>
  <si>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</si>
  <si>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</si>
  <si>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</si>
  <si>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</si>
  <si>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</si>
  <si>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</si>
  <si>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</si>
  <si>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</si>
  <si>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</si>
  <si>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</si>
  <si>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</si>
  <si>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</si>
  <si>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</si>
  <si>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</si>
  <si>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</si>
  <si>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</si>
  <si>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</si>
  <si>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</si>
  <si>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</si>
  <si>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</si>
  <si>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</si>
  <si>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</si>
  <si>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</si>
  <si>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</si>
  <si>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</si>
  <si>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</si>
  <si>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</si>
  <si>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</si>
  <si>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</si>
  <si>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</si>
  <si>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</si>
  <si>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</si>
  <si>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</si>
  <si>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</si>
  <si>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</si>
  <si>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</si>
  <si>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</si>
  <si>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</si>
  <si>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</si>
  <si>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</si>
  <si>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</si>
  <si>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</si>
  <si>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</si>
  <si>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</si>
  <si>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</si>
  <si>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</si>
  <si>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</si>
  <si>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</si>
  <si>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</si>
  <si>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</si>
  <si>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</si>
  <si>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</si>
  <si>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</si>
  <si>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</si>
  <si>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</si>
  <si>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</si>
  <si>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</si>
  <si>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</si>
  <si>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</si>
  <si>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</si>
  <si>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</si>
  <si>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</si>
  <si>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</si>
  <si>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</si>
  <si>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</si>
  <si>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</si>
  <si>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</si>
  <si>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</si>
  <si>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</si>
  <si>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</si>
  <si>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</si>
  <si>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</si>
  <si>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</si>
  <si>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</si>
  <si>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</si>
  <si>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</si>
  <si>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</si>
  <si>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</si>
  <si>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</si>
  <si>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</si>
  <si>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</si>
  <si>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</si>
  <si>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</si>
  <si>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</si>
  <si>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</si>
  <si>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</si>
  <si>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</si>
  <si>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</si>
  <si>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</si>
  <si>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</si>
  <si>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</si>
  <si>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</si>
  <si>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</si>
  <si>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</si>
  <si>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</si>
  <si>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</si>
  <si>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</si>
  <si>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</si>
  <si>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</si>
  <si>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</si>
  <si>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</si>
  <si>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</si>
  <si>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</si>
  <si>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</si>
  <si>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</si>
  <si>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</si>
  <si>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</si>
  <si>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</si>
  <si>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</si>
  <si>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</si>
  <si>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</si>
  <si>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</si>
  <si>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</si>
  <si>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</si>
  <si>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</si>
  <si>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</si>
  <si>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</si>
  <si>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</si>
  <si>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</si>
  <si>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</si>
  <si>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</si>
  <si>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</si>
  <si>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</si>
  <si>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</si>
  <si>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</si>
  <si>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</si>
  <si>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</si>
  <si>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</si>
  <si>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</si>
  <si>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</si>
  <si>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</si>
  <si>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</si>
  <si>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</si>
  <si>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</si>
  <si>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</si>
  <si>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</si>
  <si>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</si>
  <si>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</si>
  <si>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</si>
  <si>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</si>
  <si>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</si>
  <si>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</si>
  <si>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</si>
  <si>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</si>
  <si>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</si>
  <si>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</si>
  <si>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</si>
  <si>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</si>
  <si>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</si>
  <si>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</si>
  <si>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</si>
  <si>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</si>
  <si>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</si>
  <si>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</si>
  <si>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</si>
  <si>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</si>
  <si>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</si>
  <si>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</si>
  <si>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</si>
  <si>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</si>
  <si>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</si>
  <si>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</si>
  <si>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</si>
  <si>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</si>
  <si>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</si>
  <si>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</si>
  <si>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</si>
  <si>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</si>
  <si>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</si>
  <si>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</si>
  <si>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</si>
  <si>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</si>
  <si>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</si>
  <si>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</si>
  <si>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</si>
  <si>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</si>
  <si>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</si>
  <si>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</si>
  <si>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</si>
  <si>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</si>
  <si>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</si>
  <si>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</si>
  <si>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</si>
  <si>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</si>
  <si>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</si>
  <si>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</si>
  <si>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</si>
  <si>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</si>
  <si>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</si>
  <si>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</si>
  <si>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</si>
  <si>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</si>
  <si>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</si>
  <si>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</si>
  <si>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</si>
  <si>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</si>
  <si>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</si>
  <si>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</si>
  <si>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</si>
  <si>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</si>
  <si>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</si>
  <si>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</si>
  <si>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</si>
  <si>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</si>
  <si>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</si>
  <si>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</si>
  <si>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</si>
  <si>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</si>
  <si>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</si>
  <si>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</si>
  <si>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</si>
  <si>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</si>
  <si>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</si>
  <si>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</si>
  <si>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</si>
  <si>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</si>
  <si>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</si>
  <si>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</si>
  <si>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</si>
  <si>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</si>
  <si>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</si>
  <si>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</si>
  <si>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</si>
  <si>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</si>
  <si>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</si>
  <si>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</si>
  <si>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</si>
  <si>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</si>
  <si>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</si>
  <si>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</si>
  <si>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</si>
  <si>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</si>
  <si>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</si>
  <si>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</si>
  <si>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</si>
  <si>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</si>
  <si>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</si>
  <si>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</si>
  <si>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</si>
  <si>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</si>
  <si>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</si>
  <si>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</si>
  <si>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</si>
  <si>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</si>
  <si>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</si>
  <si>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</si>
  <si>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</si>
  <si>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</si>
  <si>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</si>
  <si>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</si>
  <si>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</si>
  <si>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</si>
  <si>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</si>
  <si>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</si>
  <si>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</si>
  <si>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</si>
  <si>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</si>
  <si>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</si>
  <si>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</si>
  <si>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</si>
  <si>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</si>
  <si>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</si>
  <si>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</si>
  <si>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</si>
  <si>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</si>
  <si>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</si>
  <si>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</si>
  <si>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</si>
  <si>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</si>
  <si>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</si>
  <si>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</si>
  <si>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</si>
  <si>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</si>
  <si>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</si>
  <si>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</si>
  <si>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</si>
  <si>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</si>
  <si>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</si>
  <si>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</si>
  <si>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</si>
  <si>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</si>
  <si>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</si>
  <si>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</si>
  <si>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</si>
  <si>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</si>
  <si>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</si>
  <si>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</si>
  <si>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</si>
  <si>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</si>
  <si>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</si>
  <si>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</si>
  <si>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</si>
  <si>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</si>
  <si>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</si>
  <si>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</si>
  <si>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</si>
  <si>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</si>
  <si>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</si>
  <si>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</si>
  <si>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</si>
  <si>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</si>
  <si>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</si>
  <si>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</si>
  <si>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</si>
  <si>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</si>
  <si>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</si>
  <si>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</si>
  <si>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</si>
  <si>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</si>
  <si>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</si>
  <si>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</si>
  <si>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</si>
  <si>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</si>
  <si>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</si>
  <si>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</si>
  <si>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</si>
  <si>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</si>
  <si>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</si>
  <si>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</si>
  <si>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</si>
  <si>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</si>
  <si>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</si>
  <si>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</si>
  <si>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</si>
  <si>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</si>
  <si>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</si>
  <si>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</si>
  <si>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</si>
  <si>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</si>
  <si>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</si>
  <si>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</si>
  <si>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</si>
  <si>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</si>
  <si>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</si>
  <si>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</si>
  <si>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</si>
  <si>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</si>
  <si>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</si>
  <si>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</si>
  <si>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</si>
  <si>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</si>
  <si>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</si>
  <si>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</si>
  <si>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</si>
  <si>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</si>
  <si>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</si>
  <si>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</si>
  <si>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</si>
  <si>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</si>
  <si>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</si>
  <si>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</si>
  <si>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</si>
  <si>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</si>
  <si>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</si>
  <si>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</si>
  <si>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</si>
  <si>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</si>
  <si>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</si>
  <si>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</si>
  <si>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</si>
  <si>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</si>
  <si>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</si>
  <si>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</si>
  <si>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</si>
  <si>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</si>
  <si>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</si>
  <si>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</si>
  <si>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</si>
  <si>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</si>
  <si>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</si>
  <si>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</si>
  <si>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</si>
  <si>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</si>
  <si>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</si>
  <si>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</si>
  <si>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</si>
  <si>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</si>
  <si>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</si>
  <si>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</si>
  <si>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</si>
  <si>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</si>
  <si>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</si>
  <si>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</si>
  <si>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</si>
  <si>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</si>
  <si>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</si>
  <si>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</si>
  <si>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</si>
  <si>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</si>
  <si>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</si>
  <si>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</si>
  <si>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</si>
  <si>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</si>
  <si>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</si>
  <si>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</si>
  <si>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</si>
  <si>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</si>
  <si>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</si>
  <si>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</si>
  <si>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</si>
  <si>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</si>
  <si>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</si>
  <si>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</si>
  <si>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</si>
  <si>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</si>
  <si>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</si>
  <si>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</si>
  <si>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</si>
  <si>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</si>
  <si>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</si>
  <si>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</si>
  <si>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</si>
  <si>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</si>
  <si>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</si>
  <si>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</si>
  <si>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</si>
  <si>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</si>
  <si>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</si>
  <si>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</si>
  <si>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</si>
  <si>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</si>
  <si>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</si>
  <si>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</si>
  <si>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</si>
  <si>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</si>
  <si>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</si>
  <si>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</si>
  <si>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</si>
  <si>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</si>
  <si>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</si>
  <si>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</si>
  <si>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</si>
  <si>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</si>
  <si>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</si>
  <si>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</si>
  <si>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</si>
  <si>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</si>
  <si>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</si>
  <si>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</si>
  <si>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</si>
  <si>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</si>
  <si>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</si>
  <si>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</si>
  <si>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</si>
  <si>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</si>
  <si>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</si>
  <si>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</si>
  <si>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</si>
  <si>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</si>
  <si>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</si>
  <si>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</si>
  <si>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</si>
  <si>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</si>
  <si>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</si>
  <si>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</si>
  <si>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</si>
  <si>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</si>
  <si>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</si>
  <si>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</si>
  <si>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</si>
  <si>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</si>
  <si>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</si>
  <si>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</si>
  <si>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</si>
  <si>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</si>
  <si>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</si>
  <si>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</si>
  <si>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</si>
  <si>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</si>
  <si>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</si>
  <si>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</si>
  <si>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</si>
  <si>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</si>
  <si>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</si>
  <si>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</si>
  <si>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</si>
  <si>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</si>
  <si>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</si>
  <si>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</si>
  <si>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</si>
  <si>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</si>
  <si>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</si>
  <si>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</si>
  <si>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</si>
  <si>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</si>
  <si>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</si>
  <si>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</si>
  <si>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</si>
  <si>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</si>
  <si>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</si>
  <si>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</si>
  <si>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</si>
  <si>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</si>
  <si>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</si>
  <si>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</si>
  <si>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</si>
  <si>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</si>
  <si>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</si>
  <si>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</si>
  <si>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</si>
  <si>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</si>
  <si>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</si>
  <si>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</si>
  <si>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</si>
  <si>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</si>
  <si>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</si>
  <si>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</si>
  <si>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</si>
  <si>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</si>
  <si>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</si>
  <si>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</si>
  <si>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</si>
  <si>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</si>
  <si>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</si>
  <si>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</si>
  <si>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</si>
  <si>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</si>
  <si>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</si>
  <si>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</si>
  <si>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</si>
  <si>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</si>
  <si>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</si>
  <si>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</si>
  <si>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</si>
  <si>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</si>
  <si>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</si>
  <si>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</si>
  <si>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</si>
  <si>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</si>
  <si>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</si>
  <si>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</si>
  <si>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</si>
  <si>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</si>
  <si>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</si>
  <si>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</si>
  <si>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</si>
  <si>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</si>
  <si>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</si>
  <si>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</si>
  <si>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</si>
  <si>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</si>
  <si>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</si>
  <si>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</si>
  <si>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</si>
  <si>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</si>
  <si>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</si>
  <si>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</si>
  <si>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</si>
  <si>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</si>
  <si>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</si>
  <si>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</si>
  <si>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</si>
  <si>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</si>
  <si>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</si>
  <si>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</si>
  <si>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</si>
  <si>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</si>
  <si>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</si>
  <si>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</si>
  <si>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</si>
  <si>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</si>
  <si>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</si>
  <si>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</si>
  <si>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</si>
  <si>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</si>
  <si>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</si>
  <si>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</si>
  <si>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</si>
  <si>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</si>
  <si>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</si>
  <si>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</si>
  <si>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</si>
  <si>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</si>
  <si>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</si>
  <si>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</si>
  <si>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</si>
  <si>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</si>
  <si>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</si>
  <si>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</si>
  <si>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</si>
  <si>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</si>
  <si>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</si>
  <si>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</si>
  <si>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</si>
  <si>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</si>
  <si>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</si>
  <si>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</si>
  <si>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</si>
  <si>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</si>
  <si>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</si>
  <si>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</si>
  <si>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</si>
  <si>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</si>
  <si>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</si>
  <si>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</si>
  <si>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</si>
  <si>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</si>
  <si>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</si>
  <si>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</si>
  <si>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</si>
  <si>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</si>
  <si>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</si>
  <si>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</si>
  <si>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</si>
  <si>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</si>
  <si>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</si>
  <si>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</si>
  <si>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</si>
  <si>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</si>
  <si>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</si>
  <si>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</si>
  <si>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</si>
  <si>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</si>
  <si>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</si>
  <si>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</si>
  <si>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</si>
  <si>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</si>
  <si>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</si>
  <si>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</si>
  <si>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</si>
  <si>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</si>
  <si>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</si>
  <si>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</si>
  <si>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</si>
  <si>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</si>
  <si>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</si>
  <si>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</si>
  <si>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</si>
  <si>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</si>
  <si>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</si>
  <si>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</si>
  <si>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</si>
  <si>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</si>
  <si>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</si>
  <si>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</si>
  <si>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</si>
  <si>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</si>
  <si>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</si>
  <si>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</si>
  <si>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</si>
  <si>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</si>
  <si>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</si>
  <si>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</si>
  <si>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</si>
  <si>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</si>
  <si>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</si>
  <si>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</si>
  <si>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</si>
  <si>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</si>
  <si>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</si>
  <si>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</si>
  <si>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</si>
  <si>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</si>
  <si>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</si>
  <si>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</si>
  <si>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</si>
  <si>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</si>
  <si>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</si>
  <si>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</si>
  <si>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</si>
  <si>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</si>
  <si>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</si>
  <si>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</si>
  <si>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</si>
  <si>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</si>
  <si>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</si>
  <si>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</si>
  <si>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</si>
  <si>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</si>
  <si>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</si>
  <si>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</si>
  <si>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</si>
  <si>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</si>
  <si>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</si>
  <si>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</si>
  <si>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</si>
  <si>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</si>
  <si>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</si>
  <si>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</si>
  <si>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</si>
  <si>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</si>
  <si>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</si>
  <si>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</si>
  <si>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</si>
  <si>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</si>
  <si>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</si>
  <si>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</si>
  <si>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</si>
  <si>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</si>
  <si>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</si>
  <si>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</si>
  <si>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</si>
  <si>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</si>
  <si>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</si>
  <si>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</si>
  <si>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</si>
  <si>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</si>
  <si>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</si>
  <si>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</si>
  <si>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</si>
  <si>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</si>
  <si>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</si>
  <si>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</si>
  <si>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</si>
  <si>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</si>
  <si>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</si>
  <si>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</si>
  <si>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</si>
  <si>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</si>
  <si>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</si>
  <si>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</si>
  <si>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</si>
  <si>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</si>
  <si>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</si>
  <si>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</si>
  <si>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</si>
  <si>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</si>
  <si>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</si>
  <si>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</si>
  <si>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</si>
  <si>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</si>
  <si>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</si>
  <si>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</si>
  <si>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</si>
  <si>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</si>
  <si>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</si>
  <si>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</si>
  <si>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</si>
  <si>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</si>
  <si>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</si>
  <si>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</si>
  <si>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</si>
  <si>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</si>
  <si>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</si>
  <si>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</si>
  <si>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</si>
  <si>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</si>
  <si>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</si>
  <si>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</si>
  <si>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</si>
  <si>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</si>
  <si>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</si>
  <si>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</si>
  <si>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</si>
  <si>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</si>
  <si>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</si>
  <si>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</si>
  <si>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</si>
  <si>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</si>
  <si>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</si>
  <si>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</si>
  <si>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</si>
  <si>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</si>
  <si>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</si>
  <si>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</si>
  <si>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</si>
  <si>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</si>
  <si>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</si>
  <si>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</si>
  <si>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</si>
  <si>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</si>
  <si>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</si>
  <si>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</si>
  <si>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</si>
  <si>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</si>
  <si>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</si>
  <si>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</si>
  <si>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</si>
  <si>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</si>
  <si>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</si>
  <si>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</si>
  <si>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</si>
  <si>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</si>
  <si>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</si>
  <si>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</si>
  <si>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</si>
  <si>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</si>
  <si>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</si>
  <si>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</si>
  <si>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</si>
  <si>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</si>
  <si>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</si>
  <si>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</si>
  <si>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</si>
  <si>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</si>
  <si>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</si>
  <si>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</si>
  <si>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</si>
  <si>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</si>
  <si>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</si>
  <si>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</si>
  <si>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</si>
  <si>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</si>
  <si>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</si>
  <si>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</si>
  <si>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</si>
  <si>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</si>
  <si>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</si>
  <si>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</si>
  <si>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</si>
  <si>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</si>
  <si>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</si>
  <si>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</si>
  <si>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</si>
  <si>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</si>
  <si>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</si>
  <si>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</si>
  <si>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</si>
  <si>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</si>
  <si>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</si>
  <si>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</si>
  <si>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</si>
  <si>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</si>
  <si>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</si>
  <si>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</si>
  <si>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</si>
  <si>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</si>
  <si>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</si>
  <si>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</si>
  <si>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</si>
  <si>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</si>
  <si>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</si>
  <si>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</si>
  <si>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</si>
  <si>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</si>
  <si>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</si>
  <si>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</si>
  <si>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</si>
  <si>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</si>
  <si>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</si>
  <si>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</si>
  <si>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</si>
  <si>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</si>
  <si>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</si>
  <si>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</si>
  <si>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</si>
  <si>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</si>
  <si>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</si>
  <si>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</si>
  <si>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</si>
  <si>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</si>
  <si>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</si>
  <si>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</si>
  <si>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</si>
  <si>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</si>
  <si>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</si>
  <si>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</si>
  <si>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</si>
  <si>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</si>
  <si>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</si>
  <si>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</si>
  <si>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</si>
  <si>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</si>
  <si>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</si>
  <si>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</si>
  <si>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</si>
  <si>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</si>
  <si>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</si>
  <si>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</si>
  <si>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</si>
  <si>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</si>
  <si>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</si>
  <si>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</si>
  <si>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</si>
  <si>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</si>
  <si>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</si>
  <si>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</si>
  <si>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</si>
  <si>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</si>
  <si>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</si>
  <si>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</si>
  <si>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</si>
  <si>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</si>
  <si>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</si>
  <si>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</si>
  <si>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</si>
  <si>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</si>
  <si>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</si>
  <si>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</si>
  <si>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</si>
  <si>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</si>
  <si>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</si>
  <si>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</si>
  <si>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</si>
  <si>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</si>
  <si>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</si>
  <si>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</si>
  <si>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</si>
  <si>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</si>
  <si>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</si>
  <si>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</si>
  <si>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</si>
  <si>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</si>
  <si>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</si>
  <si>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</si>
  <si>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</si>
  <si>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</si>
  <si>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</si>
  <si>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</si>
  <si>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</si>
  <si>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</si>
  <si>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</si>
  <si>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</si>
  <si>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</si>
  <si>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</si>
  <si>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</si>
  <si>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</si>
  <si>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</si>
  <si>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</si>
  <si>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</si>
  <si>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</si>
  <si>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</si>
  <si>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</si>
  <si>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</si>
  <si>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</si>
  <si>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</si>
  <si>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</si>
  <si>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</si>
  <si>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</si>
  <si>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</si>
  <si>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</si>
  <si>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</si>
  <si>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</si>
  <si>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</si>
  <si>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</si>
  <si>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</si>
  <si>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</si>
  <si>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</si>
  <si>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</si>
  <si>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</si>
  <si>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</si>
  <si>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</si>
  <si>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</si>
  <si>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</si>
  <si>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</si>
  <si>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</si>
  <si>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</si>
  <si>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</si>
  <si>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</si>
  <si>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</si>
  <si>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</si>
  <si>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</si>
  <si>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</si>
  <si>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</si>
  <si>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</si>
  <si>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</si>
  <si>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</si>
  <si>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</si>
  <si>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</si>
  <si>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</si>
  <si>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</si>
  <si>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</si>
  <si>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</si>
  <si>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</si>
  <si>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</si>
  <si>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</si>
  <si>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</si>
  <si>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</si>
  <si>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</si>
  <si>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</si>
  <si>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</si>
  <si>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</si>
  <si>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</si>
  <si>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</si>
  <si>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</si>
  <si>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</si>
  <si>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</si>
  <si>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</si>
  <si>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</si>
  <si>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</si>
  <si>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</si>
  <si>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</si>
  <si>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</si>
  <si>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</si>
  <si>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</si>
  <si>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</si>
  <si>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</si>
  <si>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</si>
  <si>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</si>
  <si>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</si>
  <si>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</si>
  <si>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</si>
  <si>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</si>
  <si>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</si>
  <si>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</si>
  <si>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</si>
  <si>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</si>
  <si>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</si>
  <si>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</si>
  <si>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</si>
  <si>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</si>
  <si>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</si>
  <si>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</si>
  <si>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</si>
  <si>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</si>
  <si>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</si>
  <si>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</si>
  <si>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</si>
  <si>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</si>
  <si>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</si>
  <si>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</si>
  <si>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</si>
  <si>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</si>
  <si>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</si>
  <si>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</si>
  <si>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</si>
  <si>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</si>
  <si>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</si>
  <si>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</si>
  <si>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</si>
  <si>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</si>
  <si>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</si>
  <si>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</si>
  <si>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</si>
  <si>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</si>
  <si>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</si>
  <si>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</si>
  <si>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</si>
  <si>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</si>
  <si>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</si>
  <si>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</si>
  <si>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</si>
  <si>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</si>
  <si>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</si>
  <si>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</si>
  <si>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</si>
  <si>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</si>
  <si>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</si>
  <si>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</si>
  <si>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</si>
  <si>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</si>
  <si>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</si>
  <si>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</si>
  <si>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</si>
  <si>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</si>
  <si>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</si>
  <si>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</si>
  <si>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</si>
  <si>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</si>
  <si>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</si>
  <si>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</si>
  <si>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</si>
  <si>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</si>
  <si>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</si>
  <si>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</si>
  <si>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</si>
  <si>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</si>
  <si>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</si>
  <si>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</si>
  <si>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</si>
  <si>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</si>
  <si>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</si>
  <si>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</si>
  <si>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</si>
  <si>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</si>
  <si>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</si>
  <si>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</si>
  <si>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</si>
  <si>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</si>
  <si>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</si>
  <si>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</si>
  <si>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</si>
  <si>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</si>
  <si>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</si>
  <si>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</si>
  <si>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</si>
  <si>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</si>
  <si>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</si>
  <si>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</si>
  <si>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</si>
  <si>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</si>
  <si>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</si>
  <si>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</si>
  <si>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</si>
  <si>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</si>
  <si>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</si>
  <si>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</si>
  <si>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</si>
  <si>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</si>
  <si>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</si>
  <si>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</si>
  <si>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</si>
  <si>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</si>
  <si>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</si>
  <si>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</si>
  <si>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</si>
  <si>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</si>
  <si>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</si>
  <si>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</si>
  <si>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</si>
  <si>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</si>
  <si>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</si>
  <si>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</si>
  <si>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</si>
  <si>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</si>
  <si>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</si>
  <si>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</si>
  <si>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</si>
  <si>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</si>
  <si>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</si>
  <si>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</si>
  <si>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</si>
  <si>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</si>
  <si>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</si>
  <si>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</si>
  <si>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</si>
  <si>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</si>
  <si>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</si>
  <si>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</si>
  <si>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</si>
  <si>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</si>
  <si>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</si>
  <si>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</si>
  <si>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</si>
  <si>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</si>
  <si>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</si>
  <si>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</si>
  <si>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</si>
  <si>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</si>
  <si>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</si>
  <si>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</si>
  <si>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</si>
  <si>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</si>
  <si>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</si>
  <si>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</si>
  <si>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</si>
  <si>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</si>
  <si>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</si>
  <si>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</si>
  <si>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</si>
  <si>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</si>
  <si>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</si>
  <si>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</si>
  <si>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</si>
  <si>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</si>
  <si>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</si>
  <si>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</si>
  <si>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</si>
  <si>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</si>
  <si>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</si>
  <si>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</si>
  <si>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</si>
  <si>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</si>
  <si>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</si>
  <si>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</si>
  <si>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</si>
  <si>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</si>
  <si>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</si>
  <si>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</si>
  <si>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</si>
  <si>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</si>
  <si>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</si>
  <si>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</si>
  <si>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</si>
  <si>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</si>
  <si>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</si>
  <si>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</si>
  <si>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</si>
  <si>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</si>
  <si>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</si>
  <si>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</si>
  <si>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</si>
  <si>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</si>
  <si>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</si>
  <si>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</si>
  <si>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</si>
  <si>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</si>
  <si>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</si>
  <si>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</si>
  <si>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</si>
  <si>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</si>
  <si>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</si>
  <si>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</si>
  <si>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</si>
  <si>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</si>
  <si>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</si>
  <si>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</si>
  <si>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</si>
  <si>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</si>
  <si>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</si>
  <si>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</si>
  <si>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</si>
  <si>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</si>
  <si>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</si>
  <si>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</si>
  <si>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</si>
  <si>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</si>
  <si>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</si>
  <si>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</si>
  <si>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</si>
  <si>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</si>
  <si>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</si>
  <si>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</si>
  <si>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</si>
  <si>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</si>
  <si>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</si>
  <si>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</si>
  <si>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</si>
  <si>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</si>
  <si>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</si>
  <si>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</si>
  <si>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</si>
  <si>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</si>
  <si>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</si>
  <si>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</si>
  <si>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</si>
  <si>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</si>
  <si>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</si>
  <si>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</si>
  <si>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</si>
  <si>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</si>
  <si>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</si>
  <si>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</si>
  <si>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</si>
  <si>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</si>
  <si>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</si>
  <si>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</si>
  <si>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</si>
  <si>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</si>
  <si>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</si>
  <si>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</si>
  <si>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</si>
  <si>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</si>
  <si>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</si>
  <si>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</si>
  <si>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</si>
  <si>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</si>
  <si>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</si>
  <si>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</si>
  <si>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</si>
  <si>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</si>
  <si>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</si>
  <si>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</si>
  <si>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</si>
  <si>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</si>
  <si>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</si>
  <si>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</si>
  <si>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</si>
  <si>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</si>
  <si>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</si>
  <si>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</si>
  <si>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</si>
  <si>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</si>
  <si>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</si>
  <si>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</si>
  <si>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</si>
  <si>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</si>
  <si>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</si>
  <si>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</si>
  <si>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</si>
  <si>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</si>
  <si>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</si>
  <si>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</si>
  <si>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</si>
  <si>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</si>
  <si>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</si>
  <si>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</si>
  <si>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</si>
  <si>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</si>
  <si>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</si>
  <si>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</si>
  <si>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</si>
  <si>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</si>
  <si>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</si>
  <si>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</si>
  <si>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</si>
  <si>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</si>
  <si>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</si>
  <si>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</si>
  <si>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</si>
  <si>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</si>
  <si>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</si>
  <si>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</si>
  <si>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</si>
  <si>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</si>
  <si>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</si>
  <si>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</si>
  <si>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</si>
  <si>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</si>
  <si>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</si>
  <si>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</si>
  <si>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</si>
  <si>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</si>
  <si>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</si>
  <si>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</si>
  <si>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</si>
  <si>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</si>
  <si>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</si>
  <si>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</si>
  <si>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</si>
  <si>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</si>
  <si>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</si>
  <si>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</si>
  <si>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</si>
  <si>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</si>
  <si>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</si>
  <si>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</si>
  <si>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</si>
  <si>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</si>
  <si>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</si>
  <si>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</si>
  <si>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</si>
  <si>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</si>
  <si>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</si>
  <si>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</si>
  <si>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</si>
  <si>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</si>
  <si>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</si>
  <si>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</si>
  <si>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</si>
  <si>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</si>
  <si>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</si>
  <si>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</si>
  <si>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</si>
  <si>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</si>
  <si>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</si>
  <si>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</si>
  <si>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</si>
  <si>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</si>
  <si>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</si>
  <si>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</si>
  <si>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</si>
  <si>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</si>
  <si>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</si>
  <si>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</si>
  <si>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</si>
  <si>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</si>
  <si>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</si>
  <si>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</si>
  <si>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</si>
  <si>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</si>
  <si>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</si>
  <si>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</si>
  <si>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</si>
  <si>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</si>
  <si>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</si>
  <si>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</si>
  <si>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</si>
  <si>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</si>
  <si>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</si>
  <si>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</si>
  <si>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</si>
  <si>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</si>
  <si>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</si>
  <si>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</si>
  <si>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</si>
  <si>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</si>
  <si>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</si>
  <si>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</si>
  <si>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</si>
  <si>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</si>
  <si>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</si>
  <si>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</si>
  <si>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</si>
  <si>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</si>
  <si>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</si>
  <si>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</si>
  <si>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</si>
  <si>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</si>
  <si>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</si>
  <si>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</si>
  <si>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</si>
  <si>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</si>
  <si>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</si>
  <si>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</si>
  <si>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</si>
  <si>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</si>
  <si>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</si>
  <si>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</si>
  <si>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</si>
  <si>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</si>
  <si>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</si>
  <si>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</si>
  <si>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</si>
  <si>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</si>
  <si>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</si>
  <si>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</si>
  <si>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</si>
  <si>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</si>
  <si>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</si>
  <si>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</si>
  <si>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</si>
  <si>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</si>
  <si>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</si>
  <si>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</si>
  <si>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</si>
  <si>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</si>
  <si>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</si>
  <si>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</si>
  <si>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</si>
  <si>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</si>
  <si>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</si>
  <si>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</si>
  <si>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</si>
  <si>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</si>
  <si>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</si>
  <si>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</si>
  <si>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</si>
  <si>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</si>
  <si>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</si>
  <si>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</si>
  <si>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</si>
  <si>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</si>
  <si>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</si>
  <si>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</si>
  <si>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</si>
  <si>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</si>
  <si>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</si>
  <si>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</si>
  <si>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</si>
  <si>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</si>
  <si>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</si>
  <si>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</si>
  <si>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</si>
  <si>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</si>
  <si>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</si>
  <si>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</si>
  <si>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</si>
  <si>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</si>
  <si>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</si>
  <si>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</si>
  <si>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</si>
  <si>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</si>
  <si>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</si>
  <si>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</si>
  <si>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</si>
  <si>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</si>
  <si>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</si>
  <si>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</si>
  <si>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</si>
  <si>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</si>
  <si>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</si>
  <si>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</si>
  <si>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</si>
  <si>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</si>
  <si>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</si>
  <si>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</si>
  <si>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</si>
  <si>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</si>
  <si>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</si>
  <si>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</si>
  <si>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</si>
  <si>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</si>
  <si>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</si>
  <si>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</si>
  <si>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</si>
  <si>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</si>
  <si>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</si>
  <si>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</si>
  <si>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</si>
  <si>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</si>
  <si>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</si>
  <si>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</si>
  <si>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</si>
  <si>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</si>
  <si>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</si>
  <si>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</si>
  <si>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</si>
  <si>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</si>
  <si>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</si>
  <si>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</si>
  <si>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</si>
  <si>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</si>
  <si>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</si>
  <si>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</si>
  <si>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</si>
  <si>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</si>
  <si>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</si>
  <si>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</si>
  <si>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</si>
  <si>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</si>
  <si>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</si>
  <si>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</si>
  <si>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</si>
  <si>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</si>
  <si>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</si>
  <si>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</si>
  <si>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</si>
  <si>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</si>
  <si>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</si>
  <si>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</si>
  <si>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</si>
  <si>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</si>
  <si>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</si>
  <si>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</si>
  <si>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</si>
  <si>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</si>
  <si>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</si>
  <si>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</si>
  <si>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</si>
  <si>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</si>
  <si>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</si>
  <si>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</si>
  <si>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</si>
  <si>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</si>
  <si>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</si>
  <si>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</si>
  <si>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</si>
  <si>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</si>
  <si>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</si>
  <si>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</si>
  <si>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</si>
  <si>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</si>
  <si>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</si>
  <si>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</si>
  <si>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</si>
  <si>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</si>
  <si>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</si>
  <si>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</si>
  <si>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</si>
  <si>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</si>
  <si>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</si>
  <si>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</si>
  <si>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</si>
  <si>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</si>
  <si>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</si>
  <si>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</si>
  <si>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</si>
  <si>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</si>
  <si>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</si>
  <si>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</si>
  <si>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</si>
  <si>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</si>
  <si>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</si>
  <si>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</si>
  <si>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</si>
  <si>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</si>
  <si>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</si>
  <si>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</si>
  <si>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</si>
  <si>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</si>
  <si>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</si>
  <si>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</si>
  <si>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</si>
  <si>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</si>
  <si>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</si>
  <si>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</si>
  <si>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</si>
  <si>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</si>
  <si>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</si>
  <si>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</si>
  <si>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</si>
  <si>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</si>
  <si>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</si>
  <si>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</si>
  <si>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</si>
  <si>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</si>
  <si>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</si>
  <si>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</si>
  <si>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</si>
  <si>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</si>
  <si>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</si>
  <si>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</si>
  <si>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</si>
  <si>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</si>
  <si>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</si>
  <si>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</si>
  <si>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</si>
  <si>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</si>
  <si>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</si>
  <si>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</si>
  <si>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</si>
  <si>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</si>
  <si>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</si>
  <si>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</si>
  <si>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</si>
  <si>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</si>
  <si>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</si>
  <si>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</si>
  <si>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</si>
  <si>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</si>
  <si>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</si>
  <si>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</si>
  <si>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</si>
  <si>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</si>
  <si>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</si>
  <si>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</si>
  <si>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</si>
  <si>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</si>
  <si>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</si>
  <si>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</si>
  <si>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</si>
  <si>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</si>
  <si>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</si>
  <si>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</si>
  <si>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</si>
  <si>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</si>
  <si>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</si>
  <si>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</si>
  <si>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</si>
  <si>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</si>
  <si>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</si>
  <si>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</si>
  <si>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</si>
  <si>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</si>
  <si>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</si>
  <si>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</si>
  <si>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</si>
  <si>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</si>
  <si>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</si>
  <si>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</si>
  <si>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</si>
  <si>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</si>
  <si>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</si>
  <si>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</si>
  <si>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</si>
  <si>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</si>
  <si>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</si>
  <si>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</si>
  <si>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</si>
  <si>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</si>
  <si>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</si>
  <si>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</si>
  <si>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</si>
  <si>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</si>
  <si>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</si>
  <si>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</si>
  <si>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</si>
  <si>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</si>
  <si>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</si>
  <si>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</si>
  <si>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</si>
  <si>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</si>
  <si>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</si>
  <si>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</si>
  <si>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</si>
  <si>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</si>
  <si>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</si>
  <si>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</si>
  <si>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</si>
  <si>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</si>
  <si>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</si>
  <si>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</si>
  <si>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</si>
  <si>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</si>
  <si>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</si>
  <si>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</si>
  <si>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</si>
  <si>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</si>
  <si>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</si>
  <si>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</si>
  <si>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</si>
  <si>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</si>
  <si>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</si>
  <si>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</si>
  <si>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</si>
  <si>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</si>
  <si>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</si>
  <si>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</si>
  <si>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</si>
  <si>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</si>
  <si>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</si>
  <si>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</si>
  <si>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</si>
  <si>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</si>
  <si>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</si>
  <si>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</si>
  <si>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</si>
  <si>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</si>
  <si>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</si>
  <si>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</si>
  <si>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</si>
  <si>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</si>
  <si>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</si>
  <si>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</si>
  <si>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</si>
  <si>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</si>
  <si>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</si>
  <si>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</si>
  <si>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</si>
  <si>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</si>
  <si>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</si>
  <si>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</si>
  <si>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</si>
  <si>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</si>
  <si>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</si>
  <si>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</si>
  <si>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</si>
  <si>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</si>
  <si>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</si>
  <si>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</si>
  <si>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</si>
  <si>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</si>
  <si>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</si>
  <si>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</si>
  <si>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</si>
  <si>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</si>
  <si>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</si>
  <si>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</si>
  <si>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</si>
  <si>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</si>
  <si>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</si>
  <si>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</si>
  <si>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</si>
  <si>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</si>
  <si>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</si>
  <si>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</si>
  <si>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</si>
  <si>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</si>
  <si>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</si>
  <si>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</si>
  <si>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</si>
  <si>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</si>
  <si>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</si>
  <si>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</si>
  <si>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</si>
  <si>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</si>
  <si>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</si>
  <si>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</si>
  <si>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</si>
  <si>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</si>
  <si>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</si>
  <si>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</si>
  <si>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</si>
  <si>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</si>
  <si>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</si>
  <si>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</si>
  <si>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</si>
  <si>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</si>
  <si>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</si>
  <si>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</si>
  <si>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</si>
  <si>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</si>
  <si>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</si>
  <si>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</si>
  <si>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</si>
  <si>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</si>
  <si>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</si>
  <si>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</si>
  <si>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</si>
  <si>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</si>
  <si>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</si>
  <si>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</si>
  <si>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</si>
  <si>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</si>
  <si>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</si>
  <si>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</si>
  <si>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</si>
  <si>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</si>
  <si>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</si>
  <si>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</si>
  <si>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</si>
  <si>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</si>
  <si>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</si>
  <si>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</si>
  <si>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</si>
  <si>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</si>
  <si>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</si>
  <si>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</si>
  <si>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</si>
  <si>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</si>
  <si>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</si>
  <si>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</si>
  <si>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</si>
  <si>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</si>
  <si>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</si>
  <si>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</si>
  <si>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</si>
  <si>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</si>
  <si>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</si>
  <si>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</si>
  <si>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</si>
  <si>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</si>
  <si>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</si>
  <si>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</si>
  <si>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</si>
  <si>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</si>
  <si>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</si>
  <si>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</si>
  <si>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</si>
  <si>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</si>
  <si>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</si>
  <si>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</si>
  <si>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</si>
  <si>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</si>
  <si>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</si>
  <si>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</si>
  <si>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</si>
  <si>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</si>
  <si>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</si>
  <si>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</si>
  <si>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</si>
  <si>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</si>
  <si>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</si>
  <si>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</si>
  <si>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</si>
  <si>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</si>
  <si>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</si>
  <si>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</si>
  <si>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</si>
  <si>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</si>
  <si>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</si>
  <si>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</si>
  <si>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</si>
  <si>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</si>
  <si>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</si>
  <si>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</si>
  <si>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</si>
  <si>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</si>
  <si>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</si>
  <si>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</si>
  <si>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</si>
  <si>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</si>
  <si>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</si>
  <si>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</si>
  <si>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</si>
  <si>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</si>
  <si>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</si>
  <si>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</si>
  <si>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</si>
  <si>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</si>
  <si>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</si>
  <si>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</si>
  <si>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</si>
  <si>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</si>
  <si>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</si>
  <si>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</si>
  <si>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</si>
  <si>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</si>
  <si>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</si>
  <si>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</si>
  <si>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</si>
  <si>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</si>
  <si>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</si>
  <si>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</si>
  <si>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</si>
  <si>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</si>
  <si>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</si>
  <si>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</si>
  <si>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</si>
  <si>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</si>
  <si>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</si>
  <si>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</si>
  <si>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</si>
  <si>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</si>
  <si>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</si>
  <si>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</si>
  <si>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</si>
  <si>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</si>
  <si>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</si>
  <si>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</si>
  <si>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</si>
  <si>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</si>
  <si>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</si>
  <si>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</si>
  <si>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</si>
  <si>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</si>
  <si>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</si>
  <si>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</si>
  <si>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</si>
  <si>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</si>
  <si>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</si>
  <si>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</si>
  <si>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</si>
  <si>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</si>
  <si>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</si>
  <si>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</si>
  <si>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</si>
  <si>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</si>
  <si>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</si>
  <si>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</si>
  <si>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</si>
  <si>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</si>
  <si>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</si>
  <si>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</si>
  <si>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</si>
  <si>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</si>
  <si>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</si>
  <si>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</si>
  <si>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</si>
  <si>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</si>
  <si>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</si>
  <si>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</si>
  <si>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</si>
  <si>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</si>
  <si>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</si>
  <si>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</si>
  <si>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</si>
  <si>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</si>
  <si>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</si>
  <si>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</si>
  <si>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</si>
  <si>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</si>
  <si>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</si>
  <si>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</si>
  <si>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</si>
  <si>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</si>
  <si>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</si>
  <si>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</si>
  <si>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</si>
  <si>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</si>
  <si>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</si>
  <si>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</si>
  <si>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</si>
  <si>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</si>
  <si>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</si>
  <si>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</si>
  <si>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</si>
  <si>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</si>
  <si>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</si>
  <si>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</si>
  <si>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</si>
  <si>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</si>
  <si>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</si>
  <si>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</si>
  <si>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</si>
  <si>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</si>
  <si>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</si>
  <si>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</si>
  <si>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</si>
  <si>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</si>
  <si>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</si>
  <si>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</si>
  <si>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</si>
  <si>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</si>
  <si>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</si>
  <si>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</si>
  <si>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</si>
  <si>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</si>
  <si>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</si>
  <si>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</si>
  <si>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</si>
  <si>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</si>
  <si>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</si>
  <si>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</si>
  <si>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</si>
  <si>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</si>
  <si>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</si>
  <si>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</si>
  <si>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</si>
  <si>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</si>
  <si>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</si>
  <si>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</si>
  <si>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</si>
  <si>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</si>
  <si>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</si>
  <si>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</si>
  <si>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</si>
  <si>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</si>
  <si>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</si>
  <si>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</si>
  <si>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</si>
  <si>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</si>
  <si>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</si>
  <si>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</si>
  <si>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</si>
  <si>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</si>
  <si>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</si>
  <si>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</si>
  <si>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</si>
  <si>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</si>
  <si>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</si>
  <si>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</si>
  <si>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</si>
  <si>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</si>
  <si>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</si>
  <si>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</si>
  <si>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</si>
  <si>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</si>
  <si>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</si>
  <si>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</si>
  <si>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</si>
  <si>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</si>
  <si>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</si>
  <si>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</si>
  <si>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</si>
  <si>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</si>
  <si>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</si>
  <si>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</si>
  <si>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</si>
  <si>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</si>
  <si>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</si>
  <si>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</si>
  <si>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</si>
  <si>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</si>
  <si>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</si>
  <si>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</si>
  <si>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</si>
  <si>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</si>
  <si>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</si>
  <si>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</si>
  <si>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</si>
  <si>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</si>
  <si>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</si>
  <si>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</si>
  <si>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</si>
  <si>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</si>
  <si>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</si>
  <si>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</si>
  <si>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</si>
  <si>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</si>
  <si>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</si>
  <si>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</si>
  <si>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</si>
  <si>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</si>
  <si>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</si>
  <si>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</si>
  <si>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</si>
  <si>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</si>
  <si>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</si>
  <si>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</si>
  <si>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</si>
  <si>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</si>
  <si>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</si>
  <si>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</si>
  <si>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</si>
  <si>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</si>
  <si>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</si>
  <si>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</si>
  <si>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</si>
  <si>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</si>
  <si>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</si>
  <si>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</si>
  <si>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</si>
  <si>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</si>
  <si>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</si>
  <si>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</si>
  <si>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</si>
  <si>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</si>
  <si>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</si>
  <si>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</si>
  <si>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</si>
  <si>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</si>
  <si>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</si>
  <si>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</si>
  <si>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</si>
  <si>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</si>
  <si>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</si>
  <si>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</si>
  <si>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</si>
  <si>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</si>
  <si>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</si>
  <si>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</si>
  <si>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</si>
  <si>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</si>
  <si>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</si>
  <si>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</si>
  <si>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</si>
  <si>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</si>
  <si>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</si>
  <si>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</si>
  <si>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</si>
  <si>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</si>
  <si>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</si>
  <si>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</si>
  <si>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</si>
  <si>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</si>
  <si>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</si>
  <si>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</si>
  <si>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</si>
  <si>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</si>
  <si>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</si>
  <si>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</si>
  <si>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</si>
  <si>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</si>
  <si>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</si>
  <si>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</si>
  <si>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</si>
  <si>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</si>
  <si>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</si>
  <si>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</si>
  <si>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</si>
  <si>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</si>
  <si>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</si>
  <si>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</si>
  <si>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</si>
  <si>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</si>
  <si>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</si>
  <si>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</si>
  <si>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</si>
  <si>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</si>
  <si>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</si>
  <si>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</si>
  <si>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</si>
  <si>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</si>
  <si>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</si>
  <si>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</si>
  <si>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</si>
  <si>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</si>
  <si>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</si>
  <si>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</si>
  <si>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</si>
  <si>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</si>
  <si>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</si>
  <si>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</si>
  <si>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</si>
  <si>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</si>
  <si>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</si>
  <si>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</si>
  <si>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</si>
  <si>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</si>
  <si>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</si>
  <si>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</si>
  <si>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</si>
  <si>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</si>
  <si>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</si>
  <si>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</si>
  <si>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</si>
  <si>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</si>
  <si>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</si>
  <si>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</si>
  <si>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</si>
  <si>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</si>
  <si>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</si>
  <si>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</si>
  <si>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</si>
  <si>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</si>
  <si>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</si>
  <si>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</si>
  <si>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</si>
  <si>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</si>
  <si>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</si>
  <si>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</si>
  <si>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</si>
  <si>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</si>
  <si>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</si>
  <si>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</si>
  <si>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</si>
  <si>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</si>
  <si>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</si>
  <si>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</si>
  <si>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</si>
  <si>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</si>
  <si>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</si>
  <si>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</si>
  <si>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</si>
  <si>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</si>
  <si>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</si>
  <si>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</si>
  <si>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</si>
  <si>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</si>
  <si>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</si>
  <si>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</si>
  <si>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</si>
  <si>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</si>
  <si>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</si>
  <si>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</si>
  <si>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</si>
  <si>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</si>
  <si>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</si>
  <si>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</si>
  <si>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</si>
  <si>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</si>
  <si>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</si>
  <si>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</si>
  <si>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</si>
  <si>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</si>
  <si>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</si>
  <si>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</si>
  <si>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</si>
  <si>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</si>
  <si>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</si>
  <si>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</si>
  <si>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</si>
  <si>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</si>
  <si>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</si>
  <si>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</si>
  <si>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</si>
  <si>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</si>
  <si>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</si>
  <si>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</si>
  <si>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</si>
  <si>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</si>
  <si>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</si>
  <si>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</si>
  <si>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</si>
  <si>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</si>
  <si>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</si>
  <si>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</si>
  <si>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</si>
  <si>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</si>
  <si>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</si>
  <si>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</si>
  <si>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</si>
  <si>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</si>
  <si>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</si>
  <si>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</si>
  <si>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</si>
  <si>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</si>
  <si>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</si>
  <si>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</si>
  <si>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</si>
  <si>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</si>
  <si>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</si>
  <si>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</si>
  <si>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</si>
  <si>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</si>
  <si>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</si>
  <si>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</si>
  <si>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</si>
  <si>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</si>
  <si>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</si>
  <si>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</si>
  <si>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</si>
  <si>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</si>
  <si>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</si>
  <si>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</si>
  <si>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</si>
  <si>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</si>
  <si>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</si>
  <si>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</si>
  <si>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</si>
  <si>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</si>
  <si>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</si>
  <si>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</si>
  <si>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</si>
  <si>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</si>
  <si>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</si>
  <si>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</si>
  <si>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</si>
  <si>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</si>
  <si>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</si>
  <si>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</si>
  <si>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</si>
  <si>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</si>
  <si>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</si>
  <si>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</si>
  <si>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</si>
  <si>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</si>
  <si>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</si>
  <si>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</si>
  <si>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</si>
  <si>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</si>
  <si>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</si>
  <si>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</si>
  <si>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</si>
  <si>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</si>
  <si>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</si>
  <si>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</si>
  <si>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</si>
  <si>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</si>
  <si>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</si>
  <si>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</si>
  <si>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</si>
  <si>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</si>
  <si>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</si>
  <si>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</si>
  <si>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</si>
  <si>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</si>
  <si>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</si>
  <si>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</si>
  <si>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</si>
  <si>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</si>
  <si>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</si>
  <si>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</si>
  <si>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</si>
  <si>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</si>
  <si>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</si>
  <si>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</si>
  <si>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</si>
  <si>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</si>
  <si>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</si>
  <si>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</si>
  <si>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</si>
  <si>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</si>
  <si>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</si>
  <si>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</si>
  <si>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</si>
  <si>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</si>
  <si>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</si>
  <si>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</si>
  <si>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</si>
  <si>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</si>
  <si>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</si>
  <si>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</si>
  <si>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</si>
  <si>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</si>
  <si>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</si>
  <si>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</si>
  <si>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</si>
  <si>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</si>
  <si>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</si>
  <si>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</si>
  <si>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</si>
  <si>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</si>
  <si>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</si>
  <si>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</si>
  <si>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</si>
  <si>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</si>
  <si>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</si>
  <si>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</si>
  <si>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</si>
  <si>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</si>
  <si>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</si>
  <si>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</si>
  <si>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</si>
  <si>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</si>
  <si>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</si>
  <si>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</si>
  <si>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</si>
  <si>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</si>
  <si>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</si>
  <si>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</si>
  <si>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</si>
  <si>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</si>
  <si>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</si>
  <si>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</si>
  <si>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</si>
  <si>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</si>
  <si>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</si>
  <si>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</si>
  <si>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</si>
  <si>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</si>
  <si>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</si>
  <si>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</si>
  <si>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</si>
  <si>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</si>
  <si>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</si>
  <si>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</si>
  <si>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</si>
  <si>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</si>
  <si>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</si>
  <si>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</si>
  <si>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</si>
  <si>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</si>
  <si>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</si>
  <si>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</si>
  <si>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</si>
  <si>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</si>
  <si>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</si>
  <si>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</si>
  <si>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</si>
  <si>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</si>
  <si>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</si>
  <si>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</si>
  <si>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</si>
  <si>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</si>
  <si>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</si>
  <si>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</si>
  <si>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</si>
  <si>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</si>
  <si>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</si>
  <si>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</si>
  <si>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</si>
  <si>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</si>
  <si>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</si>
  <si>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</si>
  <si>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</si>
  <si>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</si>
  <si>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</si>
  <si>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</si>
  <si>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</si>
  <si>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</si>
  <si>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</si>
  <si>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</si>
  <si>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</si>
  <si>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</si>
  <si>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</si>
  <si>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</si>
  <si>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</si>
  <si>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</si>
  <si>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</si>
  <si>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</si>
  <si>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</si>
  <si>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</si>
  <si>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</si>
  <si>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</si>
  <si>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</si>
  <si>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</si>
  <si>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</si>
  <si>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</si>
  <si>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</si>
  <si>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</si>
  <si>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</si>
  <si>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</si>
  <si>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</si>
  <si>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</si>
  <si>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</si>
  <si>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</si>
  <si>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</si>
  <si>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</si>
  <si>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</si>
  <si>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</si>
  <si>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</si>
  <si>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</si>
  <si>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</si>
  <si>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</si>
  <si>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</si>
  <si>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</si>
  <si>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</si>
  <si>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</si>
  <si>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</si>
  <si>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</si>
  <si>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</si>
  <si>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</si>
  <si>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</si>
  <si>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</si>
  <si>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</si>
  <si>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</si>
  <si>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</si>
  <si>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</si>
  <si>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</si>
  <si>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</si>
  <si>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</si>
  <si>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</si>
  <si>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</si>
  <si>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</si>
  <si>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</si>
  <si>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</si>
  <si>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</si>
  <si>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</si>
  <si>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</si>
  <si>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</si>
  <si>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</si>
  <si>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</si>
  <si>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</si>
  <si>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</si>
  <si>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</si>
  <si>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</si>
  <si>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</si>
  <si>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</si>
  <si>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</si>
  <si>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</si>
  <si>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</si>
  <si>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</si>
  <si>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</si>
  <si>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</si>
  <si>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</si>
  <si>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</si>
  <si>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</si>
  <si>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</si>
  <si>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</si>
  <si>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</si>
  <si>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</si>
  <si>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</si>
  <si>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</si>
  <si>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</si>
  <si>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</si>
  <si>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</si>
  <si>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</si>
  <si>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</si>
  <si>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</si>
  <si>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</si>
  <si>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</si>
  <si>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</si>
  <si>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</si>
  <si>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</si>
  <si>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</si>
  <si>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</si>
  <si>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</si>
  <si>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</si>
  <si>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</si>
  <si>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</si>
  <si>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</si>
  <si>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</si>
  <si>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</si>
  <si>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</si>
  <si>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</si>
  <si>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</si>
  <si>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</si>
  <si>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</si>
  <si>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</si>
  <si>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</si>
  <si>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</si>
  <si>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</si>
  <si>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</si>
  <si>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</si>
  <si>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</si>
  <si>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</si>
  <si>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</si>
  <si>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</si>
  <si>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</si>
  <si>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</si>
  <si>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</si>
  <si>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</si>
  <si>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</si>
  <si>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</si>
  <si>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</si>
  <si>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</si>
  <si>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</si>
  <si>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</si>
  <si>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</si>
  <si>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</si>
  <si>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</si>
  <si>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</si>
  <si>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</si>
  <si>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</si>
  <si>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</si>
  <si>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</si>
  <si>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</si>
  <si>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</si>
  <si>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</si>
  <si>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</si>
  <si>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</si>
  <si>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</si>
  <si>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</si>
  <si>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</si>
  <si>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</si>
  <si>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</si>
  <si>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</si>
  <si>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</si>
  <si>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</si>
  <si>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</si>
  <si>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</si>
  <si>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</si>
  <si>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</si>
  <si>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</si>
  <si>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</si>
  <si>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</si>
  <si>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</si>
  <si>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</si>
  <si>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</si>
  <si>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</si>
  <si>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</si>
  <si>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</si>
  <si>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</si>
  <si>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</si>
  <si>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</si>
  <si>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</si>
  <si>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</si>
  <si>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</si>
  <si>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</si>
  <si>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</si>
  <si>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</si>
  <si>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</si>
  <si>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</si>
  <si>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</si>
  <si>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</si>
  <si>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</si>
  <si>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</si>
  <si>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</si>
  <si>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</si>
  <si>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</si>
  <si>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</si>
  <si>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</si>
  <si>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</si>
  <si>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</si>
  <si>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</si>
  <si>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</si>
  <si>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</si>
  <si>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</si>
  <si>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</si>
  <si>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</si>
  <si>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</si>
  <si>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</si>
  <si>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</si>
  <si>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</si>
  <si>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</si>
  <si>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</si>
  <si>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</si>
  <si>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</si>
  <si>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</si>
  <si>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</si>
  <si>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</si>
  <si>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</si>
  <si>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</si>
  <si>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</si>
  <si>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</si>
  <si>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</si>
  <si>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</si>
  <si>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</si>
  <si>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</si>
  <si>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</si>
  <si>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</si>
  <si>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</si>
  <si>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</si>
  <si>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</si>
  <si>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</si>
  <si>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</si>
  <si>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</si>
  <si>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</si>
  <si>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</si>
  <si>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</si>
  <si>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</si>
  <si>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</si>
  <si>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</si>
  <si>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</si>
  <si>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</si>
  <si>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</si>
  <si>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</si>
  <si>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</si>
  <si>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</si>
  <si>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</si>
  <si>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</si>
  <si>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</si>
  <si>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</si>
  <si>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</si>
  <si>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</si>
  <si>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</si>
  <si>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</si>
  <si>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</si>
  <si>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</si>
  <si>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</si>
  <si>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</si>
  <si>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</si>
  <si>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</si>
  <si>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</si>
  <si>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</si>
  <si>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</si>
  <si>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</si>
  <si>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</si>
  <si>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</si>
  <si>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</si>
  <si>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</si>
  <si>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</si>
  <si>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</si>
  <si>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</si>
  <si>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</si>
  <si>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</si>
  <si>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</si>
  <si>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</si>
  <si>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</si>
  <si>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</si>
  <si>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</si>
  <si>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</si>
  <si>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</si>
  <si>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</si>
  <si>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</si>
  <si>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</si>
  <si>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</si>
  <si>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</si>
  <si>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</si>
  <si>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</si>
  <si>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</si>
  <si>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</si>
  <si>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</si>
  <si>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</si>
  <si>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</si>
  <si>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</si>
  <si>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</si>
  <si>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</si>
  <si>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</si>
  <si>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</si>
  <si>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</si>
  <si>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</si>
  <si>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</si>
  <si>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</si>
  <si>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</si>
  <si>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</si>
  <si>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</si>
  <si>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</si>
  <si>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</si>
  <si>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</si>
  <si>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</si>
  <si>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</si>
  <si>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</si>
  <si>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</si>
  <si>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</si>
  <si>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</si>
  <si>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</si>
  <si>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</si>
  <si>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</si>
  <si>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</si>
  <si>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</si>
  <si>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</si>
  <si>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</si>
  <si>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</si>
  <si>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</si>
  <si>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</si>
  <si>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</si>
  <si>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</si>
  <si>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</si>
  <si>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</si>
  <si>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</si>
  <si>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</si>
  <si>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</si>
  <si>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</si>
  <si>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</si>
  <si>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</si>
  <si>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</si>
  <si>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</si>
  <si>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</si>
  <si>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</si>
  <si>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</si>
  <si>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</si>
  <si>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</si>
  <si>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</si>
  <si>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</si>
  <si>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</si>
  <si>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</si>
  <si>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</si>
  <si>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</si>
  <si>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</si>
  <si>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</si>
  <si>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</si>
  <si>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</si>
  <si>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</si>
  <si>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</si>
  <si>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</si>
  <si>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</si>
  <si>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</si>
  <si>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</si>
  <si>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</si>
  <si>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</si>
  <si>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</si>
  <si>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</si>
  <si>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</si>
  <si>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</si>
  <si>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</si>
  <si>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</si>
  <si>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</si>
  <si>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</si>
  <si>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</si>
  <si>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</si>
  <si>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</si>
  <si>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</si>
  <si>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</si>
  <si>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</si>
  <si>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</si>
  <si>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</si>
  <si>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</si>
  <si>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</si>
  <si>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</si>
  <si>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</si>
  <si>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</si>
  <si>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</si>
  <si>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</si>
  <si>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</si>
  <si>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</si>
  <si>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</si>
  <si>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</si>
  <si>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</si>
  <si>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</si>
  <si>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</si>
  <si>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</si>
  <si>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</si>
  <si>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</si>
  <si>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</si>
  <si>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</si>
  <si>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</si>
  <si>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</si>
  <si>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</si>
  <si>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</si>
  <si>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</si>
  <si>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</si>
  <si>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</si>
  <si>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</si>
  <si>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</si>
  <si>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</si>
  <si>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</si>
  <si>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</si>
  <si>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</si>
  <si>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</si>
  <si>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</si>
  <si>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</si>
  <si>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</si>
  <si>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</si>
  <si>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</si>
  <si>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</si>
  <si>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</si>
  <si>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</si>
  <si>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</si>
  <si>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</si>
  <si>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</si>
  <si>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</si>
  <si>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</si>
  <si>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</si>
  <si>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</si>
  <si>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</si>
  <si>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</si>
  <si>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</si>
  <si>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</si>
  <si>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</si>
  <si>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</si>
  <si>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</si>
  <si>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</si>
  <si>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</si>
  <si>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</si>
  <si>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</si>
  <si>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</si>
  <si>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</si>
  <si>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</si>
  <si>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</si>
  <si>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</si>
  <si>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</si>
  <si>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</si>
  <si>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</si>
  <si>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</si>
  <si>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</si>
  <si>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</si>
  <si>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</si>
  <si>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</si>
  <si>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</si>
  <si>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</si>
  <si>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</si>
  <si>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</si>
  <si>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</si>
  <si>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</si>
  <si>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</si>
  <si>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</si>
  <si>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</si>
  <si>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</si>
  <si>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</si>
  <si>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</si>
  <si>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</si>
  <si>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</si>
  <si>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</si>
  <si>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</si>
  <si>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</si>
  <si>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</si>
  <si>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</si>
  <si>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</si>
  <si>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</si>
  <si>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</si>
  <si>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</si>
  <si>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</si>
  <si>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</si>
  <si>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</si>
  <si>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</si>
  <si>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</si>
  <si>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</si>
  <si>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</si>
  <si>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</si>
  <si>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</si>
  <si>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</si>
  <si>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</si>
  <si>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</si>
  <si>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</si>
  <si>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</si>
  <si>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</si>
  <si>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</si>
  <si>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</si>
  <si>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</si>
  <si>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</si>
  <si>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</si>
  <si>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</si>
  <si>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</si>
  <si>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</si>
  <si>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</si>
  <si>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</si>
  <si>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</si>
  <si>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</si>
  <si>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</si>
  <si>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</si>
  <si>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</si>
  <si>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</si>
  <si>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</si>
  <si>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</si>
  <si>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</si>
  <si>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</si>
  <si>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</si>
  <si>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</si>
  <si>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</si>
  <si>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</si>
  <si>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</si>
  <si>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</si>
  <si>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</si>
  <si>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</si>
  <si>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</si>
  <si>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</si>
  <si>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</si>
  <si>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</si>
  <si>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</si>
  <si>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</si>
  <si>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</si>
  <si>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</si>
  <si>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</si>
  <si>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</si>
  <si>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</si>
  <si>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</si>
  <si>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</si>
  <si>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</si>
  <si>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</si>
  <si>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</si>
  <si>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</si>
  <si>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</si>
  <si>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</si>
  <si>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</si>
  <si>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</si>
  <si>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</si>
  <si>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</si>
  <si>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</si>
  <si>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</si>
  <si>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</si>
  <si>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</si>
  <si>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</si>
  <si>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</si>
  <si>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</si>
  <si>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</si>
  <si>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</si>
  <si>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</si>
  <si>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</si>
  <si>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</si>
  <si>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</si>
  <si>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</si>
  <si>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</si>
  <si>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</si>
  <si>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</si>
  <si>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</si>
  <si>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</si>
  <si>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</si>
  <si>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</si>
  <si>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</si>
  <si>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</si>
  <si>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</si>
  <si>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</si>
  <si>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</si>
  <si>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</si>
  <si>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</si>
  <si>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</si>
  <si>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</si>
  <si>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</si>
  <si>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</si>
  <si>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</si>
  <si>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</si>
  <si>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</si>
  <si>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</si>
  <si>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</si>
  <si>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</si>
  <si>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</si>
  <si>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</si>
  <si>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</si>
  <si>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</si>
  <si>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</si>
  <si>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</si>
  <si>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</si>
  <si>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</si>
  <si>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</si>
  <si>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</si>
  <si>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</si>
  <si>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</si>
  <si>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</si>
  <si>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</si>
  <si>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</si>
  <si>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</si>
  <si>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</si>
  <si>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</si>
  <si>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</si>
  <si>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</si>
  <si>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</si>
  <si>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</si>
  <si>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</si>
  <si>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</si>
  <si>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</si>
  <si>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</si>
  <si>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</si>
  <si>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</si>
  <si>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</si>
  <si>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</si>
  <si>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</si>
  <si>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</si>
  <si>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</si>
  <si>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</si>
  <si>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</si>
  <si>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</si>
  <si>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</si>
  <si>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</si>
  <si>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</si>
  <si>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</si>
  <si>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</si>
  <si>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</si>
  <si>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</si>
  <si>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</si>
  <si>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</si>
  <si>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</si>
  <si>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</si>
  <si>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</si>
  <si>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</si>
  <si>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</si>
  <si>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</si>
  <si>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</si>
  <si>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</si>
  <si>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</si>
  <si>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</si>
  <si>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</si>
  <si>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</si>
  <si>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</si>
  <si>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</si>
  <si>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</si>
  <si>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</si>
  <si>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</si>
  <si>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</si>
  <si>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</si>
  <si>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</si>
  <si>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</si>
  <si>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</si>
  <si>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</si>
  <si>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</si>
  <si>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</si>
  <si>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</si>
  <si>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</si>
  <si>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</si>
  <si>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</si>
  <si>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</si>
  <si>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</si>
  <si>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</si>
  <si>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</si>
  <si>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</si>
  <si>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</si>
  <si>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</si>
  <si>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</si>
  <si>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</si>
  <si>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</si>
  <si>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</si>
  <si>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</si>
  <si>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</si>
  <si>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</si>
  <si>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</si>
  <si>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</si>
  <si>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</si>
  <si>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</si>
  <si>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</si>
  <si>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</si>
  <si>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</si>
  <si>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</si>
  <si>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</si>
  <si>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</si>
  <si>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</si>
  <si>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</si>
  <si>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</si>
  <si>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</si>
  <si>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</si>
  <si>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</si>
  <si>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</si>
  <si>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</si>
  <si>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</si>
  <si>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</si>
  <si>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</si>
  <si>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</si>
  <si>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</si>
  <si>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</si>
  <si>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</si>
  <si>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</si>
  <si>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</si>
  <si>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</si>
  <si>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</si>
  <si>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</si>
  <si>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</si>
  <si>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</si>
  <si>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</si>
  <si>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</si>
  <si>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</si>
  <si>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</si>
  <si>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</si>
  <si>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</si>
  <si>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</si>
  <si>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</si>
  <si>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</si>
  <si>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</si>
  <si>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</si>
  <si>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</si>
  <si>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</si>
  <si>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</si>
  <si>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</si>
  <si>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</si>
  <si>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</si>
  <si>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</si>
  <si>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</si>
  <si>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</si>
  <si>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</si>
  <si>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</si>
  <si>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</si>
  <si>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</si>
  <si>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</si>
  <si>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</si>
  <si>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</si>
  <si>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</si>
  <si>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</si>
  <si>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</si>
  <si>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</si>
  <si>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</si>
  <si>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</si>
  <si>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</si>
  <si>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</si>
  <si>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</si>
  <si>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</si>
  <si>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</si>
  <si>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</si>
  <si>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</si>
  <si>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</si>
  <si>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</si>
  <si>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</si>
  <si>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</si>
  <si>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</si>
  <si>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</si>
  <si>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</si>
  <si>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</si>
  <si>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</si>
  <si>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</si>
  <si>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</si>
  <si>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</si>
  <si>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</si>
  <si>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</si>
  <si>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</si>
  <si>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</si>
  <si>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</si>
  <si>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</si>
  <si>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</si>
  <si>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</si>
  <si>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</si>
  <si>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</si>
  <si>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</si>
  <si>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</si>
  <si>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</si>
  <si>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</si>
  <si>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</si>
  <si>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</si>
  <si>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</si>
  <si>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</si>
  <si>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</si>
  <si>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</si>
  <si>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</si>
  <si>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</si>
  <si>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</si>
  <si>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</si>
  <si>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</si>
  <si>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</si>
  <si>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</si>
  <si>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</si>
  <si>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</si>
  <si>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</si>
  <si>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</si>
  <si>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</si>
  <si>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</si>
  <si>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</si>
  <si>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</si>
  <si>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</si>
  <si>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</si>
  <si>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</si>
  <si>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</si>
  <si>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</si>
  <si>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</si>
  <si>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</si>
  <si>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</si>
  <si>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</si>
  <si>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</si>
  <si>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</si>
  <si>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</si>
  <si>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</si>
  <si>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</si>
  <si>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</si>
  <si>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</si>
  <si>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</si>
  <si>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</si>
  <si>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</si>
  <si>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</si>
  <si>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</si>
  <si>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</si>
  <si>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</si>
  <si>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</si>
  <si>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</si>
  <si>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</si>
  <si>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</si>
  <si>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</si>
  <si>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</si>
  <si>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</si>
  <si>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</si>
  <si>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</si>
  <si>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</si>
  <si>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</si>
  <si>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</si>
  <si>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</si>
  <si>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</si>
  <si>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</si>
  <si>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</si>
  <si>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</si>
  <si>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</si>
  <si>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</si>
  <si>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</si>
  <si>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</si>
  <si>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</si>
  <si>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</si>
  <si>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</si>
  <si>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</si>
  <si>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</si>
  <si>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</si>
  <si>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</si>
  <si>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</si>
  <si>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</si>
  <si>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</si>
  <si>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</si>
  <si>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</si>
  <si>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</si>
  <si>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</si>
  <si>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</si>
  <si>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</si>
  <si>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</si>
  <si>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</si>
  <si>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</si>
  <si>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</si>
  <si>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</si>
  <si>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</si>
  <si>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</si>
  <si>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</si>
  <si>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</si>
  <si>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</si>
  <si>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</si>
  <si>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</si>
  <si>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</si>
  <si>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</si>
  <si>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</si>
  <si>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</si>
  <si>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</si>
  <si>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</si>
  <si>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</si>
  <si>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</si>
  <si>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</si>
  <si>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</si>
  <si>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</si>
  <si>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</si>
  <si>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</si>
  <si>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</si>
  <si>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</si>
  <si>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</si>
  <si>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</si>
  <si>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</si>
  <si>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</si>
  <si>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</si>
  <si>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</si>
  <si>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</si>
  <si>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</si>
  <si>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</si>
  <si>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</si>
  <si>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</si>
  <si>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</si>
  <si>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</si>
  <si>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</si>
  <si>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</si>
  <si>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</si>
  <si>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</si>
  <si>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</si>
  <si>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</si>
  <si>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</si>
  <si>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</si>
  <si>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</si>
  <si>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</si>
  <si>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</si>
  <si>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</si>
  <si>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</si>
  <si>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</si>
  <si>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</si>
  <si>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</si>
  <si>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</si>
  <si>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</si>
  <si>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</si>
  <si>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</si>
  <si>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</si>
  <si>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</si>
  <si>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</si>
  <si>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</si>
  <si>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</si>
  <si>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</si>
  <si>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</si>
  <si>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</si>
  <si>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</si>
  <si>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</si>
  <si>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</si>
  <si>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</si>
  <si>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</si>
  <si>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</si>
  <si>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</si>
  <si>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</si>
  <si>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</si>
  <si>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</si>
  <si>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</si>
  <si>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</si>
  <si>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</si>
  <si>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</si>
  <si>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</si>
  <si>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</si>
  <si>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</si>
  <si>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</si>
  <si>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</si>
  <si>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</si>
  <si>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</si>
  <si>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</si>
  <si>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</si>
  <si>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</si>
  <si>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</si>
  <si>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</si>
  <si>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</si>
  <si>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</si>
  <si>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</si>
  <si>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</si>
  <si>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</si>
  <si>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</si>
  <si>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</si>
  <si>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</si>
  <si>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</si>
  <si>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</si>
  <si>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</si>
  <si>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</si>
  <si>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</si>
  <si>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</si>
  <si>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</si>
  <si>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</si>
  <si>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</si>
  <si>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</si>
  <si>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</si>
  <si>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</si>
  <si>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</si>
  <si>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</si>
  <si>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</si>
  <si>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</si>
  <si>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</si>
  <si>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</si>
  <si>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</si>
  <si>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</si>
  <si>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</si>
  <si>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</si>
  <si>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</si>
  <si>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</si>
  <si>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</si>
  <si>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</si>
  <si>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</si>
  <si>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</si>
  <si>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</si>
  <si>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</si>
  <si>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</si>
  <si>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</si>
  <si>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</si>
  <si>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</si>
  <si>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</si>
  <si>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</si>
  <si>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</si>
  <si>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</si>
  <si>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</si>
  <si>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</si>
  <si>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</si>
  <si>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</si>
  <si>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</si>
  <si>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</si>
  <si>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</si>
  <si>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</si>
  <si>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</si>
  <si>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</si>
  <si>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</si>
  <si>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</si>
  <si>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</si>
  <si>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</si>
  <si>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</si>
  <si>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</si>
  <si>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</si>
  <si>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</si>
  <si>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</si>
  <si>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</si>
  <si>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</si>
  <si>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</si>
  <si>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</si>
  <si>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</si>
  <si>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</si>
  <si>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</si>
  <si>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</si>
  <si>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</si>
  <si>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</si>
  <si>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</si>
  <si>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</si>
  <si>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</si>
  <si>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</si>
  <si>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</si>
  <si>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</si>
  <si>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</si>
  <si>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</si>
  <si>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</si>
  <si>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</si>
  <si>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</si>
  <si>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</si>
  <si>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</si>
  <si>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</si>
  <si>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</si>
  <si>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</si>
  <si>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</si>
  <si>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</si>
  <si>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</si>
  <si>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</si>
  <si>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</si>
  <si>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</si>
  <si>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</si>
  <si>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</si>
  <si>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</si>
  <si>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</si>
  <si>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</si>
  <si>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</si>
  <si>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</si>
  <si>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</si>
  <si>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</si>
  <si>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</si>
  <si>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</si>
  <si>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</si>
  <si>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</si>
  <si>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</si>
  <si>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</si>
  <si>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</si>
  <si>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</si>
  <si>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</si>
  <si>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</si>
  <si>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</si>
  <si>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</si>
  <si>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</si>
  <si>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</si>
  <si>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</si>
  <si>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</si>
  <si>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</si>
  <si>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</si>
  <si>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</si>
  <si>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</si>
  <si>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</si>
  <si>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</si>
  <si>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</si>
  <si>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</si>
  <si>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</si>
  <si>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</si>
  <si>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</si>
  <si>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</si>
  <si>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</si>
  <si>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</si>
  <si>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</si>
  <si>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</si>
  <si>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</si>
  <si>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</si>
  <si>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</si>
  <si>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</si>
  <si>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</si>
  <si>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</si>
  <si>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</si>
  <si>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</si>
  <si>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</si>
  <si>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</si>
  <si>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</si>
  <si>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</si>
  <si>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</si>
  <si>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</si>
  <si>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</si>
  <si>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</si>
  <si>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</si>
  <si>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</si>
  <si>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</si>
  <si>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</si>
  <si>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</si>
  <si>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</si>
  <si>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</si>
  <si>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</si>
  <si>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</si>
  <si>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</si>
  <si>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</si>
  <si>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</si>
  <si>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</si>
  <si>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</si>
  <si>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</si>
  <si>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</si>
  <si>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</si>
  <si>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</si>
  <si>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</si>
  <si>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</si>
  <si>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</si>
  <si>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</si>
  <si>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</si>
  <si>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</si>
  <si>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</si>
  <si>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</si>
  <si>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</si>
  <si>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</si>
  <si>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</si>
  <si>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</si>
  <si>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</si>
  <si>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</si>
  <si>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</si>
  <si>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</si>
  <si>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</si>
  <si>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</si>
  <si>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</si>
  <si>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</si>
  <si>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</si>
  <si>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</si>
  <si>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</si>
  <si>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</si>
  <si>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</si>
  <si>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</si>
  <si>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</si>
  <si>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</si>
  <si>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</si>
  <si>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</si>
  <si>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</si>
  <si>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</si>
  <si>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</si>
  <si>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</si>
  <si>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</si>
  <si>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</si>
  <si>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</si>
  <si>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</si>
  <si>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</si>
  <si>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</si>
  <si>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</si>
  <si>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</si>
  <si>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</si>
  <si>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</si>
  <si>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</si>
  <si>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</si>
  <si>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</si>
  <si>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</si>
  <si>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</si>
  <si>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</si>
  <si>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</si>
  <si>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</si>
  <si>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</si>
  <si>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</si>
  <si>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</si>
  <si>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</si>
  <si>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</si>
  <si>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</si>
  <si>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</si>
  <si>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</si>
  <si>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</si>
  <si>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</si>
  <si>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</si>
  <si>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</si>
  <si>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</si>
  <si>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</si>
  <si>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</si>
  <si>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</si>
  <si>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</si>
  <si>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</si>
  <si>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</si>
  <si>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</si>
  <si>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</si>
  <si>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</si>
  <si>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</si>
  <si>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</si>
  <si>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</si>
  <si>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</si>
  <si>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</si>
  <si>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</si>
  <si>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</si>
  <si>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</si>
  <si>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</si>
  <si>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</si>
  <si>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</si>
  <si>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</si>
  <si>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</si>
  <si>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</si>
  <si>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</si>
  <si>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</si>
  <si>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</si>
  <si>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</si>
  <si>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</si>
  <si>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</si>
  <si>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</si>
  <si>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</si>
  <si>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</si>
  <si>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</si>
  <si>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</si>
  <si>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</si>
  <si>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</si>
  <si>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</si>
  <si>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</si>
  <si>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</si>
  <si>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</si>
  <si>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</si>
  <si>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</si>
  <si>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</si>
  <si>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</si>
  <si>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</si>
  <si>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</si>
  <si>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</si>
  <si>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</si>
  <si>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</si>
  <si>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</si>
  <si>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</si>
  <si>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</si>
  <si>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</si>
  <si>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</si>
  <si>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</si>
  <si>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</si>
  <si>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</si>
  <si>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</si>
  <si>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</si>
  <si>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</si>
  <si>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</si>
  <si>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</si>
  <si>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</si>
  <si>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</si>
  <si>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</si>
  <si>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</si>
  <si>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</si>
  <si>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</si>
  <si>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</si>
  <si>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</si>
  <si>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</si>
  <si>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</si>
  <si>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</si>
  <si>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</si>
  <si>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</si>
  <si>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</si>
  <si>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</si>
  <si>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</si>
  <si>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</si>
  <si>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</si>
  <si>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</si>
  <si>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</si>
  <si>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</si>
  <si>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</si>
  <si>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</si>
  <si>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</si>
  <si>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</si>
  <si>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</si>
  <si>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</si>
  <si>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</si>
  <si>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</si>
  <si>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</si>
  <si>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</si>
  <si>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</si>
  <si>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</si>
  <si>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</si>
  <si>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</si>
  <si>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</si>
  <si>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</si>
  <si>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</si>
  <si>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</si>
  <si>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</si>
  <si>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</si>
  <si>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</si>
  <si>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</si>
  <si>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</si>
  <si>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</si>
  <si>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</si>
  <si>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</si>
  <si>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</si>
  <si>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</si>
  <si>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</si>
  <si>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</si>
  <si>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</si>
  <si>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</si>
  <si>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</si>
  <si>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</si>
  <si>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</si>
  <si>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</si>
  <si>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</si>
  <si>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</si>
  <si>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</si>
  <si>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</si>
  <si>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</si>
  <si>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</si>
  <si>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</si>
  <si>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</si>
  <si>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</si>
  <si>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</si>
  <si>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</si>
  <si>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</si>
  <si>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</si>
  <si>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</si>
  <si>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</si>
  <si>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</si>
  <si>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</si>
  <si>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</si>
  <si>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</si>
  <si>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</si>
  <si>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</si>
  <si>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</si>
  <si>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</si>
  <si>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</si>
  <si>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</si>
  <si>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</si>
  <si>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</si>
  <si>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</si>
  <si>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</si>
  <si>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</si>
  <si>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</si>
  <si>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</si>
  <si>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</si>
  <si>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</si>
  <si>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</si>
  <si>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</si>
  <si>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</si>
  <si>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</si>
  <si>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</si>
  <si>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</si>
  <si>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</si>
  <si>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</si>
  <si>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</si>
  <si>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</si>
  <si>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</si>
  <si>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</si>
  <si>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</si>
  <si>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</si>
  <si>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</si>
  <si>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</si>
  <si>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</si>
  <si>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</si>
  <si>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</si>
  <si>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</si>
  <si>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</si>
  <si>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</si>
  <si>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</si>
  <si>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</si>
  <si>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</si>
  <si>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</si>
  <si>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</si>
  <si>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</si>
  <si>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</si>
  <si>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</si>
  <si>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</si>
  <si>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</si>
  <si>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</si>
  <si>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</si>
  <si>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</si>
  <si>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</si>
  <si>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</si>
  <si>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</si>
  <si>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</si>
  <si>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</si>
  <si>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</si>
  <si>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</si>
  <si>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</si>
  <si>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</si>
  <si>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</si>
  <si>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</si>
  <si>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</si>
  <si>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</si>
  <si>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</si>
  <si>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</si>
  <si>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</si>
  <si>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</si>
  <si>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</si>
  <si>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</si>
  <si>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</si>
  <si>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</si>
  <si>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</si>
  <si>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</si>
  <si>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</si>
  <si>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</si>
  <si>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</si>
  <si>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</si>
  <si>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</si>
  <si>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</si>
  <si>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</si>
  <si>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</si>
  <si>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</si>
  <si>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</si>
  <si>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</si>
  <si>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</si>
  <si>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</si>
  <si>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</si>
  <si>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</si>
  <si>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</si>
  <si>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</si>
  <si>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</si>
  <si>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</si>
  <si>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</si>
  <si>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</si>
  <si>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</si>
  <si>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</si>
  <si>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</si>
  <si>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</si>
  <si>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</si>
  <si>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</si>
  <si>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</si>
  <si>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</si>
  <si>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</si>
  <si>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</si>
  <si>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</si>
  <si>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</si>
  <si>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</si>
  <si>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</si>
  <si>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</si>
  <si>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</si>
  <si>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</si>
  <si>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</si>
  <si>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</si>
  <si>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</si>
  <si>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</si>
  <si>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</si>
  <si>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</si>
  <si>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</si>
  <si>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</si>
  <si>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</si>
  <si>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</si>
  <si>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</si>
  <si>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</si>
  <si>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</si>
  <si>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</si>
  <si>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</si>
  <si>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</si>
  <si>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</si>
  <si>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</si>
  <si>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</si>
  <si>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</si>
  <si>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</si>
  <si>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</si>
  <si>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</si>
  <si>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</si>
  <si>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</si>
  <si>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</si>
  <si>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</si>
  <si>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</si>
  <si>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</si>
  <si>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</si>
  <si>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</si>
  <si>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</si>
  <si>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</si>
  <si>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</si>
  <si>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</si>
  <si>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</si>
  <si>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</si>
  <si>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</si>
  <si>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</si>
  <si>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</si>
  <si>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</si>
  <si>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</si>
  <si>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</si>
  <si>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</si>
  <si>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</si>
  <si>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</si>
  <si>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</si>
  <si>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</si>
  <si>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</si>
  <si>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</si>
  <si>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</si>
  <si>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</si>
  <si>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</si>
  <si>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</si>
  <si>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</si>
  <si>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</si>
  <si>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</si>
  <si>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</si>
  <si>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</si>
  <si>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</si>
  <si>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</si>
  <si>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</si>
  <si>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</si>
  <si>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</si>
  <si>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</si>
  <si>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</si>
  <si>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</si>
  <si>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</si>
  <si>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</si>
  <si>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</si>
  <si>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</si>
  <si>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</si>
  <si>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</si>
  <si>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</si>
  <si>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</si>
  <si>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</si>
  <si>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</si>
  <si>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</si>
  <si>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</si>
  <si>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</si>
  <si>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</si>
  <si>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</si>
  <si>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</si>
  <si>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</si>
  <si>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</si>
  <si>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</si>
  <si>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</si>
  <si>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</si>
  <si>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</si>
  <si>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</si>
  <si>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</si>
  <si>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</si>
  <si>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</si>
  <si>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</si>
  <si>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</si>
  <si>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</si>
  <si>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</si>
  <si>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</si>
  <si>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</si>
  <si>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</si>
  <si>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</si>
  <si>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</si>
  <si>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</si>
  <si>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</si>
  <si>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</si>
  <si>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</si>
  <si>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</si>
  <si>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</si>
  <si>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</si>
  <si>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</si>
  <si>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</si>
  <si>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</si>
  <si>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</si>
  <si>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</si>
  <si>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</si>
  <si>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</si>
  <si>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</si>
  <si>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</si>
  <si>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</si>
  <si>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</si>
  <si>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</si>
  <si>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</si>
  <si>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</si>
  <si>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</si>
  <si>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</si>
  <si>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</si>
  <si>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</si>
  <si>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</si>
  <si>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</si>
  <si>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</si>
  <si>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</si>
  <si>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</si>
  <si>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</si>
  <si>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</si>
  <si>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</si>
  <si>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</si>
  <si>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</si>
  <si>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</si>
  <si>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</si>
  <si>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</si>
  <si>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</si>
  <si>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</si>
  <si>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</si>
  <si>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</si>
  <si>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</si>
  <si>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</si>
  <si>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</si>
  <si>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</si>
  <si>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</si>
  <si>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</si>
  <si>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</si>
  <si>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</si>
  <si>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</si>
  <si>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</si>
  <si>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</si>
  <si>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</si>
  <si>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</si>
  <si>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</si>
  <si>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</si>
  <si>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</si>
  <si>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</si>
  <si>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</si>
  <si>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</si>
  <si>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</si>
  <si>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</si>
  <si>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</si>
  <si>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</si>
  <si>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</si>
  <si>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</si>
  <si>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</si>
  <si>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</si>
  <si>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</si>
  <si>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</si>
  <si>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</si>
  <si>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</si>
  <si>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</si>
  <si>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</si>
  <si>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</si>
  <si>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</si>
  <si>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</si>
  <si>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</si>
  <si>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</si>
  <si>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</si>
  <si>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</si>
  <si>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</si>
  <si>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</si>
  <si>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</si>
  <si>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</si>
  <si>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</si>
  <si>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</si>
  <si>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</si>
  <si>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</si>
  <si>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</si>
  <si>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</si>
  <si>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</si>
  <si>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</si>
  <si>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</si>
  <si>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</si>
  <si>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</si>
  <si>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</si>
  <si>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</si>
  <si>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</si>
  <si>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</si>
  <si>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</si>
  <si>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</si>
  <si>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</si>
  <si>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</si>
  <si>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</si>
  <si>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</si>
  <si>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</si>
  <si>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</si>
  <si>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</si>
  <si>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</si>
  <si>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</si>
  <si>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</si>
  <si>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</si>
  <si>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</si>
  <si>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</si>
  <si>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</si>
  <si>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</si>
  <si>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</si>
  <si>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</si>
  <si>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</si>
  <si>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</si>
  <si>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</si>
  <si>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</si>
  <si>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</si>
  <si>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</si>
  <si>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</si>
  <si>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</si>
  <si>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</si>
  <si>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</si>
  <si>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</si>
  <si>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</si>
  <si>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</si>
  <si>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</si>
  <si>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</si>
  <si>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</si>
  <si>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</si>
  <si>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</si>
  <si>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</si>
  <si>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</si>
  <si>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</si>
  <si>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</si>
  <si>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</si>
  <si>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</si>
  <si>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</si>
  <si>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</si>
  <si>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</si>
  <si>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</si>
  <si>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</si>
  <si>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</si>
  <si>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</si>
  <si>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</si>
  <si>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</si>
  <si>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</si>
  <si>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</si>
  <si>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</si>
  <si>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</si>
  <si>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</si>
  <si>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</si>
  <si>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</si>
  <si>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</si>
  <si>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</si>
  <si>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</si>
  <si>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</si>
  <si>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</si>
  <si>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</si>
  <si>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</si>
  <si>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</si>
  <si>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</si>
  <si>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</si>
  <si>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</si>
  <si>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</si>
  <si>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</si>
  <si>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</si>
  <si>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</si>
  <si>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</si>
  <si>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</si>
  <si>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</si>
  <si>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</si>
  <si>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</si>
  <si>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</si>
  <si>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</si>
  <si>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</si>
  <si>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</si>
  <si>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</si>
  <si>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</si>
  <si>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</si>
  <si>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</si>
  <si>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</si>
  <si>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</si>
  <si>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</si>
  <si>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</si>
  <si>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</si>
  <si>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</si>
  <si>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</si>
  <si>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</si>
  <si>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</si>
  <si>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</si>
  <si>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</si>
  <si>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</si>
  <si>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</si>
  <si>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</si>
  <si>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</si>
  <si>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</si>
  <si>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</si>
  <si>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</si>
  <si>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</si>
  <si>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</si>
  <si>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</si>
  <si>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</si>
  <si>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</si>
  <si>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</si>
  <si>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</si>
  <si>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</si>
  <si>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</si>
  <si>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</si>
  <si>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</si>
  <si>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</si>
  <si>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</si>
  <si>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</si>
  <si>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</si>
  <si>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</si>
  <si>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</si>
  <si>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</si>
  <si>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</si>
  <si>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</si>
  <si>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</si>
  <si>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</si>
  <si>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</si>
  <si>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</si>
  <si>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</si>
  <si>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</si>
  <si>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</si>
  <si>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</si>
  <si>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</si>
  <si>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</si>
  <si>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</si>
  <si>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</si>
  <si>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</si>
  <si>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</si>
  <si>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</si>
  <si>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</si>
  <si>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</si>
  <si>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</si>
  <si>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</si>
  <si>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</si>
  <si>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</si>
  <si>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</si>
  <si>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</si>
  <si>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</si>
  <si>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</si>
  <si>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</si>
  <si>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</si>
  <si>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</si>
  <si>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</si>
  <si>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</si>
  <si>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</si>
  <si>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</si>
  <si>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</si>
  <si>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</si>
  <si>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</si>
  <si>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</si>
  <si>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</si>
  <si>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</si>
  <si>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</si>
  <si>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</si>
  <si>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</si>
  <si>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</si>
  <si>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</si>
  <si>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</si>
  <si>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</si>
  <si>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</si>
  <si>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</si>
  <si>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</si>
  <si>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</si>
  <si>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</si>
  <si>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</si>
  <si>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</si>
  <si>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</si>
  <si>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</si>
  <si>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</si>
  <si>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</si>
  <si>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</si>
  <si>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</si>
  <si>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</si>
  <si>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</si>
  <si>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</si>
  <si>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</si>
  <si>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</si>
  <si>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</si>
  <si>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</si>
  <si>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</si>
  <si>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</si>
  <si>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</si>
  <si>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</si>
  <si>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</si>
  <si>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</si>
  <si>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</si>
  <si>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</si>
  <si>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</si>
  <si>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</si>
  <si>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</si>
  <si>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</si>
  <si>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</si>
  <si>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</si>
  <si>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</si>
  <si>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</si>
  <si>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</si>
  <si>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</si>
  <si>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</si>
  <si>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</si>
  <si>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</si>
  <si>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</si>
  <si>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</si>
  <si>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</si>
  <si>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</si>
  <si>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</si>
  <si>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</si>
  <si>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</si>
  <si>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</si>
  <si>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</si>
  <si>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</si>
  <si>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</si>
  <si>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</si>
  <si>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</si>
  <si>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</si>
  <si>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</si>
  <si>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</si>
  <si>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</si>
  <si>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</si>
  <si>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</si>
  <si>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</si>
  <si>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</si>
  <si>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</si>
  <si>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</si>
  <si>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</si>
  <si>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</si>
  <si>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</si>
  <si>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</si>
  <si>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</si>
  <si>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</si>
  <si>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</si>
  <si>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</si>
  <si>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</si>
  <si>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</si>
  <si>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</si>
  <si>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</si>
  <si>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</si>
  <si>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</si>
  <si>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</si>
  <si>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</si>
  <si>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</si>
  <si>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</si>
  <si>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</si>
  <si>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</si>
  <si>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</si>
  <si>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</si>
  <si>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</si>
  <si>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</si>
  <si>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</si>
  <si>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</si>
  <si>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</si>
  <si>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</si>
  <si>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</si>
  <si>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</si>
  <si>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</si>
  <si>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</si>
  <si>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</si>
  <si>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</si>
  <si>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</si>
  <si>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</si>
  <si>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</si>
  <si>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</si>
  <si>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</si>
  <si>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</si>
  <si>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</si>
  <si>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</si>
  <si>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</si>
  <si>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</si>
  <si>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</si>
  <si>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</si>
  <si>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</si>
  <si>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</si>
  <si>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</si>
  <si>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</si>
  <si>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</si>
  <si>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</si>
  <si>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</si>
  <si>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</si>
  <si>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</si>
  <si>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</si>
  <si>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</si>
  <si>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</si>
  <si>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</si>
  <si>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</si>
  <si>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</si>
  <si>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</si>
  <si>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</si>
  <si>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</si>
  <si>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</si>
  <si>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</si>
  <si>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</si>
  <si>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</si>
  <si>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</si>
  <si>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</si>
  <si>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</si>
  <si>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</si>
  <si>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</si>
  <si>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</si>
  <si>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</si>
  <si>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</si>
  <si>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</si>
  <si>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</si>
  <si>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</si>
  <si>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</si>
  <si>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</si>
  <si>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</si>
  <si>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</si>
  <si>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</si>
  <si>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</si>
  <si>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</si>
  <si>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</si>
  <si>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</si>
  <si>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</si>
  <si>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</si>
  <si>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</si>
  <si>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</si>
  <si>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</si>
  <si>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</si>
  <si>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</si>
  <si>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</si>
  <si>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</si>
  <si>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</si>
  <si>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</si>
  <si>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</si>
  <si>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</si>
  <si>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</si>
  <si>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</si>
  <si>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</si>
  <si>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</si>
  <si>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</si>
  <si>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</si>
  <si>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</si>
  <si>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</si>
  <si>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</si>
  <si>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</si>
  <si>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</si>
  <si>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</si>
  <si>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</si>
  <si>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</si>
  <si>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</si>
  <si>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</si>
  <si>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</si>
  <si>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</si>
  <si>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</si>
  <si>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</si>
  <si>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</si>
  <si>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</si>
  <si>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</si>
  <si>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</si>
  <si>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</si>
  <si>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</si>
  <si>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</si>
  <si>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</si>
  <si>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</si>
  <si>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</si>
  <si>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</si>
  <si>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</si>
  <si>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</si>
  <si>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</si>
  <si>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</si>
  <si>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</si>
  <si>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</si>
  <si>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</si>
  <si>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</si>
  <si>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</si>
  <si>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</si>
  <si>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</si>
  <si>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</si>
  <si>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</si>
  <si>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</si>
  <si>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</si>
  <si>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</si>
  <si>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</si>
  <si>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</si>
  <si>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</si>
  <si>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</si>
  <si>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</si>
  <si>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</si>
  <si>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</si>
  <si>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</si>
  <si>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</si>
  <si>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</si>
  <si>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</si>
  <si>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</si>
  <si>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</si>
  <si>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</si>
  <si>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</si>
  <si>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</si>
  <si>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</si>
  <si>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</si>
  <si>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</si>
  <si>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</si>
  <si>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</si>
  <si>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</si>
  <si>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</si>
  <si>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</si>
  <si>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</si>
  <si>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</si>
  <si>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</si>
  <si>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</si>
  <si>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</si>
  <si>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</si>
  <si>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</si>
  <si>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</si>
  <si>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</si>
  <si>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</si>
  <si>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</si>
  <si>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</si>
  <si>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</si>
  <si>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</si>
  <si>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</si>
  <si>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</si>
  <si>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</si>
  <si>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</si>
  <si>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</si>
  <si>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</si>
  <si>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</si>
  <si>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</si>
  <si>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</si>
  <si>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</si>
  <si>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</si>
  <si>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</si>
  <si>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</si>
  <si>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</si>
  <si>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</si>
  <si>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</si>
  <si>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</si>
  <si>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</si>
  <si>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</si>
  <si>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</si>
  <si>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</si>
  <si>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</si>
  <si>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</si>
  <si>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</si>
  <si>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</si>
  <si>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</si>
  <si>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</si>
  <si>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</si>
  <si>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</si>
  <si>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</si>
  <si>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</si>
  <si>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</si>
  <si>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</si>
  <si>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</si>
  <si>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</si>
  <si>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</si>
  <si>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</si>
  <si>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</si>
  <si>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</si>
  <si>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</si>
  <si>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</si>
  <si>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</si>
  <si>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</si>
  <si>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</si>
  <si>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</si>
  <si>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</si>
  <si>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</si>
  <si>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</si>
  <si>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</si>
  <si>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</si>
  <si>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</si>
  <si>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</si>
  <si>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</si>
  <si>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</si>
  <si>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</si>
  <si>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</si>
  <si>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</si>
  <si>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</si>
  <si>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</si>
  <si>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</si>
  <si>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</si>
  <si>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</si>
  <si>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</si>
  <si>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</si>
  <si>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</si>
  <si>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</si>
  <si>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</si>
  <si>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</si>
  <si>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</si>
  <si>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</si>
  <si>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</si>
  <si>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</si>
  <si>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</si>
  <si>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</si>
  <si>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</si>
  <si>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</si>
  <si>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</si>
  <si>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</si>
  <si>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</si>
  <si>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</si>
  <si>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</si>
  <si>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</si>
  <si>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</si>
  <si>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</si>
  <si>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</si>
  <si>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</si>
  <si>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</si>
  <si>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</si>
  <si>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</si>
  <si>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</si>
  <si>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</si>
  <si>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</si>
  <si>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</si>
  <si>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</si>
  <si>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</si>
  <si>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</si>
  <si>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</si>
  <si>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</si>
  <si>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</si>
  <si>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</si>
  <si>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</si>
  <si>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</si>
  <si>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</si>
  <si>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</si>
  <si>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</si>
  <si>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</si>
  <si>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</si>
  <si>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</si>
  <si>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</si>
  <si>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</si>
  <si>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</si>
  <si>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</si>
  <si>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</si>
  <si>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</si>
  <si>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</si>
  <si>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</si>
  <si>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</si>
  <si>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</si>
  <si>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</si>
  <si>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</si>
  <si>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</si>
  <si>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</si>
  <si>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</si>
  <si>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</si>
  <si>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</si>
  <si>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</si>
  <si>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</si>
  <si>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</si>
  <si>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</si>
  <si>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</si>
  <si>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</si>
  <si>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</si>
  <si>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</si>
  <si>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</si>
  <si>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</si>
  <si>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</si>
  <si>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</si>
  <si>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</si>
  <si>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</si>
  <si>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</si>
  <si>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</si>
  <si>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</si>
  <si>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</si>
  <si>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</si>
  <si>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</si>
  <si>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</si>
  <si>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</si>
  <si>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</si>
  <si>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</si>
  <si>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</si>
  <si>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</si>
  <si>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</si>
  <si>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</si>
  <si>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</si>
  <si>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</si>
  <si>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</si>
  <si>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</si>
  <si>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</si>
  <si>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</si>
  <si>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</si>
  <si>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</si>
  <si>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</si>
  <si>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</si>
  <si>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</si>
  <si>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</si>
  <si>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</si>
  <si>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</si>
  <si>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</si>
  <si>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</si>
  <si>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</si>
  <si>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</si>
  <si>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</si>
  <si>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</si>
  <si>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</si>
  <si>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</si>
  <si>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</si>
  <si>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</si>
  <si>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</si>
  <si>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</si>
  <si>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</si>
  <si>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</si>
  <si>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</si>
  <si>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</si>
  <si>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</si>
  <si>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</si>
  <si>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</si>
  <si>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</si>
  <si>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</si>
  <si>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</si>
  <si>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</si>
  <si>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</si>
  <si>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</si>
  <si>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</si>
  <si>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</si>
  <si>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</si>
  <si>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</si>
  <si>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</si>
  <si>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</si>
  <si>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</si>
  <si>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</si>
  <si>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</si>
  <si>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</si>
  <si>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</si>
  <si>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</si>
  <si>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</si>
  <si>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</si>
  <si>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</si>
  <si>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</si>
  <si>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</si>
  <si>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</si>
  <si>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</si>
  <si>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</si>
  <si>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</si>
  <si>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</si>
  <si>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</si>
  <si>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</si>
  <si>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</si>
  <si>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</si>
  <si>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</si>
  <si>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</si>
  <si>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</si>
  <si>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</si>
  <si>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</si>
  <si>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</si>
  <si>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</si>
  <si>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</si>
  <si>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</si>
  <si>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</si>
  <si>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</si>
  <si>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</si>
  <si>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</si>
  <si>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</si>
  <si>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</si>
  <si>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</si>
  <si>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</si>
  <si>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</si>
  <si>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</si>
  <si>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</si>
  <si>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</si>
  <si>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</si>
  <si>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</si>
  <si>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</si>
  <si>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</si>
  <si>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</si>
  <si>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</si>
  <si>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</si>
  <si>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</si>
  <si>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</si>
  <si>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</si>
  <si>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</si>
  <si>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</si>
  <si>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</si>
  <si>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</si>
  <si>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</si>
  <si>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</si>
  <si>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</si>
  <si>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</si>
  <si>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</si>
  <si>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</si>
  <si>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</si>
  <si>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</si>
  <si>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</si>
  <si>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</si>
  <si>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</si>
  <si>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</si>
  <si>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</si>
  <si>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</si>
  <si>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</si>
  <si>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</si>
  <si>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</si>
  <si>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</si>
  <si>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</si>
  <si>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</si>
  <si>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</si>
  <si>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</si>
  <si>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</si>
  <si>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</si>
  <si>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</si>
  <si>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</si>
  <si>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</si>
  <si>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</si>
  <si>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</si>
  <si>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</si>
  <si>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</si>
  <si>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</si>
  <si>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</si>
  <si>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</si>
  <si>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</si>
  <si>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</si>
  <si>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</si>
  <si>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</si>
  <si>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</si>
  <si>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</si>
  <si>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</si>
  <si>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</si>
  <si>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</si>
  <si>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</si>
  <si>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</si>
  <si>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</si>
  <si>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</si>
  <si>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</si>
  <si>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</si>
  <si>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</si>
  <si>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</si>
  <si>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</si>
  <si>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</si>
  <si>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</si>
  <si>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</si>
  <si>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</si>
  <si>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</si>
  <si>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</si>
  <si>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</si>
  <si>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</si>
  <si>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</si>
  <si>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</si>
  <si>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</si>
  <si>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</si>
  <si>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</si>
  <si>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</si>
  <si>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</si>
  <si>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</si>
  <si>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</si>
  <si>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</si>
  <si>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</si>
  <si>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</si>
  <si>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</si>
  <si>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</si>
  <si>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</si>
  <si>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</si>
  <si>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</si>
  <si>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</si>
  <si>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</si>
  <si>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</si>
  <si>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</si>
  <si>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</si>
  <si>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</si>
  <si>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</si>
  <si>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</si>
  <si>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</si>
  <si>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</si>
  <si>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</si>
  <si>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</si>
  <si>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</si>
  <si>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</si>
  <si>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</si>
  <si>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</si>
  <si>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</si>
  <si>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</si>
  <si>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</si>
  <si>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</si>
  <si>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</si>
  <si>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</si>
  <si>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</si>
  <si>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</si>
  <si>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</si>
  <si>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</si>
  <si>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</si>
  <si>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</si>
  <si>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</si>
  <si>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</si>
  <si>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</si>
  <si>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</si>
  <si>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</si>
  <si>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</si>
  <si>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</si>
  <si>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</si>
  <si>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</si>
  <si>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</si>
  <si>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</si>
  <si>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</si>
  <si>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</si>
  <si>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</si>
  <si>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</si>
  <si>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</si>
  <si>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</si>
  <si>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</si>
  <si>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</si>
  <si>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</si>
  <si>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</si>
  <si>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</si>
  <si>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</si>
  <si>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</si>
  <si>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</si>
  <si>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</si>
  <si>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</si>
  <si>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</si>
  <si>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</si>
  <si>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</si>
  <si>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</si>
  <si>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</si>
  <si>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</si>
  <si>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</si>
  <si>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</si>
  <si>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</si>
  <si>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</si>
  <si>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</si>
  <si>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</si>
  <si>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</si>
  <si>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</si>
  <si>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</si>
  <si>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</si>
  <si>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</si>
  <si>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</si>
  <si>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</si>
  <si>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</si>
  <si>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</si>
  <si>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</si>
  <si>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</si>
  <si>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</si>
  <si>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</si>
  <si>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</si>
  <si>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</si>
  <si>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</si>
  <si>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</si>
  <si>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</si>
  <si>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</si>
  <si>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</si>
  <si>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</si>
  <si>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</si>
  <si>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</si>
  <si>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</si>
  <si>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</si>
  <si>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</si>
  <si>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</si>
  <si>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</si>
  <si>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</si>
  <si>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</si>
  <si>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</si>
  <si>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</si>
  <si>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</si>
  <si>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</si>
  <si>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</si>
  <si>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</si>
  <si>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</si>
  <si>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</si>
  <si>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</si>
  <si>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</si>
  <si>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</si>
  <si>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</si>
  <si>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</si>
  <si>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</si>
  <si>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</si>
  <si>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</si>
  <si>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</si>
  <si>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</si>
  <si>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</si>
  <si>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</si>
  <si>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</si>
  <si>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</si>
  <si>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</si>
  <si>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</si>
  <si>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</si>
  <si>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</si>
  <si>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</si>
  <si>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</si>
  <si>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</si>
  <si>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</si>
  <si>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</si>
  <si>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</si>
  <si>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</si>
  <si>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</si>
  <si>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</si>
  <si>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</si>
  <si>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</si>
  <si>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</si>
  <si>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</si>
  <si>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</si>
  <si>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</si>
  <si>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</si>
  <si>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</si>
  <si>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</si>
  <si>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</si>
  <si>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</si>
  <si>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</si>
  <si>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</si>
  <si>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</si>
  <si>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</si>
  <si>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</si>
  <si>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</si>
  <si>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</si>
  <si>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</si>
  <si>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</si>
  <si>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</si>
  <si>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</si>
  <si>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</si>
  <si>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</si>
  <si>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</si>
  <si>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</si>
  <si>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</si>
  <si>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</si>
  <si>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</si>
  <si>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</si>
  <si>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</si>
  <si>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</si>
  <si>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</si>
  <si>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</si>
  <si>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</si>
  <si>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</si>
  <si>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</si>
  <si>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</si>
  <si>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</si>
  <si>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</si>
  <si>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</si>
  <si>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</si>
  <si>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</si>
  <si>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</si>
  <si>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</si>
  <si>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</si>
  <si>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</si>
  <si>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</si>
  <si>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</si>
  <si>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</si>
  <si>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</si>
  <si>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</si>
  <si>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</si>
  <si>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</si>
  <si>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</si>
  <si>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</si>
  <si>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</si>
  <si>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</si>
  <si>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</si>
  <si>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</si>
  <si>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</si>
  <si>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</si>
  <si>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</si>
  <si>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</si>
  <si>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</si>
  <si>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</si>
  <si>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</si>
  <si>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</si>
  <si>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</si>
  <si>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</si>
  <si>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</si>
  <si>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</si>
  <si>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</si>
  <si>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</si>
  <si>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</si>
  <si>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</si>
  <si>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</si>
  <si>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</si>
  <si>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</si>
  <si>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</si>
  <si>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</si>
  <si>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</si>
  <si>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</si>
  <si>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</si>
  <si>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</si>
  <si>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</si>
  <si>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</si>
  <si>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</si>
  <si>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</si>
  <si>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</si>
  <si>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</si>
  <si>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</si>
  <si>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</si>
  <si>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</si>
  <si>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</si>
  <si>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</si>
  <si>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</si>
  <si>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</si>
  <si>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</si>
  <si>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</si>
  <si>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</si>
  <si>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</si>
  <si>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</si>
  <si>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</si>
  <si>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</si>
  <si>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</si>
  <si>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</si>
  <si>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</si>
  <si>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</si>
  <si>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</si>
  <si>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</si>
  <si>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</si>
  <si>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</si>
  <si>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</si>
  <si>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</si>
  <si>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</si>
  <si>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</si>
  <si>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</si>
  <si>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</si>
  <si>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</si>
  <si>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</si>
  <si>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</si>
  <si>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</si>
  <si>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</si>
  <si>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</si>
  <si>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</si>
  <si>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</si>
  <si>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</si>
  <si>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</si>
  <si>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</si>
  <si>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</si>
  <si>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</si>
  <si>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</si>
  <si>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</si>
  <si>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</si>
  <si>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</si>
  <si>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</si>
  <si>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</si>
  <si>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</si>
  <si>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</si>
  <si>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</si>
  <si>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</si>
  <si>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</si>
  <si>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</si>
  <si>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</si>
  <si>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</si>
  <si>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</si>
  <si>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</si>
  <si>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</si>
  <si>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</si>
  <si>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</si>
  <si>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</si>
  <si>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</si>
  <si>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</si>
  <si>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</si>
  <si>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</si>
  <si>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</si>
  <si>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</si>
  <si>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</si>
  <si>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</si>
  <si>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</si>
  <si>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</si>
  <si>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</si>
  <si>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</si>
  <si>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</si>
  <si>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</si>
  <si>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</si>
  <si>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</si>
  <si>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</si>
  <si>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</si>
  <si>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</si>
  <si>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</si>
  <si>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</si>
  <si>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</si>
  <si>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</si>
  <si>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</si>
  <si>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</si>
  <si>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</si>
  <si>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</si>
  <si>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</si>
  <si>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</si>
  <si>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</si>
  <si>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</si>
  <si>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</si>
  <si>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</si>
  <si>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</si>
  <si>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</si>
  <si>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</si>
  <si>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</si>
  <si>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</si>
  <si>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</si>
  <si>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</si>
  <si>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</si>
  <si>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</si>
  <si>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</si>
  <si>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</si>
  <si>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</si>
  <si>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</si>
  <si>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</si>
  <si>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</si>
  <si>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</si>
  <si>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</si>
  <si>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</si>
  <si>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</si>
  <si>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</si>
  <si>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</si>
  <si>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</si>
  <si>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</si>
  <si>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</si>
  <si>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</si>
  <si>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</si>
  <si>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</si>
  <si>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</si>
  <si>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</si>
  <si>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</si>
  <si>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</si>
  <si>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</si>
  <si>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</si>
  <si>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</si>
  <si>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</si>
  <si>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</si>
  <si>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</si>
  <si>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</si>
  <si>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</si>
  <si>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</si>
  <si>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</si>
  <si>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</si>
  <si>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</si>
  <si>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</si>
  <si>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</si>
  <si>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</si>
  <si>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</si>
  <si>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</si>
  <si>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</si>
  <si>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</si>
  <si>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</si>
  <si>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</si>
  <si>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</si>
  <si>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</si>
  <si>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</si>
  <si>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</si>
  <si>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</si>
  <si>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</si>
  <si>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</si>
  <si>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</si>
  <si>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</si>
  <si>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</si>
  <si>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</si>
  <si>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</si>
  <si>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</si>
  <si>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</si>
  <si>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</si>
  <si>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</si>
  <si>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</si>
  <si>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</si>
  <si>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</si>
  <si>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</si>
  <si>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</si>
  <si>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</si>
  <si>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</si>
  <si>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</si>
  <si>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</si>
  <si>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</si>
  <si>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</si>
  <si>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</si>
  <si>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</si>
  <si>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</si>
  <si>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</si>
  <si>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</si>
  <si>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</si>
  <si>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</si>
  <si>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</si>
  <si>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</si>
  <si>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</si>
  <si>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</si>
  <si>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</si>
  <si>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</si>
  <si>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</si>
  <si>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</si>
  <si>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</si>
  <si>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</si>
  <si>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</si>
  <si>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</si>
  <si>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</si>
  <si>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</si>
  <si>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</si>
  <si>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</si>
  <si>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</si>
  <si>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</si>
  <si>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</si>
  <si>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</si>
  <si>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</si>
  <si>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</si>
  <si>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</si>
  <si>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</si>
  <si>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</si>
  <si>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</si>
  <si>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</si>
  <si>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</si>
  <si>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</si>
  <si>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</si>
  <si>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</si>
  <si>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</si>
  <si>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</si>
  <si>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</si>
  <si>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</si>
  <si>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</si>
  <si>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</si>
  <si>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</si>
  <si>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</si>
  <si>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</si>
  <si>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</si>
  <si>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</si>
  <si>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</si>
  <si>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</si>
  <si>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</si>
  <si>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</si>
  <si>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</si>
  <si>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</si>
  <si>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</si>
  <si>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</si>
  <si>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</si>
  <si>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</si>
  <si>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</si>
  <si>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</si>
  <si>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</si>
  <si>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</si>
  <si>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</si>
  <si>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</si>
  <si>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</si>
  <si>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</si>
  <si>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</si>
  <si>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</si>
  <si>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</si>
  <si>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</si>
  <si>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</si>
  <si>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</si>
  <si>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</si>
  <si>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</si>
  <si>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</si>
  <si>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</si>
  <si>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</si>
  <si>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</si>
  <si>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</si>
  <si>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</si>
  <si>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</si>
  <si>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</si>
  <si>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</si>
  <si>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</si>
  <si>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</si>
  <si>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</si>
  <si>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</si>
  <si>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</si>
  <si>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</si>
  <si>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</si>
  <si>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</si>
  <si>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</si>
  <si>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</si>
  <si>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</si>
  <si>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</si>
  <si>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</si>
  <si>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</si>
  <si>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</si>
  <si>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</si>
  <si>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</si>
  <si>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</si>
  <si>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</si>
  <si>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</si>
  <si>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</si>
  <si>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</si>
  <si>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</si>
  <si>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</si>
  <si>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</si>
  <si>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</si>
  <si>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</si>
  <si>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</si>
  <si>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</si>
  <si>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</si>
  <si>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</si>
  <si>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</si>
  <si>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</si>
  <si>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</si>
  <si>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</si>
  <si>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</si>
  <si>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</si>
  <si>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</si>
  <si>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</si>
  <si>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</si>
  <si>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</si>
  <si>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</si>
  <si>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</si>
  <si>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</si>
  <si>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</si>
  <si>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</si>
  <si>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</si>
  <si>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</si>
  <si>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</si>
  <si>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</si>
  <si>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</si>
  <si>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</si>
  <si>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</si>
  <si>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</si>
  <si>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</si>
  <si>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</si>
  <si>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</si>
  <si>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</si>
  <si>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</si>
  <si>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</si>
  <si>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</si>
  <si>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</si>
  <si>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</si>
  <si>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</si>
  <si>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</si>
  <si>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</si>
  <si>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</si>
  <si>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</si>
  <si>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</si>
  <si>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</si>
  <si>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</si>
  <si>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</si>
  <si>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</si>
  <si>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</si>
  <si>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</si>
  <si>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</si>
  <si>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</si>
  <si>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</si>
  <si>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</si>
  <si>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</si>
  <si>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</si>
  <si>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</si>
  <si>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</si>
  <si>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</si>
  <si>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</si>
  <si>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</si>
  <si>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</si>
  <si>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</si>
  <si>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</si>
  <si>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</si>
  <si>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</si>
  <si>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</si>
  <si>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</si>
  <si>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</si>
  <si>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</si>
  <si>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</si>
  <si>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</si>
  <si>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</si>
  <si>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</si>
  <si>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</si>
  <si>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</si>
  <si>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</si>
  <si>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</si>
  <si>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</si>
  <si>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</si>
  <si>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</si>
  <si>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</si>
  <si>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</si>
  <si>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</si>
  <si>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</si>
  <si>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</si>
  <si>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</si>
  <si>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</si>
  <si>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</si>
  <si>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</si>
  <si>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</si>
  <si>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</si>
  <si>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</si>
  <si>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</si>
  <si>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</si>
  <si>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</si>
  <si>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</si>
  <si>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</si>
  <si>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</si>
  <si>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</si>
  <si>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</si>
  <si>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</si>
  <si>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</si>
  <si>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</si>
  <si>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</si>
  <si>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</si>
  <si>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</si>
  <si>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</si>
  <si>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</si>
  <si>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</si>
  <si>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</si>
  <si>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</si>
  <si>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</si>
  <si>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</si>
  <si>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</si>
  <si>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</si>
  <si>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</si>
  <si>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</si>
  <si>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</si>
  <si>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</si>
  <si>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</si>
  <si>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</si>
  <si>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</si>
  <si>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</si>
  <si>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</si>
  <si>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</si>
  <si>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</si>
  <si>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</si>
  <si>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</si>
  <si>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</si>
  <si>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</si>
  <si>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</si>
  <si>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</si>
  <si>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</si>
  <si>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</si>
  <si>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</si>
  <si>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</si>
  <si>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</si>
  <si>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</si>
  <si>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</si>
  <si>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</si>
  <si>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</si>
  <si>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</si>
  <si>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</si>
  <si>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</si>
  <si>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</si>
  <si>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</si>
  <si>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</si>
  <si>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</si>
  <si>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</si>
  <si>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</si>
  <si>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</si>
  <si>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</si>
  <si>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</si>
  <si>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</si>
  <si>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</si>
  <si>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</si>
  <si>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</si>
  <si>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</si>
  <si>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</si>
  <si>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</si>
  <si>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</si>
  <si>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</si>
  <si>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</si>
  <si>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</si>
  <si>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</si>
  <si>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</si>
  <si>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</si>
  <si>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</si>
  <si>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</si>
  <si>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</si>
  <si>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</si>
  <si>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</si>
  <si>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</si>
  <si>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</si>
  <si>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</si>
  <si>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</si>
  <si>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</si>
  <si>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</si>
  <si>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</si>
  <si>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</si>
  <si>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</si>
  <si>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</si>
  <si>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</si>
  <si>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</si>
  <si>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</si>
  <si>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</si>
  <si>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</si>
  <si>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</si>
  <si>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</si>
  <si>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</si>
  <si>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</si>
  <si>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</si>
  <si>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</si>
  <si>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</si>
  <si>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</si>
  <si>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</si>
  <si>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</si>
  <si>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</si>
  <si>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</si>
  <si>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</si>
  <si>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</si>
  <si>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</si>
  <si>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</si>
  <si>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</si>
  <si>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</si>
  <si>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</si>
  <si>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</si>
  <si>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</si>
  <si>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</si>
  <si>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</si>
  <si>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</si>
  <si>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</si>
  <si>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</si>
  <si>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</si>
  <si>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</si>
  <si>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</si>
  <si>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</si>
  <si>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</si>
  <si>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</si>
  <si>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</si>
  <si>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</si>
  <si>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</si>
  <si>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</si>
  <si>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</si>
  <si>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</si>
  <si>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</si>
  <si>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</si>
  <si>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</si>
  <si>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</si>
  <si>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</si>
  <si>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</si>
  <si>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</si>
  <si>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</si>
  <si>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</si>
  <si>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</si>
  <si>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</si>
  <si>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</si>
  <si>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</si>
  <si>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</si>
  <si>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</si>
  <si>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</si>
  <si>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</si>
  <si>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</si>
  <si>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</si>
  <si>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</si>
  <si>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</si>
  <si>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</si>
  <si>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</si>
  <si>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</si>
  <si>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</si>
  <si>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</si>
  <si>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</si>
  <si>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</si>
  <si>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</si>
  <si>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</si>
  <si>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</si>
  <si>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</si>
  <si>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</si>
  <si>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</si>
  <si>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</si>
  <si>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</si>
  <si>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</si>
  <si>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</si>
  <si>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</si>
  <si>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</si>
  <si>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</si>
  <si>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</si>
  <si>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</si>
  <si>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</si>
  <si>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</si>
  <si>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</si>
  <si>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</si>
  <si>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</si>
  <si>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</si>
  <si>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</si>
  <si>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</si>
  <si>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</si>
  <si>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</si>
  <si>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</si>
  <si>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</si>
  <si>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</si>
  <si>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</si>
  <si>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</si>
  <si>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</si>
  <si>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</si>
  <si>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</si>
  <si>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</si>
  <si>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</si>
  <si>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</si>
  <si>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</si>
  <si>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</si>
  <si>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</si>
  <si>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</si>
  <si>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</si>
  <si>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</si>
  <si>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</si>
  <si>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</si>
  <si>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</si>
  <si>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</si>
  <si>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</si>
  <si>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</si>
  <si>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</si>
  <si>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</si>
  <si>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</si>
  <si>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</si>
  <si>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</si>
  <si>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</si>
  <si>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</si>
  <si>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</si>
  <si>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</si>
  <si>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</si>
  <si>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</si>
  <si>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</si>
  <si>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</si>
  <si>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</si>
  <si>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</si>
  <si>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</si>
  <si>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</si>
  <si>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</si>
  <si>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</si>
  <si>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</si>
  <si>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</si>
  <si>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</si>
  <si>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</si>
  <si>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</si>
  <si>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</si>
  <si>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</si>
  <si>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</si>
  <si>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</si>
  <si>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</si>
  <si>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</si>
  <si>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</si>
  <si>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</si>
  <si>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</si>
  <si>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</si>
  <si>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</si>
  <si>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</si>
  <si>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</si>
  <si>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</si>
  <si>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</si>
  <si>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</si>
  <si>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</si>
  <si>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</si>
  <si>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</si>
  <si>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</si>
  <si>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</si>
  <si>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</si>
  <si>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</si>
  <si>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</si>
  <si>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</si>
  <si>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</si>
  <si>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</si>
  <si>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</si>
  <si>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</si>
  <si>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</si>
  <si>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</si>
  <si>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</si>
  <si>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</si>
  <si>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</si>
  <si>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</si>
  <si>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</si>
  <si>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</si>
  <si>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</si>
  <si>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</si>
  <si>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</si>
  <si>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</si>
  <si>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</si>
  <si>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</si>
  <si>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</si>
  <si>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</si>
  <si>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</si>
  <si>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</si>
  <si>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</si>
  <si>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</si>
  <si>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</si>
  <si>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</si>
  <si>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</si>
  <si>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</si>
  <si>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</si>
  <si>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</si>
  <si>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</si>
  <si>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</si>
  <si>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</si>
  <si>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</si>
  <si>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</si>
  <si>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</si>
  <si>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</si>
  <si>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</si>
  <si>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</si>
  <si>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</si>
  <si>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</si>
  <si>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</si>
  <si>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</si>
  <si>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</si>
  <si>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</si>
  <si>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</si>
  <si>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</si>
  <si>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</si>
  <si>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</si>
  <si>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</si>
  <si>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</si>
  <si>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</si>
  <si>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</si>
  <si>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</si>
  <si>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</si>
  <si>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</si>
  <si>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</si>
  <si>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</si>
  <si>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</si>
  <si>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</si>
  <si>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</si>
  <si>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</si>
  <si>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</si>
  <si>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</si>
  <si>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</si>
  <si>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</si>
  <si>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</si>
  <si>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</si>
  <si>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</si>
  <si>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</si>
  <si>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</si>
  <si>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</si>
  <si>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</si>
  <si>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</si>
  <si>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</si>
  <si>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</si>
  <si>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</si>
  <si>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</si>
  <si>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</si>
  <si>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</si>
  <si>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</si>
  <si>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</si>
  <si>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</si>
  <si>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</si>
  <si>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</si>
  <si>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</si>
  <si>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</si>
  <si>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</si>
  <si>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</si>
  <si>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</si>
  <si>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</si>
  <si>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</si>
  <si>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</si>
  <si>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</si>
  <si>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</si>
  <si>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</si>
  <si>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</si>
  <si>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</si>
  <si>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</si>
  <si>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</si>
  <si>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</si>
  <si>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</si>
  <si>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</si>
  <si>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</si>
  <si>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</si>
  <si>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</si>
  <si>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</si>
  <si>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</si>
  <si>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</si>
  <si>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</si>
  <si>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</si>
  <si>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</si>
  <si>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</si>
  <si>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</si>
  <si>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</si>
  <si>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</si>
  <si>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</si>
  <si>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</si>
  <si>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</si>
  <si>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</si>
  <si>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</si>
  <si>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</si>
  <si>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</si>
  <si>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</si>
  <si>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</si>
  <si>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</si>
  <si>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</si>
  <si>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</si>
  <si>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</si>
  <si>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</si>
  <si>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</si>
  <si>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</si>
  <si>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</si>
  <si>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</si>
  <si>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</si>
  <si>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</si>
  <si>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</si>
  <si>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</si>
  <si>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</si>
  <si>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</si>
  <si>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</si>
  <si>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</si>
  <si>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</si>
  <si>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</si>
  <si>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</si>
  <si>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</si>
  <si>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</si>
  <si>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</si>
  <si>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</si>
  <si>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</si>
  <si>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</si>
  <si>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</si>
  <si>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</si>
  <si>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</si>
  <si>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</si>
  <si>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</si>
  <si>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</si>
  <si>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</si>
  <si>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</si>
  <si>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</si>
  <si>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</si>
  <si>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</si>
  <si>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</si>
  <si>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</si>
  <si>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</si>
  <si>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</si>
  <si>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</si>
  <si>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</si>
  <si>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</si>
  <si>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</si>
  <si>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</si>
  <si>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</si>
  <si>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</si>
  <si>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</si>
  <si>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</si>
  <si>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</si>
  <si>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</si>
  <si>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</si>
  <si>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</si>
  <si>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</si>
  <si>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</si>
  <si>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</si>
  <si>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</si>
  <si>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</si>
  <si>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</si>
  <si>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</si>
  <si>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</si>
  <si>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</si>
  <si>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</si>
  <si>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</si>
  <si>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</si>
  <si>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</si>
  <si>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</si>
  <si>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</si>
  <si>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</si>
  <si>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</si>
  <si>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</si>
  <si>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</si>
  <si>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</si>
  <si>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</si>
  <si>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</si>
  <si>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</si>
  <si>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</si>
  <si>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</si>
  <si>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</si>
  <si>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</si>
  <si>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</si>
  <si>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</si>
  <si>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</si>
  <si>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</si>
  <si>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</si>
  <si>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</si>
  <si>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</si>
  <si>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</si>
  <si>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</si>
  <si>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</si>
  <si>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</si>
  <si>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</si>
  <si>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</si>
  <si>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</si>
  <si>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</si>
  <si>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</si>
  <si>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</si>
  <si>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</si>
  <si>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</si>
  <si>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</si>
  <si>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</si>
  <si>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</si>
  <si>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</si>
  <si>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</si>
  <si>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</si>
  <si>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</si>
  <si>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</si>
  <si>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</si>
  <si>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</si>
  <si>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</si>
  <si>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</si>
  <si>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</si>
  <si>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</si>
  <si>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</si>
  <si>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</si>
  <si>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</si>
  <si>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</si>
  <si>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</si>
  <si>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</si>
  <si>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</si>
  <si>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</si>
  <si>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</si>
  <si>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</si>
  <si>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</si>
  <si>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</si>
  <si>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</si>
  <si>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</si>
  <si>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</si>
  <si>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</si>
  <si>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</si>
  <si>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</si>
  <si>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</si>
  <si>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</si>
  <si>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</si>
  <si>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</si>
  <si>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</si>
  <si>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</si>
  <si>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</si>
  <si>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</si>
  <si>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</si>
  <si>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</si>
  <si>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</si>
  <si>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</si>
  <si>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</si>
  <si>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</si>
  <si>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</si>
  <si>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</si>
  <si>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</si>
  <si>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</si>
  <si>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</si>
  <si>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</si>
  <si>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</si>
  <si>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</si>
  <si>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</si>
  <si>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</si>
  <si>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</si>
  <si>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</si>
  <si>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</si>
  <si>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</si>
  <si>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</si>
  <si>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</si>
  <si>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</si>
  <si>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</si>
  <si>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</si>
  <si>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</si>
  <si>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</si>
  <si>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</si>
  <si>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</si>
  <si>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</si>
  <si>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</si>
  <si>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</si>
  <si>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</si>
  <si>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</si>
  <si>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</si>
  <si>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</si>
  <si>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</si>
  <si>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</si>
  <si>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</si>
  <si>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</si>
  <si>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</si>
  <si>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</si>
  <si>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</si>
  <si>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</si>
  <si>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</si>
  <si>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</si>
  <si>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</si>
  <si>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</si>
  <si>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</si>
  <si>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</si>
  <si>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</si>
  <si>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</si>
  <si>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</si>
  <si>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</si>
  <si>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</si>
  <si>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</si>
  <si>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</si>
  <si>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</si>
  <si>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</si>
  <si>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</si>
  <si>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</si>
  <si>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</si>
  <si>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</si>
  <si>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</si>
  <si>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</si>
  <si>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</si>
  <si>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</si>
  <si>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</si>
  <si>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</si>
  <si>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</si>
  <si>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</si>
  <si>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</si>
  <si>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</si>
  <si>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</si>
  <si>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</si>
  <si>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</si>
  <si>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</si>
  <si>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</si>
  <si>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</si>
  <si>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</si>
  <si>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</si>
  <si>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</si>
  <si>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</si>
  <si>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</si>
  <si>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</si>
  <si>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</si>
  <si>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</si>
  <si>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</si>
  <si>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</si>
  <si>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</si>
  <si>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</si>
  <si>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</si>
  <si>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</si>
  <si>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</si>
  <si>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</si>
  <si>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</si>
  <si>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</si>
  <si>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</si>
  <si>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</si>
  <si>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</si>
  <si>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</si>
  <si>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</si>
  <si>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</si>
  <si>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</si>
  <si>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</si>
  <si>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</si>
  <si>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</si>
  <si>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</si>
  <si>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</si>
  <si>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</si>
  <si>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</si>
  <si>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</si>
  <si>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</si>
  <si>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</si>
  <si>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</si>
  <si>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</si>
  <si>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</si>
  <si>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</si>
  <si>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</si>
  <si>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</si>
  <si>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</si>
  <si>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</si>
  <si>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</si>
  <si>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</si>
  <si>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</si>
  <si>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</si>
  <si>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</si>
  <si>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</si>
  <si>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</si>
  <si>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</si>
  <si>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</si>
  <si>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</si>
  <si>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</si>
  <si>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</si>
  <si>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</si>
  <si>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</si>
  <si>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</si>
  <si>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</si>
  <si>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</si>
  <si>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</si>
  <si>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</si>
  <si>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</si>
  <si>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</si>
  <si>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</si>
  <si>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</si>
  <si>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</si>
  <si>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</si>
  <si>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</si>
  <si>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</si>
  <si>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</si>
  <si>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</si>
  <si>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</si>
  <si>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</si>
  <si>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</si>
  <si>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</si>
  <si>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</si>
  <si>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</si>
  <si>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</si>
  <si>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</si>
  <si>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</si>
  <si>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</si>
  <si>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</si>
  <si>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</si>
  <si>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</si>
  <si>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</si>
  <si>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</si>
  <si>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</si>
  <si>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</si>
  <si>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</si>
  <si>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</si>
  <si>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</si>
  <si>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</si>
  <si>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</si>
  <si>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</si>
  <si>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</si>
  <si>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</si>
  <si>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</si>
  <si>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</si>
  <si>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</si>
  <si>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</si>
  <si>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</si>
  <si>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</si>
  <si>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</si>
  <si>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</si>
  <si>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</si>
  <si>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</si>
  <si>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</si>
  <si>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</si>
  <si>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</si>
  <si>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</si>
  <si>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</si>
  <si>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</si>
  <si>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</si>
  <si>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</si>
  <si>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</si>
  <si>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</si>
  <si>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</si>
  <si>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</si>
  <si>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</si>
  <si>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</si>
  <si>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</si>
  <si>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</si>
  <si>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</si>
  <si>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</si>
  <si>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</si>
  <si>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</si>
  <si>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</si>
  <si>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</si>
  <si>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</si>
  <si>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</si>
  <si>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</si>
  <si>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</si>
  <si>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</si>
  <si>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</si>
  <si>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</si>
  <si>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</si>
  <si>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</si>
  <si>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</si>
  <si>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</si>
  <si>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</si>
  <si>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</si>
  <si>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</si>
  <si>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</si>
  <si>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</si>
  <si>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</si>
  <si>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</si>
  <si>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</si>
  <si>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</si>
  <si>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</si>
  <si>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</si>
  <si>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</si>
  <si>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</si>
  <si>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</si>
  <si>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</si>
  <si>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</si>
  <si>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</si>
  <si>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</si>
  <si>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</si>
  <si>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</si>
  <si>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</si>
  <si>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</si>
  <si>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</si>
  <si>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</si>
  <si>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</si>
  <si>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</si>
  <si>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</si>
  <si>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</si>
  <si>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</si>
  <si>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</si>
  <si>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</si>
  <si>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</si>
  <si>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</si>
  <si>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</si>
  <si>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</si>
  <si>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</si>
  <si>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</si>
  <si>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</si>
  <si>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</si>
  <si>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</si>
  <si>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</si>
  <si>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</si>
  <si>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</si>
  <si>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</si>
  <si>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</si>
  <si>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</si>
  <si>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</si>
  <si>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</si>
  <si>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</si>
  <si>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</si>
  <si>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</si>
  <si>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</si>
  <si>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</si>
  <si>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</si>
  <si>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</si>
  <si>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</si>
  <si>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</si>
  <si>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</si>
  <si>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</si>
  <si>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</si>
  <si>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</si>
  <si>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</si>
  <si>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</si>
  <si>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</si>
  <si>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</si>
  <si>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</si>
  <si>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</si>
  <si>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</si>
  <si>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</si>
  <si>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</si>
  <si>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</si>
  <si>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</si>
  <si>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</si>
  <si>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</si>
  <si>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</si>
  <si>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</si>
  <si>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</si>
  <si>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</si>
  <si>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</si>
  <si>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</si>
  <si>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</si>
  <si>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</si>
  <si>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</si>
  <si>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</si>
  <si>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</si>
  <si>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</si>
  <si>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</si>
  <si>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</si>
  <si>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</si>
  <si>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</si>
  <si>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</si>
  <si>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</si>
  <si>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</si>
  <si>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</si>
  <si>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</si>
  <si>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</si>
  <si>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</si>
  <si>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</si>
  <si>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</si>
  <si>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</si>
  <si>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</si>
  <si>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</si>
  <si>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</si>
  <si>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</si>
  <si>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</si>
  <si>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</si>
  <si>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</si>
  <si>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</si>
  <si>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</si>
  <si>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</si>
  <si>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</si>
  <si>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</si>
  <si>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</si>
  <si>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</si>
  <si>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</si>
  <si>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</si>
  <si>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</si>
  <si>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</si>
  <si>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</si>
  <si>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</si>
  <si>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</si>
  <si>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</si>
  <si>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</si>
  <si>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</si>
  <si>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</si>
  <si>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</si>
  <si>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</si>
  <si>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</si>
  <si>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</si>
  <si>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</si>
  <si>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</si>
  <si>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</si>
  <si>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</si>
  <si>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</si>
  <si>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</si>
  <si>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</si>
  <si>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</si>
  <si>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</si>
  <si>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</si>
  <si>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</si>
  <si>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</si>
  <si>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</si>
  <si>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</si>
  <si>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</si>
  <si>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</si>
  <si>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</si>
  <si>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</si>
  <si>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</si>
  <si>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</si>
  <si>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</si>
  <si>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</si>
  <si>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</si>
  <si>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</si>
  <si>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</si>
  <si>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</si>
  <si>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</si>
  <si>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</si>
  <si>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</si>
  <si>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</si>
  <si>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</si>
  <si>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</si>
  <si>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</si>
  <si>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</si>
  <si>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</si>
  <si>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</si>
  <si>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</si>
  <si>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</si>
  <si>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</si>
  <si>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</si>
  <si>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</si>
  <si>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</si>
  <si>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</si>
  <si>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</si>
  <si>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</si>
  <si>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</si>
  <si>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</si>
  <si>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</si>
  <si>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</si>
  <si>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</si>
  <si>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</si>
  <si>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</si>
  <si>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</si>
  <si>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</si>
  <si>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</si>
  <si>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</si>
  <si>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</si>
  <si>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</si>
  <si>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</si>
  <si>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</si>
  <si>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</si>
  <si>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</si>
  <si>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</si>
  <si>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</si>
  <si>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</si>
  <si>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</si>
  <si>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</si>
  <si>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</si>
  <si>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</si>
  <si>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</si>
  <si>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</si>
  <si>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</si>
  <si>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</si>
  <si>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</si>
  <si>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</si>
  <si>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</si>
  <si>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</si>
  <si>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</si>
  <si>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</si>
  <si>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</si>
  <si>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</si>
  <si>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</si>
  <si>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</si>
  <si>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</si>
  <si>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</si>
  <si>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</si>
  <si>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</si>
  <si>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</si>
  <si>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</si>
  <si>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</si>
  <si>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</si>
  <si>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</si>
  <si>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</si>
  <si>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</si>
  <si>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</si>
  <si>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</si>
  <si>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</si>
  <si>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</si>
  <si>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</si>
  <si>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</si>
  <si>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</si>
  <si>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</si>
  <si>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</si>
  <si>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</si>
  <si>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</si>
  <si>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</si>
  <si>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</si>
  <si>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</si>
  <si>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</si>
  <si>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</si>
  <si>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</si>
  <si>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</si>
  <si>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</si>
  <si>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</si>
  <si>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</si>
  <si>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</si>
  <si>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</si>
  <si>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</si>
  <si>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</si>
  <si>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</si>
  <si>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</si>
  <si>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</si>
  <si>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</si>
  <si>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</si>
  <si>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</si>
  <si>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</si>
  <si>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</si>
  <si>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</si>
  <si>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</si>
  <si>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</si>
  <si>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</si>
  <si>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</si>
  <si>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</si>
  <si>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</si>
  <si>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</si>
  <si>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</si>
  <si>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</si>
  <si>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</si>
  <si>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</si>
  <si>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</si>
  <si>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</si>
  <si>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</si>
  <si>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</si>
  <si>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</si>
  <si>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</si>
  <si>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</si>
  <si>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</si>
  <si>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</si>
  <si>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</si>
  <si>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</si>
  <si>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</si>
  <si>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</si>
  <si>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</si>
  <si>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</si>
  <si>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</si>
  <si>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</si>
  <si>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</si>
  <si>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</si>
  <si>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</si>
  <si>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</si>
  <si>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</si>
  <si>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</si>
  <si>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</si>
  <si>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</si>
  <si>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</si>
  <si>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</si>
  <si>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</si>
  <si>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</si>
  <si>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</si>
  <si>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</si>
  <si>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</si>
  <si>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</si>
  <si>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</si>
  <si>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</si>
  <si>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</si>
  <si>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</si>
  <si>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</si>
  <si>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</si>
  <si>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</si>
  <si>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</si>
  <si>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</si>
  <si>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</si>
  <si>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</si>
  <si>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</si>
  <si>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</si>
  <si>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</si>
  <si>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</si>
  <si>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</si>
  <si>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</si>
  <si>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</si>
  <si>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</si>
  <si>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</si>
  <si>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</si>
  <si>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</si>
  <si>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</si>
  <si>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</si>
  <si>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</si>
  <si>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</si>
  <si>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</si>
  <si>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</si>
  <si>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</si>
  <si>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</si>
  <si>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</si>
  <si>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</si>
  <si>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</si>
  <si>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</si>
  <si>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</si>
  <si>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</si>
  <si>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</si>
  <si>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</si>
  <si>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</si>
  <si>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</si>
  <si>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</si>
  <si>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</si>
  <si>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</si>
  <si>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</si>
  <si>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</si>
  <si>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</si>
  <si>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</si>
  <si>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</si>
  <si>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</si>
  <si>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</si>
  <si>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</si>
  <si>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</si>
  <si>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</si>
  <si>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</si>
  <si>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</si>
  <si>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</si>
  <si>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</si>
  <si>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</si>
  <si>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</si>
  <si>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</si>
  <si>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</si>
  <si>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</si>
  <si>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</si>
  <si>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</si>
  <si>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</si>
  <si>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</si>
  <si>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</si>
  <si>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</si>
  <si>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</si>
  <si>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</si>
  <si>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</si>
  <si>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</si>
  <si>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</si>
  <si>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</si>
  <si>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</si>
  <si>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</si>
  <si>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</si>
  <si>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</si>
  <si>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</si>
  <si>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</si>
  <si>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</si>
  <si>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</si>
  <si>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</si>
  <si>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</si>
  <si>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</si>
  <si>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</si>
  <si>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</si>
  <si>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</si>
  <si>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</si>
  <si>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</si>
  <si>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</si>
  <si>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</si>
  <si>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</si>
  <si>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</si>
  <si>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</si>
  <si>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</si>
  <si>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</si>
  <si>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</si>
  <si>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</si>
  <si>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</si>
  <si>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</si>
  <si>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</si>
  <si>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</si>
  <si>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</si>
  <si>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</si>
  <si>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</si>
  <si>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</si>
  <si>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</si>
  <si>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</si>
  <si>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</si>
  <si>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</si>
  <si>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</si>
  <si>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</si>
  <si>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</si>
  <si>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</si>
  <si>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</si>
  <si>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</si>
  <si>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</si>
  <si>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</si>
  <si>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</si>
  <si>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</si>
  <si>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</si>
  <si>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</si>
  <si>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</si>
  <si>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</si>
  <si>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</si>
  <si>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</si>
  <si>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</si>
  <si>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</si>
  <si>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</si>
  <si>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</si>
  <si>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</si>
  <si>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</si>
  <si>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</si>
  <si>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</si>
  <si>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</si>
  <si>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</si>
  <si>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</si>
  <si>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</si>
  <si>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</si>
  <si>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</si>
  <si>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</si>
  <si>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</si>
  <si>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</si>
  <si>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</si>
  <si>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</si>
  <si>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</si>
  <si>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</si>
  <si>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</si>
  <si>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</si>
  <si>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</si>
  <si>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</si>
  <si>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</si>
  <si>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</si>
  <si>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</si>
  <si>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</si>
  <si>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</si>
  <si>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</si>
  <si>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</si>
  <si>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</si>
  <si>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</si>
  <si>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</si>
  <si>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</si>
  <si>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</si>
  <si>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</si>
  <si>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</si>
  <si>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</si>
  <si>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</si>
  <si>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</si>
  <si>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</si>
  <si>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</si>
  <si>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</si>
  <si>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</si>
  <si>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</si>
  <si>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</si>
  <si>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</si>
  <si>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</si>
  <si>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</si>
  <si>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</si>
  <si>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</si>
  <si>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</si>
  <si>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</si>
  <si>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</si>
  <si>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</si>
  <si>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</si>
  <si>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</si>
  <si>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</si>
  <si>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</si>
  <si>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</si>
  <si>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</si>
  <si>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</si>
  <si>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</si>
  <si>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</si>
  <si>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</si>
  <si>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</si>
  <si>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</si>
  <si>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</si>
  <si>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</si>
  <si>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</si>
  <si>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</si>
  <si>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</si>
  <si>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</si>
  <si>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</si>
  <si>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</si>
  <si>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</si>
  <si>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</si>
  <si>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</si>
  <si>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</si>
  <si>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</si>
  <si>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</si>
  <si>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</si>
  <si>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</si>
  <si>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</si>
  <si>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</si>
  <si>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</si>
  <si>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</si>
  <si>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</si>
  <si>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</si>
  <si>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</si>
  <si>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</si>
  <si>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</si>
  <si>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</si>
  <si>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</si>
  <si>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</si>
  <si>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</si>
  <si>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</si>
  <si>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</si>
  <si>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</si>
  <si>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</si>
  <si>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</si>
  <si>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</si>
  <si>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</si>
  <si>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</si>
  <si>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</si>
  <si>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</si>
  <si>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</si>
  <si>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</si>
  <si>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</si>
  <si>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</si>
  <si>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</si>
  <si>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</si>
  <si>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</si>
  <si>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</si>
  <si>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</si>
  <si>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</si>
  <si>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</si>
  <si>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</si>
  <si>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</si>
  <si>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</si>
  <si>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</si>
  <si>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</si>
  <si>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</si>
  <si>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</si>
  <si>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</si>
  <si>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</si>
  <si>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</si>
  <si>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</si>
  <si>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</si>
  <si>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</si>
  <si>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</si>
  <si>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</si>
  <si>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</si>
  <si>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</si>
  <si>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</si>
  <si>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</si>
  <si>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</si>
  <si>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</si>
  <si>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</si>
  <si>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</si>
  <si>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</si>
  <si>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</si>
  <si>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</si>
  <si>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</si>
  <si>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</si>
  <si>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</si>
  <si>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</si>
  <si>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</si>
  <si>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</si>
  <si>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</si>
  <si>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</si>
  <si>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</si>
  <si>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</si>
  <si>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</si>
  <si>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</si>
  <si>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</si>
  <si>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</si>
  <si>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</si>
  <si>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</si>
  <si>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</si>
  <si>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</si>
  <si>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</si>
  <si>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</si>
  <si>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</si>
  <si>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</si>
  <si>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</si>
  <si>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</si>
  <si>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</si>
  <si>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</si>
  <si>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</si>
  <si>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</si>
  <si>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</si>
  <si>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</si>
  <si>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</si>
  <si>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</si>
  <si>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</si>
  <si>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</si>
  <si>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</si>
  <si>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</si>
  <si>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</si>
  <si>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</si>
  <si>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</si>
  <si>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</si>
  <si>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</si>
  <si>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</si>
  <si>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</si>
  <si>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</si>
  <si>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</si>
  <si>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</si>
  <si>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</si>
  <si>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</si>
  <si>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</si>
  <si>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</si>
  <si>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</si>
  <si>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</si>
  <si>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</si>
  <si>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</si>
  <si>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</si>
  <si>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</si>
  <si>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</si>
  <si>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</si>
  <si>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</si>
  <si>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</si>
  <si>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</si>
  <si>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</si>
  <si>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</si>
  <si>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</si>
  <si>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</si>
  <si>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</si>
  <si>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</si>
  <si>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</si>
  <si>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</si>
  <si>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</si>
  <si>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</si>
  <si>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</si>
  <si>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</si>
  <si>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</si>
  <si>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</si>
  <si>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</si>
  <si>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</si>
  <si>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</si>
  <si>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</si>
  <si>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</si>
  <si>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</si>
  <si>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</si>
  <si>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</si>
  <si>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</si>
  <si>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</si>
  <si>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</si>
  <si>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</si>
  <si>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</si>
  <si>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</si>
  <si>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</si>
  <si>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</si>
  <si>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</si>
  <si>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</si>
  <si>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</si>
  <si>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</si>
  <si>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</si>
  <si>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</si>
  <si>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</si>
  <si>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</si>
  <si>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</si>
  <si>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</si>
  <si>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</si>
  <si>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</si>
  <si>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</si>
  <si>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</si>
  <si>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</si>
  <si>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</si>
  <si>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</si>
  <si>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</si>
  <si>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</si>
  <si>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</si>
  <si>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</si>
  <si>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</si>
  <si>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</si>
  <si>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</si>
  <si>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</si>
  <si>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</si>
  <si>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</si>
  <si>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</si>
  <si>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</si>
  <si>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</si>
  <si>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</si>
  <si>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</si>
  <si>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</si>
  <si>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</si>
  <si>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</si>
  <si>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</si>
  <si>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</si>
  <si>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</si>
  <si>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</si>
  <si>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</si>
  <si>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</si>
  <si>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</si>
  <si>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</si>
  <si>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</si>
  <si>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</si>
  <si>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</si>
  <si>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</si>
  <si>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</si>
  <si>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</si>
  <si>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</si>
  <si>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</si>
  <si>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</si>
  <si>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</si>
  <si>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</si>
  <si>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</si>
  <si>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</si>
  <si>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</si>
  <si>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</si>
  <si>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</si>
  <si>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</si>
  <si>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</si>
  <si>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</si>
  <si>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</si>
  <si>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</si>
  <si>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</si>
  <si>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</si>
  <si>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</si>
  <si>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</si>
  <si>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</si>
  <si>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</si>
  <si>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</si>
  <si>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</si>
  <si>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</si>
  <si>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</si>
  <si>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</si>
  <si>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</si>
  <si>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</si>
  <si>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</si>
  <si>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</si>
  <si>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</si>
  <si>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</si>
  <si>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</si>
  <si>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</si>
  <si>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</si>
  <si>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</si>
  <si>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</si>
  <si>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</si>
  <si>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</si>
  <si>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</si>
  <si>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</si>
  <si>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</si>
  <si>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</si>
  <si>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</si>
  <si>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</si>
  <si>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</si>
  <si>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</si>
  <si>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</si>
  <si>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</si>
  <si>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</si>
  <si>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</si>
  <si>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</si>
  <si>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</si>
  <si>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</si>
  <si>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</si>
  <si>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</si>
  <si>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</si>
  <si>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</si>
  <si>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</si>
  <si>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</si>
  <si>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</si>
  <si>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</si>
  <si>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</si>
  <si>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</si>
  <si>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</si>
  <si>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</si>
  <si>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</si>
  <si>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</si>
  <si>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</si>
  <si>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</si>
  <si>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</si>
  <si>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</si>
  <si>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</si>
  <si>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</si>
  <si>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</si>
  <si>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</si>
  <si>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</si>
  <si>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</si>
  <si>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</si>
  <si>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</si>
  <si>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</si>
  <si>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</si>
  <si>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</si>
  <si>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</si>
  <si>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</si>
  <si>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</si>
  <si>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</si>
  <si>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</si>
  <si>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</si>
  <si>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</si>
  <si>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</si>
  <si>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</si>
  <si>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</si>
  <si>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</si>
  <si>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</si>
  <si>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</si>
  <si>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</si>
  <si>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</si>
  <si>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</si>
  <si>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</si>
  <si>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</si>
  <si>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</si>
  <si>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</si>
  <si>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</si>
  <si>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</si>
  <si>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</si>
  <si>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</si>
  <si>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</si>
  <si>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</si>
  <si>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</si>
  <si>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</si>
  <si>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</si>
  <si>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</si>
  <si>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</si>
  <si>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</si>
  <si>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</si>
  <si>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</si>
  <si>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</si>
  <si>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</si>
  <si>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</si>
  <si>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</si>
  <si>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</si>
  <si>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</si>
  <si>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</si>
  <si>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</si>
  <si>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</si>
  <si>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</si>
  <si>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</si>
  <si>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</si>
  <si>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</si>
  <si>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</si>
  <si>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</si>
  <si>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</si>
  <si>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</si>
  <si>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</si>
  <si>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</si>
  <si>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</si>
  <si>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</si>
  <si>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</si>
  <si>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</si>
  <si>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</si>
  <si>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</si>
  <si>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</si>
  <si>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</si>
  <si>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</si>
  <si>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</si>
  <si>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</si>
  <si>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</si>
  <si>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</si>
  <si>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</si>
  <si>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</si>
  <si>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</si>
  <si>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</si>
  <si>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</si>
  <si>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</si>
  <si>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</si>
  <si>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</si>
  <si>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</si>
  <si>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</si>
  <si>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</si>
  <si>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</si>
  <si>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</si>
  <si>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</si>
  <si>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</si>
  <si>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</si>
  <si>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</si>
  <si>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</si>
  <si>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</si>
  <si>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</si>
  <si>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</si>
  <si>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</si>
  <si>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</si>
  <si>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</si>
  <si>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</si>
  <si>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</si>
  <si>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</si>
  <si>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</si>
  <si>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</si>
  <si>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</si>
  <si>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</si>
  <si>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</si>
  <si>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</si>
  <si>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</si>
  <si>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</si>
  <si>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</si>
  <si>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</si>
  <si>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</si>
  <si>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</si>
  <si>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</si>
  <si>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</si>
  <si>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</si>
  <si>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</si>
  <si>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</si>
  <si>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</si>
  <si>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</si>
  <si>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</si>
  <si>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</si>
  <si>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</si>
  <si>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</si>
  <si>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</si>
  <si>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</si>
  <si>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</si>
  <si>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</si>
  <si>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</si>
  <si>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</si>
  <si>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</si>
  <si>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</si>
  <si>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</si>
  <si>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</si>
  <si>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</si>
  <si>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</si>
  <si>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</si>
  <si>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</si>
  <si>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</si>
  <si>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</si>
  <si>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</si>
  <si>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</si>
  <si>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</si>
  <si>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</si>
  <si>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</si>
  <si>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</si>
  <si>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</si>
  <si>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</si>
  <si>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</si>
  <si>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</si>
  <si>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</si>
  <si>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</si>
  <si>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</si>
  <si>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</si>
  <si>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</si>
  <si>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</si>
  <si>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</si>
  <si>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</si>
  <si>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</si>
  <si>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</si>
  <si>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</si>
  <si>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</si>
  <si>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</si>
  <si>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</si>
  <si>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</si>
  <si>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</si>
  <si>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</si>
  <si>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</si>
  <si>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</si>
  <si>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</si>
  <si>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</si>
  <si>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</si>
  <si>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</si>
  <si>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</si>
  <si>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</si>
  <si>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</si>
  <si>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</si>
  <si>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</si>
  <si>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</si>
  <si>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</si>
  <si>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</si>
  <si>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</si>
  <si>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</si>
  <si>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</si>
  <si>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</si>
  <si>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</si>
  <si>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</si>
  <si>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</si>
  <si>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</si>
  <si>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</si>
  <si>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</si>
  <si>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</si>
  <si>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</si>
  <si>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</si>
  <si>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</si>
  <si>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</si>
  <si>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</si>
  <si>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</si>
  <si>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</si>
  <si>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</si>
  <si>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</si>
  <si>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</si>
  <si>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</si>
  <si>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</si>
  <si>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</si>
  <si>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</si>
  <si>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</si>
  <si>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</si>
  <si>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</si>
  <si>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</si>
  <si>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</si>
  <si>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</si>
  <si>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</si>
  <si>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</si>
  <si>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</si>
  <si>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</si>
  <si>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</si>
  <si>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</si>
  <si>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</si>
  <si>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</si>
  <si>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</si>
  <si>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</si>
  <si>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</si>
  <si>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</si>
  <si>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</si>
  <si>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</si>
  <si>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</si>
  <si>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</si>
  <si>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</si>
  <si>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</si>
  <si>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</si>
  <si>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</si>
  <si>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</si>
  <si>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</si>
  <si>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</si>
  <si>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</si>
  <si>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</si>
  <si>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</si>
  <si>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</si>
  <si>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</si>
  <si>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</si>
  <si>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</si>
  <si>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</si>
  <si>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</si>
  <si>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</si>
  <si>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</si>
  <si>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</si>
  <si>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</si>
  <si>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</si>
  <si>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</si>
  <si>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</si>
  <si>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</si>
  <si>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</si>
  <si>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</si>
  <si>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</si>
  <si>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</si>
  <si>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</si>
  <si>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</si>
  <si>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</si>
  <si>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</si>
  <si>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</si>
  <si>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</si>
  <si>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</si>
  <si>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</si>
  <si>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</si>
  <si>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</si>
  <si>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</si>
  <si>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</si>
  <si>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</si>
  <si>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</si>
  <si>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</si>
  <si>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</si>
  <si>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</si>
  <si>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</si>
  <si>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</si>
  <si>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</si>
  <si>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</si>
  <si>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</si>
  <si>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</si>
  <si>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</si>
  <si>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</si>
  <si>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</si>
  <si>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</si>
  <si>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</si>
  <si>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</si>
  <si>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</si>
  <si>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</si>
  <si>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</si>
  <si>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</si>
  <si>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</si>
  <si>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</si>
  <si>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</si>
  <si>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</si>
  <si>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</si>
  <si>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</si>
  <si>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</si>
  <si>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</si>
  <si>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</si>
  <si>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</si>
  <si>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</si>
  <si>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</si>
  <si>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</si>
  <si>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</si>
  <si>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</si>
  <si>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</si>
  <si>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</si>
  <si>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</si>
  <si>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</si>
  <si>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</si>
  <si>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</si>
  <si>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</si>
  <si>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</si>
  <si>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</si>
  <si>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</si>
  <si>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</si>
  <si>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</si>
  <si>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</si>
  <si>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</si>
  <si>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</si>
  <si>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</si>
  <si>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</si>
  <si>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</si>
  <si>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</si>
  <si>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</si>
  <si>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</si>
  <si>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</si>
  <si>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</si>
  <si>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</si>
  <si>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</si>
  <si>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</si>
  <si>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</si>
  <si>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</si>
  <si>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</si>
  <si>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</si>
  <si>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</si>
  <si>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</si>
  <si>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</si>
  <si>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</si>
  <si>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</si>
  <si>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</si>
  <si>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</si>
  <si>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</si>
  <si>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</si>
  <si>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</si>
  <si>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</si>
  <si>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</si>
  <si>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</si>
  <si>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</si>
  <si>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</si>
  <si>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</si>
  <si>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</si>
  <si>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</si>
  <si>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</si>
  <si>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</si>
  <si>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</si>
  <si>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</si>
  <si>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</si>
  <si>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</si>
  <si>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</si>
  <si>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</si>
  <si>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</si>
  <si>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</si>
  <si>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</si>
  <si>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</si>
  <si>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</si>
  <si>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</si>
  <si>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</si>
  <si>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</si>
  <si>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</si>
  <si>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</si>
  <si>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</si>
  <si>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</si>
  <si>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</si>
  <si>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</si>
  <si>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</si>
  <si>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</si>
  <si>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</si>
  <si>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</si>
  <si>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</si>
  <si>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</si>
  <si>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</si>
  <si>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</si>
  <si>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</si>
  <si>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</si>
  <si>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</si>
  <si>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</si>
  <si>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</si>
  <si>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</si>
  <si>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</si>
  <si>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</si>
  <si>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</si>
  <si>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</si>
  <si>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</si>
  <si>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</si>
  <si>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</si>
  <si>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</si>
  <si>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</si>
  <si>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</si>
  <si>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</si>
  <si>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</si>
  <si>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</si>
  <si>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</si>
  <si>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</si>
  <si>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</si>
  <si>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</si>
  <si>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</si>
  <si>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</si>
  <si>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</si>
  <si>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</si>
  <si>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</si>
  <si>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</si>
  <si>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</si>
  <si>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</si>
  <si>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</si>
  <si>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</si>
  <si>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</si>
  <si>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</si>
  <si>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</si>
  <si>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</si>
  <si>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</si>
  <si>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</si>
  <si>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</si>
  <si>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</si>
  <si>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</si>
  <si>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</si>
  <si>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</si>
  <si>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</si>
  <si>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</si>
  <si>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</si>
  <si>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</si>
  <si>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</si>
  <si>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</si>
  <si>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</si>
  <si>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</si>
  <si>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</si>
  <si>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</si>
  <si>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</si>
  <si>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</si>
  <si>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</si>
  <si>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</si>
  <si>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</si>
  <si>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</si>
  <si>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</si>
  <si>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</si>
  <si>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</si>
  <si>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</si>
  <si>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</si>
  <si>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</si>
  <si>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</si>
  <si>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</si>
  <si>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</si>
  <si>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</si>
  <si>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</si>
  <si>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</si>
  <si>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</si>
  <si>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</si>
  <si>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</si>
  <si>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</si>
  <si>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</si>
  <si>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</si>
  <si>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</si>
  <si>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</si>
  <si>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</si>
  <si>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</si>
  <si>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</si>
  <si>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</si>
  <si>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</si>
  <si>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</si>
  <si>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</si>
  <si>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</si>
  <si>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</si>
  <si>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</si>
  <si>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</si>
  <si>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</si>
  <si>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</si>
  <si>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</si>
  <si>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</si>
  <si>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</si>
  <si>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</si>
  <si>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</si>
  <si>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</si>
  <si>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</si>
  <si>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</si>
  <si>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</si>
  <si>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</si>
  <si>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</si>
  <si>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</si>
  <si>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</si>
  <si>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</si>
  <si>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</si>
  <si>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</si>
  <si>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</si>
  <si>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</si>
  <si>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</si>
  <si>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</si>
  <si>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</si>
  <si>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</si>
  <si>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</si>
  <si>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</si>
  <si>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</si>
  <si>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</si>
  <si>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</si>
  <si>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</si>
  <si>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</si>
  <si>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</si>
  <si>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</si>
  <si>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</si>
  <si>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</si>
  <si>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</si>
  <si>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</si>
  <si>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</si>
  <si>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</si>
  <si>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</si>
  <si>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</si>
  <si>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</si>
  <si>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</si>
  <si>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</si>
  <si>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</si>
  <si>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</si>
  <si>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</si>
  <si>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</si>
  <si>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</si>
  <si>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</si>
  <si>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</si>
  <si>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</si>
  <si>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</si>
  <si>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</si>
  <si>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</si>
  <si>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</si>
  <si>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</si>
  <si>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</si>
  <si>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</si>
  <si>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</si>
  <si>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</si>
  <si>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</si>
  <si>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</si>
  <si>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</si>
  <si>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</si>
  <si>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</si>
  <si>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</si>
  <si>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</si>
  <si>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</si>
  <si>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</si>
  <si>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</si>
  <si>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</si>
  <si>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</si>
  <si>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</si>
  <si>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</si>
  <si>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</si>
  <si>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</si>
  <si>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</si>
  <si>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</si>
  <si>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</si>
  <si>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</si>
  <si>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</si>
  <si>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</si>
  <si>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</si>
  <si>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</si>
  <si>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</si>
  <si>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</si>
  <si>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</si>
  <si>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</si>
  <si>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</si>
  <si>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</si>
  <si>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</si>
  <si>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</si>
  <si>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</si>
  <si>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</si>
  <si>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</si>
  <si>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</si>
  <si>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</si>
  <si>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</si>
  <si>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</si>
  <si>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</si>
  <si>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</si>
  <si>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</si>
  <si>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</si>
  <si>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</si>
  <si>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</si>
  <si>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</si>
  <si>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</si>
  <si>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</si>
  <si>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</si>
  <si>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</si>
  <si>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</si>
  <si>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</si>
  <si>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</si>
  <si>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</si>
  <si>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</si>
  <si>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</si>
  <si>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</si>
  <si>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</si>
  <si>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</si>
  <si>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</si>
  <si>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</si>
  <si>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</si>
  <si>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</si>
  <si>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</si>
  <si>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</si>
  <si>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</si>
  <si>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</si>
  <si>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</si>
  <si>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</si>
  <si>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</si>
  <si>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</si>
  <si>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</si>
  <si>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</si>
  <si>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</si>
  <si>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</si>
  <si>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</si>
  <si>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</si>
  <si>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</si>
  <si>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</si>
  <si>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</si>
  <si>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</si>
  <si>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</si>
  <si>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</si>
  <si>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</si>
  <si>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</si>
  <si>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</si>
  <si>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</si>
  <si>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</si>
  <si>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</si>
  <si>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</si>
  <si>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</si>
  <si>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</si>
  <si>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</si>
  <si>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</si>
  <si>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</si>
  <si>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</si>
  <si>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</si>
  <si>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</si>
  <si>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</si>
  <si>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</si>
  <si>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</si>
  <si>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</si>
  <si>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</si>
  <si>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</si>
  <si>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</si>
  <si>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</si>
  <si>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</si>
  <si>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</si>
  <si>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</si>
  <si>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</si>
  <si>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</si>
  <si>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</si>
  <si>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</si>
  <si>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</si>
  <si>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</si>
  <si>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</si>
  <si>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</si>
  <si>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</si>
  <si>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</si>
  <si>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</si>
  <si>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</si>
  <si>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</si>
  <si>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</si>
  <si>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</si>
  <si>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</si>
  <si>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</si>
  <si>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</si>
  <si>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</si>
  <si>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</si>
  <si>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</si>
  <si>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</si>
  <si>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</si>
  <si>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</si>
  <si>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</si>
  <si>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</si>
  <si>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</si>
  <si>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</si>
  <si>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</si>
  <si>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</si>
  <si>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</si>
  <si>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</si>
  <si>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</si>
  <si>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</si>
  <si>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</si>
  <si>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</si>
  <si>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</si>
  <si>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</si>
  <si>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</si>
  <si>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</si>
  <si>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</si>
  <si>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</si>
  <si>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</si>
  <si>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</si>
  <si>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</si>
  <si>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</si>
  <si>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</si>
  <si>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</si>
  <si>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</si>
  <si>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</si>
  <si>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</si>
  <si>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</si>
  <si>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</si>
  <si>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</si>
  <si>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</si>
  <si>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</si>
  <si>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</si>
  <si>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</si>
  <si>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</si>
  <si>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</si>
  <si>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</si>
  <si>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</si>
  <si>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</si>
  <si>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</si>
  <si>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</si>
  <si>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</si>
  <si>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</si>
  <si>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</si>
  <si>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</si>
  <si>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</si>
  <si>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</si>
  <si>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</si>
  <si>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</si>
  <si>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</si>
  <si>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</si>
  <si>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</si>
  <si>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</si>
  <si>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</si>
  <si>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</si>
  <si>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</si>
  <si>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</si>
  <si>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</si>
  <si>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</si>
  <si>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</si>
  <si>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</si>
  <si>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</si>
  <si>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</si>
  <si>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</si>
  <si>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</si>
  <si>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</si>
  <si>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</si>
  <si>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</si>
  <si>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</si>
  <si>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</si>
  <si>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</si>
  <si>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</si>
  <si>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</si>
  <si>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</si>
  <si>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</si>
  <si>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</si>
  <si>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</si>
  <si>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</si>
  <si>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</si>
  <si>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</si>
  <si>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</si>
  <si>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</si>
  <si>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</si>
  <si>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</si>
  <si>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</si>
  <si>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</si>
  <si>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</si>
  <si>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</si>
  <si>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</si>
  <si>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</si>
  <si>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</si>
  <si>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</si>
  <si>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</si>
  <si>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</si>
  <si>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</si>
  <si>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</si>
  <si>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</si>
  <si>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</si>
  <si>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</si>
  <si>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</si>
  <si>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</si>
  <si>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</si>
  <si>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</si>
  <si>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</si>
  <si>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</si>
  <si>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</si>
  <si>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</si>
  <si>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</si>
  <si>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</si>
  <si>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</si>
  <si>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</si>
  <si>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</si>
  <si>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</si>
  <si>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</si>
  <si>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</si>
  <si>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</si>
  <si>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</si>
  <si>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</si>
  <si>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</si>
  <si>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</si>
  <si>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</si>
  <si>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</si>
  <si>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</si>
  <si>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</si>
  <si>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</si>
  <si>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</si>
  <si>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</si>
  <si>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</si>
  <si>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</si>
  <si>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</si>
  <si>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</si>
  <si>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</si>
  <si>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</si>
  <si>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</si>
  <si>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</si>
  <si>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</si>
  <si>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</si>
  <si>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</si>
  <si>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</si>
  <si>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</si>
  <si>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</si>
  <si>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</si>
  <si>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</si>
  <si>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</si>
  <si>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</si>
  <si>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</si>
  <si>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</si>
  <si>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</si>
  <si>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</si>
  <si>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</si>
  <si>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</si>
  <si>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</si>
  <si>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</si>
  <si>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</si>
  <si>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</si>
  <si>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</si>
  <si>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</si>
  <si>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</si>
  <si>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</si>
  <si>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</si>
  <si>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</si>
  <si>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</si>
  <si>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</si>
  <si>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</si>
  <si>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</si>
  <si>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</si>
  <si>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</si>
  <si>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</si>
  <si>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</si>
  <si>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</si>
  <si>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</si>
  <si>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</si>
  <si>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</si>
  <si>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</si>
  <si>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</si>
  <si>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</si>
  <si>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</si>
  <si>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</si>
  <si>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</si>
  <si>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</si>
  <si>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</si>
  <si>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</si>
  <si>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</si>
  <si>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</si>
  <si>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</si>
  <si>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</si>
  <si>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</si>
  <si>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</si>
  <si>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</si>
  <si>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</si>
  <si>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</si>
  <si>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</si>
  <si>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</si>
  <si>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</si>
  <si>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</si>
  <si>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</si>
  <si>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</si>
  <si>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</si>
  <si>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</si>
  <si>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</si>
  <si>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</si>
  <si>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</si>
  <si>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</si>
  <si>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</si>
  <si>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</si>
  <si>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</si>
  <si>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</si>
  <si>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</si>
  <si>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</si>
  <si>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</si>
  <si>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</si>
  <si>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</si>
  <si>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</si>
  <si>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</si>
  <si>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</si>
  <si>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</si>
  <si>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</si>
  <si>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</si>
  <si>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</si>
  <si>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</si>
  <si>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</si>
  <si>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</si>
  <si>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</si>
  <si>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</si>
  <si>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</si>
  <si>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</si>
  <si>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</si>
  <si>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</si>
  <si>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</si>
  <si>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</si>
  <si>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</si>
  <si>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</si>
  <si>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</si>
  <si>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</si>
  <si>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</si>
  <si>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</si>
  <si>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</si>
  <si>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</si>
  <si>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</si>
  <si>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</si>
  <si>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</si>
  <si>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</si>
  <si>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</si>
  <si>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</si>
  <si>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</si>
  <si>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</si>
  <si>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</si>
  <si>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</si>
  <si>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</si>
  <si>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</si>
  <si>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</si>
  <si>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</si>
  <si>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</si>
  <si>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</si>
  <si>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</si>
  <si>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</si>
  <si>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</si>
  <si>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</si>
  <si>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</si>
  <si>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</si>
  <si>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</si>
  <si>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</si>
  <si>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</si>
  <si>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</si>
  <si>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</si>
  <si>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</si>
  <si>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</si>
  <si>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</si>
  <si>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</si>
  <si>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</si>
  <si>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</si>
  <si>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</si>
  <si>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</si>
  <si>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</si>
  <si>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</si>
  <si>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</si>
  <si>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</si>
  <si>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</si>
  <si>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</si>
  <si>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</si>
  <si>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</si>
  <si>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</si>
  <si>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</si>
  <si>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</si>
  <si>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</si>
  <si>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</si>
  <si>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</si>
  <si>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</si>
  <si>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</si>
  <si>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</si>
  <si>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</si>
  <si>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</si>
  <si>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</si>
  <si>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</si>
  <si>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</si>
  <si>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</si>
  <si>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</si>
  <si>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</si>
  <si>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</si>
  <si>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</si>
  <si>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</si>
  <si>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</si>
  <si>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</si>
  <si>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</si>
  <si>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</si>
  <si>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</si>
  <si>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</si>
  <si>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</si>
  <si>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</si>
  <si>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</si>
  <si>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</si>
  <si>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</si>
  <si>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</si>
  <si>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</si>
  <si>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</si>
  <si>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</si>
  <si>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</si>
  <si>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</si>
  <si>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</si>
  <si>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</si>
  <si>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</si>
  <si>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</si>
  <si>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</si>
  <si>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</si>
  <si>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</si>
  <si>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</si>
  <si>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</si>
  <si>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</si>
  <si>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</si>
  <si>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</si>
  <si>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</si>
  <si>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</si>
  <si>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</si>
  <si>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</si>
  <si>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</si>
  <si>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</si>
  <si>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</si>
  <si>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</si>
  <si>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</si>
  <si>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</si>
  <si>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</si>
  <si>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</si>
  <si>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</si>
  <si>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</si>
  <si>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</si>
  <si>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</si>
  <si>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</si>
  <si>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</si>
  <si>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</si>
  <si>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</si>
  <si>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</si>
  <si>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</si>
  <si>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</si>
  <si>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</si>
  <si>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</si>
  <si>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</si>
  <si>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</si>
  <si>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</si>
  <si>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</si>
  <si>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</si>
  <si>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</si>
  <si>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</si>
  <si>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</si>
  <si>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</si>
  <si>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</si>
  <si>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</si>
  <si>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</si>
  <si>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</si>
  <si>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</si>
  <si>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</si>
  <si>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</si>
  <si>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</si>
  <si>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</si>
  <si>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</si>
  <si>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</si>
  <si>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</si>
  <si>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</si>
  <si>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</si>
  <si>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</si>
  <si>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</si>
  <si>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</si>
  <si>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</si>
  <si>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</si>
  <si>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</si>
  <si>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</si>
  <si>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</si>
  <si>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</si>
  <si>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</si>
  <si>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</si>
  <si>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</si>
  <si>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</si>
  <si>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</si>
  <si>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</si>
  <si>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</si>
  <si>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</si>
  <si>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</si>
  <si>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</si>
  <si>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</si>
  <si>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</si>
  <si>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</si>
  <si>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</si>
  <si>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</si>
  <si>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</si>
  <si>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</si>
  <si>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</si>
  <si>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</si>
  <si>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</si>
  <si>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</si>
  <si>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</si>
  <si>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</si>
  <si>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</si>
  <si>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</si>
  <si>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</si>
  <si>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</si>
  <si>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</si>
  <si>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</si>
  <si>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</si>
  <si>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</si>
  <si>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</si>
  <si>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</si>
  <si>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</si>
  <si>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</si>
  <si>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</si>
  <si>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</si>
  <si>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</si>
  <si>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</si>
  <si>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</si>
  <si>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</si>
  <si>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</si>
  <si>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</si>
  <si>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</si>
  <si>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</si>
  <si>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</si>
  <si>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</si>
  <si>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</si>
  <si>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</si>
  <si>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</si>
  <si>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</si>
  <si>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</si>
  <si>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</si>
  <si>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</si>
  <si>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</si>
  <si>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</si>
  <si>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</si>
  <si>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</si>
  <si>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</si>
  <si>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</si>
  <si>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</si>
  <si>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</si>
  <si>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</si>
  <si>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</si>
  <si>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</si>
  <si>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</si>
  <si>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</si>
  <si>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</si>
  <si>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</si>
  <si>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</si>
  <si>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</si>
  <si>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</si>
  <si>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</si>
  <si>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</si>
  <si>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</si>
  <si>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</si>
  <si>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</si>
  <si>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</si>
  <si>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</si>
  <si>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</si>
  <si>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</si>
  <si>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</si>
  <si>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</si>
  <si>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</si>
  <si>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</si>
  <si>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</si>
  <si>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</si>
  <si>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</si>
  <si>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</si>
  <si>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</si>
  <si>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</si>
  <si>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</si>
  <si>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</si>
  <si>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</si>
  <si>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</si>
  <si>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</si>
  <si>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</si>
  <si>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</si>
  <si>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</si>
  <si>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</si>
  <si>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</si>
  <si>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</si>
  <si>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</si>
  <si>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</si>
  <si>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</si>
  <si>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</si>
  <si>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</si>
  <si>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</si>
  <si>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</si>
  <si>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</si>
  <si>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</si>
  <si>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</si>
  <si>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</si>
  <si>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</si>
  <si>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</si>
  <si>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</si>
  <si>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</si>
  <si>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</si>
  <si>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</si>
  <si>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</si>
  <si>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</si>
  <si>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</si>
  <si>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</si>
  <si>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</si>
  <si>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</si>
  <si>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</si>
  <si>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</si>
  <si>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</si>
  <si>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</si>
  <si>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</si>
  <si>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</si>
  <si>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</si>
  <si>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</si>
  <si>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</si>
  <si>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</si>
  <si>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</si>
  <si>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</si>
  <si>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</si>
  <si>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</si>
  <si>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</si>
  <si>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</si>
  <si>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</si>
  <si>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</si>
  <si>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</si>
  <si>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</si>
  <si>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</si>
  <si>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</si>
  <si>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</si>
  <si>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</si>
  <si>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</si>
  <si>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</si>
  <si>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</si>
  <si>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</si>
  <si>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</si>
  <si>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</si>
  <si>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</si>
  <si>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</si>
  <si>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</si>
  <si>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</si>
  <si>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</si>
  <si>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</si>
  <si>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</si>
  <si>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</si>
  <si>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</si>
  <si>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</si>
  <si>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</si>
  <si>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</si>
  <si>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</si>
  <si>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</si>
  <si>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</si>
  <si>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</si>
  <si>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</si>
  <si>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</si>
  <si>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</si>
  <si>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</si>
  <si>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</si>
  <si>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</si>
  <si>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</si>
  <si>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</si>
  <si>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</si>
  <si>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</si>
  <si>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</si>
  <si>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</si>
  <si>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</si>
  <si>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</si>
  <si>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</si>
  <si>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</si>
  <si>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</si>
  <si>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</si>
  <si>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</si>
  <si>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</si>
  <si>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</si>
  <si>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</si>
  <si>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</si>
  <si>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</si>
  <si>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</si>
  <si>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</si>
  <si>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</si>
  <si>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</si>
  <si>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</si>
  <si>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</si>
  <si>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</si>
  <si>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</si>
  <si>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</si>
  <si>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</si>
  <si>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</si>
  <si>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</si>
  <si>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</si>
  <si>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</si>
  <si>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</si>
  <si>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</si>
  <si>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</si>
  <si>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</si>
  <si>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</si>
  <si>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</si>
  <si>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</si>
  <si>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</si>
  <si>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</si>
  <si>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</si>
  <si>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</si>
  <si>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</si>
  <si>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</si>
  <si>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</si>
  <si>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</si>
  <si>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</si>
  <si>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</si>
  <si>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</si>
  <si>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</si>
  <si>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</si>
  <si>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</si>
  <si>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</si>
  <si>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</si>
  <si>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</si>
  <si>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</si>
  <si>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</si>
  <si>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</si>
  <si>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</si>
  <si>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</si>
  <si>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</si>
  <si>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</si>
  <si>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</si>
  <si>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</si>
  <si>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</si>
  <si>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</si>
  <si>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</si>
  <si>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</si>
  <si>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</si>
  <si>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</si>
  <si>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</si>
  <si>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</si>
  <si>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</si>
  <si>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</si>
  <si>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</si>
  <si>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</si>
  <si>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</si>
  <si>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</si>
  <si>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</si>
  <si>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</si>
  <si>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</si>
  <si>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</si>
  <si>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</si>
  <si>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</si>
  <si>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</si>
  <si>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</si>
  <si>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</si>
  <si>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</si>
  <si>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</si>
  <si>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</si>
  <si>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</si>
  <si>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</si>
  <si>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</si>
  <si>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</si>
  <si>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</si>
  <si>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</si>
  <si>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</si>
  <si>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</si>
  <si>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</si>
  <si>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</si>
  <si>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</si>
  <si>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</si>
  <si>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</si>
  <si>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</si>
  <si>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</si>
  <si>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</si>
  <si>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</si>
  <si>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</si>
  <si>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</si>
  <si>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</si>
  <si>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</si>
  <si>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</si>
  <si>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</si>
  <si>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</si>
  <si>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</si>
  <si>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</si>
  <si>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</si>
  <si>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</si>
  <si>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</si>
  <si>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</si>
  <si>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</si>
  <si>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</si>
  <si>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</si>
  <si>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</si>
  <si>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</si>
  <si>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</si>
  <si>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</si>
  <si>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</si>
  <si>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</si>
  <si>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</si>
  <si>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</si>
  <si>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</si>
  <si>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</si>
  <si>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</si>
  <si>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</si>
  <si>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</si>
  <si>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</si>
  <si>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</si>
  <si>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</si>
  <si>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</si>
  <si>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</si>
  <si>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</si>
  <si>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</si>
  <si>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</si>
  <si>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</si>
  <si>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</si>
  <si>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</si>
  <si>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</si>
  <si>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</si>
  <si>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</si>
  <si>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</si>
  <si>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</si>
  <si>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</si>
  <si>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</si>
  <si>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</si>
  <si>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</si>
  <si>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</si>
  <si>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</si>
  <si>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</si>
  <si>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</si>
  <si>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</si>
  <si>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</si>
  <si>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</si>
  <si>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</si>
  <si>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</si>
  <si>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</si>
  <si>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</si>
  <si>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</si>
  <si>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</si>
  <si>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</si>
  <si>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</si>
  <si>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</si>
  <si>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</si>
  <si>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</si>
  <si>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</si>
  <si>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</si>
  <si>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</si>
  <si>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</si>
  <si>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</si>
  <si>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</si>
  <si>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</si>
  <si>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</si>
  <si>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</si>
  <si>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</si>
  <si>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</si>
  <si>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</si>
  <si>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</si>
  <si>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</si>
  <si>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</si>
  <si>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</si>
  <si>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</si>
  <si>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</si>
  <si>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</si>
  <si>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</si>
  <si>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</si>
  <si>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</si>
  <si>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</si>
  <si>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</si>
  <si>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</si>
  <si>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</si>
  <si>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</si>
  <si>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</si>
  <si>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</si>
  <si>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</si>
  <si>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</si>
  <si>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</si>
  <si>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</si>
  <si>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</si>
  <si>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</si>
  <si>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</si>
  <si>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</si>
  <si>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</si>
  <si>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</si>
  <si>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</si>
  <si>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</si>
  <si>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</si>
  <si>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</si>
  <si>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</si>
  <si>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</si>
  <si>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</si>
  <si>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</si>
  <si>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</si>
  <si>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</si>
  <si>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</si>
  <si>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</si>
  <si>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</si>
  <si>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</si>
  <si>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</si>
  <si>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</si>
  <si>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</si>
  <si>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</si>
  <si>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</si>
  <si>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</si>
  <si>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</si>
  <si>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</si>
  <si>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</si>
  <si>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</si>
  <si>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</si>
  <si>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</si>
  <si>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</si>
  <si>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</si>
  <si>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</si>
  <si>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</si>
  <si>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</si>
  <si>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</si>
  <si>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</si>
  <si>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</si>
  <si>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</si>
  <si>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</si>
  <si>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</si>
  <si>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</si>
  <si>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</si>
  <si>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</si>
  <si>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</si>
  <si>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</si>
  <si>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</si>
  <si>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</si>
  <si>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</si>
  <si>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</si>
  <si>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</si>
  <si>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</si>
  <si>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</si>
  <si>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</si>
  <si>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</si>
  <si>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</si>
  <si>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</si>
  <si>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</si>
  <si>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</si>
  <si>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</si>
  <si>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</si>
  <si>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</si>
  <si>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</si>
  <si>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</si>
  <si>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</si>
  <si>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</si>
  <si>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</si>
  <si>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</si>
  <si>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</si>
  <si>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</si>
  <si>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</si>
  <si>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</si>
  <si>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</si>
  <si>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</si>
  <si>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</si>
  <si>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</si>
  <si>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</si>
  <si>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</si>
  <si>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</si>
  <si>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</si>
  <si>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</si>
  <si>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</si>
  <si>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</si>
  <si>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</si>
  <si>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</si>
  <si>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</si>
  <si>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</si>
  <si>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</si>
  <si>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</si>
  <si>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</si>
  <si>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</si>
  <si>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</si>
  <si>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</si>
  <si>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</si>
  <si>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</si>
  <si>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</si>
  <si>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</si>
  <si>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</si>
  <si>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</si>
  <si>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</si>
  <si>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</si>
  <si>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</si>
  <si>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</si>
  <si>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</si>
  <si>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</si>
  <si>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</si>
  <si>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</si>
  <si>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</si>
  <si>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</si>
  <si>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</si>
  <si>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</si>
  <si>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</si>
  <si>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</si>
  <si>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</si>
  <si>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</si>
  <si>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</si>
  <si>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</si>
  <si>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</si>
  <si>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</si>
  <si>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</si>
  <si>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</si>
  <si>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</si>
  <si>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</si>
  <si>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</si>
  <si>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</si>
  <si>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</si>
  <si>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</si>
  <si>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</si>
  <si>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</si>
  <si>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</si>
  <si>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</si>
  <si>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</si>
  <si>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</si>
  <si>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</si>
  <si>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</si>
  <si>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</si>
  <si>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</si>
  <si>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</si>
  <si>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</si>
  <si>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</si>
  <si>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</si>
  <si>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</si>
  <si>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</si>
  <si>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</si>
  <si>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</si>
  <si>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</si>
  <si>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</si>
  <si>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</si>
  <si>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</si>
  <si>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</si>
  <si>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</si>
  <si>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</si>
  <si>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</si>
  <si>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</si>
  <si>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</si>
  <si>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</si>
  <si>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</si>
  <si>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</si>
  <si>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</si>
  <si>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</si>
  <si>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</si>
  <si>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</si>
  <si>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</si>
  <si>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</si>
  <si>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</si>
  <si>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</si>
  <si>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</si>
  <si>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</si>
  <si>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</si>
  <si>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</si>
  <si>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</si>
  <si>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</si>
  <si>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</si>
  <si>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</si>
  <si>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</si>
  <si>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</si>
  <si>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</si>
  <si>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</si>
  <si>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</si>
  <si>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</si>
  <si>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</si>
  <si>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</si>
  <si>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</si>
  <si>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</si>
  <si>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</si>
  <si>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</si>
  <si>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</si>
  <si>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</si>
  <si>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</si>
  <si>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</si>
  <si>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</si>
  <si>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</si>
  <si>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</si>
  <si>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</si>
  <si>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</si>
  <si>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</si>
  <si>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</si>
  <si>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</si>
  <si>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</si>
  <si>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</si>
  <si>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</si>
  <si>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</si>
  <si>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</si>
  <si>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</si>
  <si>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</si>
  <si>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</si>
  <si>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</si>
  <si>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</si>
  <si>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</si>
  <si>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</si>
  <si>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</si>
  <si>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</si>
  <si>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</si>
  <si>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</si>
  <si>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</si>
  <si>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</si>
  <si>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</si>
  <si>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</si>
  <si>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</si>
  <si>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</si>
  <si>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</si>
  <si>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</si>
  <si>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</si>
  <si>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</si>
  <si>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</si>
  <si>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</si>
  <si>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</si>
  <si>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</si>
  <si>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</si>
  <si>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</si>
  <si>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</si>
  <si>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</si>
  <si>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</si>
  <si>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</si>
  <si>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</si>
  <si>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</si>
  <si>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</si>
  <si>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</si>
  <si>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</si>
  <si>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</si>
  <si>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</si>
  <si>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</si>
  <si>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</si>
  <si>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</si>
  <si>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</si>
  <si>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</si>
  <si>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</si>
  <si>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</si>
  <si>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</si>
  <si>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</si>
  <si>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</si>
  <si>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</si>
  <si>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</si>
  <si>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</si>
  <si>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</si>
  <si>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</si>
  <si>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</si>
  <si>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</si>
  <si>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</si>
  <si>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</si>
  <si>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</si>
  <si>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</si>
  <si>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</si>
  <si>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</si>
  <si>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</si>
  <si>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</si>
  <si>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</si>
  <si>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</si>
  <si>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</si>
  <si>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</si>
  <si>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</si>
  <si>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</si>
  <si>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</si>
  <si>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</si>
  <si>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</si>
  <si>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</si>
  <si>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</si>
  <si>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</si>
  <si>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</si>
  <si>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</si>
  <si>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</si>
  <si>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</si>
  <si>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</si>
  <si>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</si>
  <si>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</si>
  <si>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</si>
  <si>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</si>
  <si>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</si>
  <si>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</si>
  <si>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</si>
  <si>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</si>
  <si>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</si>
  <si>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</si>
  <si>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</si>
  <si>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</si>
  <si>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</si>
  <si>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</si>
  <si>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</si>
  <si>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</si>
  <si>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</si>
  <si>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</si>
  <si>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</si>
  <si>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</si>
  <si>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</si>
  <si>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</si>
  <si>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</si>
  <si>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</si>
  <si>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</si>
  <si>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</si>
  <si>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</si>
  <si>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</si>
  <si>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</si>
  <si>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</si>
  <si>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</si>
  <si>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</si>
  <si>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</si>
  <si>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</si>
  <si>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</si>
  <si>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</si>
  <si>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</si>
  <si>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</si>
  <si>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</si>
  <si>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</si>
  <si>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</si>
  <si>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</si>
  <si>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</si>
  <si>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</si>
  <si>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</si>
  <si>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</si>
  <si>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</si>
  <si>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</si>
  <si>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</si>
  <si>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</si>
  <si>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</si>
  <si>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</si>
  <si>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</si>
  <si>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</si>
  <si>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</si>
  <si>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</si>
  <si>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</si>
  <si>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</si>
  <si>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</si>
  <si>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</si>
  <si>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</si>
  <si>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</si>
  <si>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</si>
  <si>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</si>
  <si>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</si>
  <si>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</si>
  <si>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</si>
  <si>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</si>
  <si>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</si>
  <si>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</si>
  <si>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</si>
  <si>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</si>
  <si>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</si>
  <si>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</si>
  <si>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</si>
  <si>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</si>
  <si>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</si>
  <si>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</si>
  <si>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</si>
  <si>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</si>
  <si>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</si>
  <si>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</si>
  <si>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</si>
  <si>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</si>
  <si>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</si>
  <si>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</si>
  <si>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</si>
  <si>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</si>
  <si>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</si>
  <si>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</si>
  <si>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</si>
  <si>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</si>
  <si>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</si>
  <si>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</si>
  <si>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</si>
  <si>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</si>
  <si>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</si>
  <si>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</si>
  <si>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</si>
  <si>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</si>
  <si>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</si>
  <si>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</si>
  <si>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</si>
  <si>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</si>
  <si>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</si>
  <si>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</si>
  <si>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</si>
  <si>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</si>
  <si>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</si>
  <si>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</si>
  <si>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</si>
  <si>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</si>
  <si>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</si>
  <si>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</si>
  <si>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</si>
  <si>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</si>
  <si>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</si>
  <si>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</si>
  <si>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</si>
  <si>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</si>
  <si>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</si>
  <si>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</si>
  <si>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</si>
  <si>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</si>
  <si>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</si>
  <si>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</si>
  <si>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</si>
  <si>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</si>
  <si>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</si>
  <si>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</si>
  <si>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</si>
  <si>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</si>
  <si>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</si>
  <si>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</si>
  <si>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</si>
  <si>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</si>
  <si>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</si>
  <si>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</si>
  <si>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</si>
  <si>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</si>
  <si>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</si>
  <si>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</si>
  <si>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</si>
  <si>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</si>
  <si>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</si>
  <si>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</si>
  <si>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</si>
  <si>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</si>
  <si>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</si>
  <si>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</si>
  <si>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</si>
  <si>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</si>
  <si>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</si>
  <si>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</si>
  <si>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</si>
  <si>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</si>
  <si>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</si>
  <si>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</si>
  <si>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</si>
  <si>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</si>
  <si>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</si>
  <si>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</si>
  <si>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</si>
  <si>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</si>
  <si>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</si>
  <si>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</si>
  <si>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</si>
  <si>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</si>
  <si>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</si>
  <si>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</si>
  <si>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</si>
  <si>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</si>
  <si>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</si>
  <si>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</si>
  <si>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</si>
  <si>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</si>
  <si>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</si>
  <si>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</si>
  <si>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</si>
  <si>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</si>
  <si>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</si>
  <si>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</si>
  <si>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</si>
  <si>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</si>
  <si>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</si>
  <si>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</si>
  <si>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</si>
  <si>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</si>
  <si>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</si>
  <si>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</si>
  <si>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</si>
  <si>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</si>
  <si>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</si>
  <si>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</si>
  <si>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</si>
  <si>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</si>
  <si>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</si>
  <si>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</si>
  <si>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</si>
  <si>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</si>
  <si>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</si>
  <si>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</si>
  <si>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</si>
  <si>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</si>
  <si>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</si>
  <si>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</si>
  <si>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</si>
  <si>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</si>
  <si>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</si>
  <si>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</si>
  <si>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</si>
  <si>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</si>
  <si>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</si>
  <si>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</si>
  <si>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</si>
  <si>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</si>
  <si>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</si>
  <si>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</si>
  <si>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</si>
  <si>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</si>
  <si>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</si>
  <si>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</si>
  <si>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</si>
  <si>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</si>
  <si>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</si>
  <si>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</si>
  <si>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</si>
  <si>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</si>
  <si>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</si>
  <si>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</si>
  <si>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</si>
  <si>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</si>
  <si>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</si>
  <si>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</si>
  <si>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</si>
  <si>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</si>
  <si>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</si>
  <si>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</si>
  <si>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</si>
  <si>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</si>
  <si>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</si>
  <si>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</si>
  <si>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</si>
  <si>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</si>
  <si>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</si>
  <si>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</si>
  <si>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</si>
  <si>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</si>
  <si>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</si>
  <si>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</si>
  <si>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</si>
  <si>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</si>
  <si>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</si>
  <si>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</si>
  <si>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</si>
  <si>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</si>
  <si>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</si>
  <si>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</si>
  <si>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</si>
  <si>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</si>
  <si>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</si>
  <si>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</si>
  <si>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</si>
  <si>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</si>
  <si>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</si>
  <si>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</si>
  <si>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</si>
  <si>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</si>
  <si>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</si>
  <si>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</si>
  <si>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</si>
  <si>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</si>
  <si>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</si>
  <si>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</si>
  <si>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</si>
  <si>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</si>
  <si>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</si>
  <si>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</si>
  <si>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</si>
  <si>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</si>
  <si>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</si>
  <si>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</si>
  <si>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</si>
  <si>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</si>
  <si>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</si>
  <si>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</si>
  <si>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</si>
  <si>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</si>
  <si>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</si>
  <si>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</si>
  <si>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</si>
  <si>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</si>
  <si>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</si>
  <si>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</si>
  <si>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</si>
  <si>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</si>
  <si>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</si>
  <si>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</si>
  <si>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</si>
  <si>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</si>
  <si>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</si>
  <si>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</si>
  <si>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</si>
  <si>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</si>
  <si>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</si>
  <si>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</si>
  <si>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</si>
  <si>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</si>
  <si>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</si>
  <si>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</si>
  <si>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</si>
  <si>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</si>
  <si>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</si>
  <si>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</si>
  <si>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</si>
  <si>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</si>
  <si>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</si>
  <si>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</si>
  <si>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</si>
  <si>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</si>
  <si>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</si>
  <si>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</si>
  <si>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</si>
  <si>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</si>
  <si>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</si>
  <si>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</si>
  <si>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</si>
  <si>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</si>
  <si>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</si>
  <si>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</si>
  <si>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</si>
  <si>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</si>
  <si>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</si>
  <si>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</si>
  <si>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</si>
  <si>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</si>
  <si>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</si>
  <si>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</si>
  <si>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</si>
  <si>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</si>
  <si>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</si>
  <si>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</si>
  <si>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</si>
  <si>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</si>
  <si>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</si>
  <si>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</si>
  <si>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</si>
  <si>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</si>
  <si>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</si>
  <si>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</si>
  <si>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</si>
  <si>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</si>
  <si>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</si>
  <si>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</si>
  <si>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</si>
  <si>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</si>
  <si>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</si>
  <si>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</si>
  <si>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</si>
  <si>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</si>
  <si>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</si>
  <si>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</si>
  <si>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</si>
  <si>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</si>
  <si>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</si>
  <si>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</si>
  <si>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</si>
  <si>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</si>
  <si>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</si>
  <si>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</si>
  <si>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</si>
  <si>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</si>
  <si>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</si>
  <si>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</si>
  <si>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</si>
  <si>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</si>
  <si>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</si>
  <si>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</si>
  <si>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</si>
  <si>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</si>
  <si>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</si>
  <si>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</si>
  <si>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</si>
  <si>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</si>
  <si>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</si>
  <si>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</si>
  <si>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</si>
  <si>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</si>
  <si>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</si>
  <si>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</si>
  <si>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</si>
  <si>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</si>
  <si>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</si>
  <si>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</si>
  <si>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</si>
  <si>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</si>
  <si>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</si>
  <si>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</si>
  <si>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</si>
  <si>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</si>
  <si>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</si>
  <si>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</si>
  <si>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</si>
  <si>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</si>
  <si>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</si>
  <si>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</si>
  <si>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</si>
  <si>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</si>
  <si>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</si>
  <si>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</si>
  <si>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</si>
  <si>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</si>
  <si>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</si>
  <si>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</si>
  <si>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</si>
  <si>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</si>
  <si>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</si>
  <si>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</si>
  <si>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</si>
  <si>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</si>
  <si>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</si>
  <si>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</si>
  <si>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</si>
  <si>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</si>
  <si>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</si>
  <si>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</si>
  <si>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</si>
  <si>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</si>
  <si>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</si>
  <si>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</si>
  <si>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</si>
  <si>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</si>
  <si>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</si>
  <si>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</si>
  <si>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</si>
  <si>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</si>
  <si>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</si>
  <si>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</si>
  <si>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</si>
  <si>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</si>
  <si>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</si>
  <si>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</si>
  <si>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</si>
  <si>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</si>
  <si>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</si>
  <si>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</si>
  <si>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</si>
  <si>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</si>
  <si>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</si>
  <si>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</si>
  <si>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</si>
  <si>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</si>
  <si>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</si>
  <si>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</si>
  <si>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</si>
  <si>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</si>
  <si>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</si>
  <si>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</si>
  <si>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</si>
  <si>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</si>
  <si>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</si>
  <si>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</si>
  <si>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</si>
  <si>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</si>
  <si>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</si>
  <si>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</si>
  <si>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</si>
  <si>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</si>
  <si>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</si>
  <si>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</si>
  <si>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</si>
  <si>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</si>
  <si>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</si>
  <si>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</si>
  <si>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</si>
  <si>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</si>
  <si>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</si>
  <si>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</si>
  <si>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</si>
  <si>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</si>
  <si>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</si>
  <si>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</si>
  <si>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</si>
  <si>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</si>
  <si>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</si>
  <si>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</si>
  <si>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</si>
  <si>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</si>
  <si>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</si>
  <si>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</si>
  <si>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</si>
  <si>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</si>
  <si>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</si>
  <si>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</si>
  <si>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</si>
  <si>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</si>
  <si>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</si>
  <si>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</si>
  <si>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</si>
  <si>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</si>
  <si>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</si>
  <si>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</si>
  <si>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</si>
  <si>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</si>
  <si>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</si>
  <si>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</si>
  <si>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</si>
  <si>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</si>
  <si>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</si>
  <si>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</si>
  <si>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</si>
  <si>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</si>
  <si>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</si>
  <si>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</si>
  <si>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</si>
  <si>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</si>
  <si>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</si>
  <si>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</si>
  <si>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</si>
  <si>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</si>
  <si>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</si>
  <si>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</si>
  <si>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</si>
  <si>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</si>
  <si>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</si>
  <si>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</si>
  <si>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</si>
  <si>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</si>
  <si>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</si>
  <si>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</si>
  <si>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</si>
  <si>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</si>
  <si>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</si>
  <si>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</si>
  <si>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</si>
  <si>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</si>
  <si>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</si>
  <si>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</si>
  <si>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</si>
  <si>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</si>
  <si>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</si>
  <si>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</si>
  <si>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</si>
  <si>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</si>
  <si>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</si>
  <si>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</si>
  <si>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</si>
  <si>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</si>
  <si>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</si>
  <si>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</si>
  <si>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</si>
  <si>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</si>
  <si>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</si>
  <si>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</si>
  <si>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</si>
  <si>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</si>
  <si>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</si>
  <si>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</si>
  <si>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</si>
  <si>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</si>
  <si>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</si>
  <si>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</si>
  <si>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</si>
  <si>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</si>
  <si>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</si>
  <si>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</si>
  <si>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</si>
  <si>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</si>
  <si>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</si>
  <si>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</si>
  <si>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</si>
  <si>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</si>
  <si>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</si>
  <si>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</si>
  <si>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</si>
  <si>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</si>
  <si>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</si>
  <si>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</si>
  <si>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</si>
  <si>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</si>
  <si>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</si>
  <si>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</si>
  <si>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</si>
  <si>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</si>
  <si>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</si>
  <si>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</si>
  <si>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</si>
  <si>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</si>
  <si>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</si>
  <si>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</si>
  <si>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</si>
  <si>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</si>
  <si>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</si>
  <si>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</si>
  <si>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</si>
  <si>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</si>
  <si>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</si>
  <si>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</si>
  <si>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</si>
  <si>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</si>
  <si>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</si>
  <si>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</si>
  <si>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</si>
  <si>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</si>
  <si>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</si>
  <si>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</si>
  <si>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</si>
  <si>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</si>
  <si>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</si>
  <si>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</si>
  <si>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</si>
  <si>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</si>
  <si>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</si>
  <si>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</si>
  <si>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</si>
  <si>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</si>
  <si>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</si>
  <si>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</si>
  <si>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</si>
  <si>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</si>
  <si>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</si>
  <si>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</si>
  <si>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</si>
  <si>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</si>
  <si>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</si>
  <si>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</si>
  <si>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</si>
  <si>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</si>
  <si>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</si>
  <si>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</si>
  <si>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</si>
  <si>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</si>
  <si>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</si>
  <si>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</si>
  <si>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</si>
  <si>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</si>
  <si>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</si>
  <si>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</si>
  <si>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</si>
  <si>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</si>
  <si>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</si>
  <si>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</si>
  <si>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</si>
  <si>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</si>
  <si>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</si>
  <si>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</si>
  <si>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</si>
  <si>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</si>
  <si>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</si>
  <si>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</si>
  <si>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</si>
  <si>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</si>
  <si>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</si>
  <si>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</si>
  <si>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</si>
  <si>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</si>
  <si>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</si>
  <si>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</si>
  <si>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</si>
  <si>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</si>
  <si>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</si>
  <si>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</si>
  <si>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</si>
  <si>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</si>
  <si>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</si>
  <si>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</si>
  <si>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</si>
  <si>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</si>
  <si>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</si>
  <si>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</si>
  <si>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</si>
  <si>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</si>
  <si>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</si>
  <si>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</si>
  <si>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</si>
  <si>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</si>
  <si>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</si>
  <si>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Row Labels</t>
  </si>
  <si>
    <t>Grand Total</t>
  </si>
  <si>
    <t>Column Labels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</si>
  <si>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</si>
  <si>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</si>
  <si>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</si>
  <si>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</si>
  <si>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</si>
  <si>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</si>
  <si>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</si>
  <si>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</si>
  <si>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</si>
  <si>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Total Customer</t>
  </si>
  <si>
    <t>% Churn Rate</t>
  </si>
  <si>
    <t>Grouped Consumption</t>
  </si>
  <si>
    <t>10 or more GB</t>
  </si>
  <si>
    <t>Between 5 and 10 GB</t>
  </si>
  <si>
    <t>Less than 5 GB</t>
  </si>
  <si>
    <t>Account Length</t>
  </si>
  <si>
    <t>1-12</t>
  </si>
  <si>
    <t>13-24</t>
  </si>
  <si>
    <t>25-36</t>
  </si>
  <si>
    <t>37-48</t>
  </si>
  <si>
    <t>49-60</t>
  </si>
  <si>
    <t>61-72</t>
  </si>
  <si>
    <t>73-84</t>
  </si>
  <si>
    <t>(All)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</si>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</sst>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sz val="14"/>
      <color theme="7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10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2" borderId="0" xfId="0" applyFill="1" applyAlignment="1">
      <alignment horizontal="left"/>
    </xf>
    <xf numFmtId="0" fontId="0" fillId="3" borderId="0" xfId="0" applyFill="1"/>
    <xf numFmtId="0" fontId="0" fillId="3" borderId="0" xfId="0" applyFill="1" applyAlignment="1">
      <alignment horizontal="center" vertical="center"/>
    </xf>
    <xf numFmtId="10" fontId="3" fillId="2" borderId="4" xfId="1" applyNumberFormat="1" applyFont="1" applyFill="1" applyBorder="1" applyAlignment="1">
      <alignment horizontal="center" vertical="center"/>
    </xf>
    <xf numFmtId="10" fontId="3" fillId="2" borderId="5" xfId="1" applyNumberFormat="1" applyFont="1" applyFill="1" applyBorder="1" applyAlignment="1">
      <alignment horizontal="center" vertical="center"/>
    </xf>
    <xf numFmtId="10" fontId="3" fillId="2" borderId="6" xfId="1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" formatCode="0"/>
    </dxf>
    <dxf>
      <numFmt numFmtId="14" formatCode="0.00%"/>
    </dxf>
    <dxf>
      <numFmt numFmtId="1" formatCode="0"/>
    </dxf>
    <dxf>
      <numFmt numFmtId="14" formatCode="0.00%"/>
    </dxf>
    <dxf>
      <numFmt numFmtId="1" formatCode="0"/>
    </dxf>
    <dxf>
      <numFmt numFmtId="2" formatCode="0.00"/>
    </dxf>
    <dxf>
      <numFmt numFmtId="14" formatCode="0.00%"/>
    </dxf>
    <dxf>
      <numFmt numFmtId="14" formatCode="0.00%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</a:t>
            </a:r>
            <a:r>
              <a:rPr lang="en-US" sz="1200" b="1" baseline="0"/>
              <a:t> Customer and Churn Rate by Age Bracket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Total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0-4378-A0D8-D0306D8CC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786992"/>
        <c:axId val="628791312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% 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0-4378-A0D8-D0306D8CC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973536"/>
        <c:axId val="436356048"/>
      </c:lineChart>
      <c:catAx>
        <c:axId val="62878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91312"/>
        <c:crosses val="autoZero"/>
        <c:auto val="1"/>
        <c:lblAlgn val="ctr"/>
        <c:lblOffset val="100"/>
        <c:noMultiLvlLbl val="0"/>
      </c:catAx>
      <c:valAx>
        <c:axId val="62879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86992"/>
        <c:crosses val="autoZero"/>
        <c:crossBetween val="between"/>
      </c:valAx>
      <c:valAx>
        <c:axId val="43635604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73536"/>
        <c:crosses val="max"/>
        <c:crossBetween val="between"/>
      </c:valAx>
      <c:catAx>
        <c:axId val="29797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356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Analysis'!$B$31:$B$32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Analysis'!$A$33:$A$36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Analysis'!$B$33:$B$36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2-428B-ACC3-A3138AB33D39}"/>
            </c:ext>
          </c:extLst>
        </c:ser>
        <c:ser>
          <c:idx val="1"/>
          <c:order val="1"/>
          <c:tx>
            <c:strRef>
              <c:f>'Churn Analysis'!$C$31:$C$32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Analysis'!$A$33:$A$36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Analysis'!$C$33:$C$36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2-428B-ACC3-A3138AB33D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40454256"/>
        <c:axId val="640457616"/>
      </c:barChart>
      <c:catAx>
        <c:axId val="640454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57616"/>
        <c:crosses val="autoZero"/>
        <c:auto val="1"/>
        <c:lblAlgn val="ctr"/>
        <c:lblOffset val="100"/>
        <c:noMultiLvlLbl val="0"/>
      </c:catAx>
      <c:valAx>
        <c:axId val="640457616"/>
        <c:scaling>
          <c:orientation val="minMax"/>
        </c:scaling>
        <c:delete val="1"/>
        <c:axPos val="b"/>
        <c:numFmt formatCode="0%" sourceLinked="0"/>
        <c:majorTickMark val="none"/>
        <c:minorTickMark val="none"/>
        <c:tickLblPos val="nextTo"/>
        <c:crossAx val="64045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D8-4F53-B113-9994E0BD6A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D8-4F53-B113-9994E0BD6A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D8-4F53-B113-9994E0BD6A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B-48B1-B333-0371D438215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Churn.xlsx]Customers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Churned</a:t>
            </a:r>
            <a:r>
              <a:rPr lang="en-US" sz="1200" b="1" baseline="0"/>
              <a:t> Customer by Churn Reason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'Customers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1-4E74-862D-676D4FCC62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97972576"/>
        <c:axId val="297971616"/>
      </c:barChart>
      <c:catAx>
        <c:axId val="29797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71616"/>
        <c:crosses val="autoZero"/>
        <c:auto val="1"/>
        <c:lblAlgn val="ctr"/>
        <c:lblOffset val="100"/>
        <c:noMultiLvlLbl val="0"/>
      </c:catAx>
      <c:valAx>
        <c:axId val="297971616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29797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Churn.xlsx]Customers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effectLst/>
              </a:rPr>
              <a:t>Competitor Churn Analysis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6.0827250608272508E-2"/>
              <c:y val="-0.208333333333333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5.3527980535279802E-2"/>
              <c:y val="-0.160256410256410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0.14355231143552311"/>
              <c:y val="-2.670940170940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0.13625304136253041"/>
              <c:y val="5.8760683760683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1535471387244479"/>
          <c:y val="0.23435796486977584"/>
          <c:w val="0.29466272007969807"/>
          <c:h val="0.64693577966215765"/>
        </c:manualLayout>
      </c:layout>
      <c:doughnutChart>
        <c:varyColors val="1"/>
        <c:ser>
          <c:idx val="0"/>
          <c:order val="0"/>
          <c:tx>
            <c:strRef>
              <c:f>'Customers Pivot'!$B$40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D3A-4EC3-A37D-09DEA0F6FE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3A-4EC3-A37D-09DEA0F6FE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D3A-4EC3-A37D-09DEA0F6FE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3A-4EC3-A37D-09DEA0F6FE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Pivot'!$A$41:$A$45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'Customers Pivot'!$B$41:$B$45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A-4EC3-A37D-09DEA0F6F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Churn.xlsx]Customers Pivot!PivotTable2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accent4">
                    <a:lumMod val="50000"/>
                  </a:schemeClr>
                </a:solidFill>
              </a:rPr>
              <a:t>Churned</a:t>
            </a:r>
            <a:r>
              <a:rPr lang="en-US" sz="1200" b="1" baseline="0">
                <a:solidFill>
                  <a:schemeClr val="accent4">
                    <a:lumMod val="50000"/>
                  </a:schemeClr>
                </a:solidFill>
              </a:rPr>
              <a:t> Customer by Churn Reason</a:t>
            </a:r>
            <a:endParaRPr lang="en-US" sz="1200" b="1">
              <a:solidFill>
                <a:schemeClr val="accent4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4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'Customers 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1-4B6F-AA69-D27ACB7FCF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97972576"/>
        <c:axId val="297971616"/>
      </c:barChart>
      <c:catAx>
        <c:axId val="29797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71616"/>
        <c:crosses val="autoZero"/>
        <c:auto val="1"/>
        <c:lblAlgn val="ctr"/>
        <c:lblOffset val="100"/>
        <c:noMultiLvlLbl val="0"/>
      </c:catAx>
      <c:valAx>
        <c:axId val="297971616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29797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[Analyzing Customer Churn.xlsx]Customers Pivot!PivotTable3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>
                <a:solidFill>
                  <a:schemeClr val="accent4">
                    <a:lumMod val="50000"/>
                  </a:schemeClr>
                </a:solidFill>
                <a:effectLst/>
              </a:rPr>
              <a:t>Competitor Churn Analysis</a:t>
            </a:r>
            <a:endParaRPr lang="en-US" sz="1200" b="1">
              <a:solidFill>
                <a:schemeClr val="accent4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4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0827250608272508E-2"/>
              <c:y val="-0.208333333333333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3527980535279802E-2"/>
              <c:y val="-0.160256410256410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355231143552311"/>
              <c:y val="-2.670940170940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625304136253041"/>
              <c:y val="5.8760683760683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0827250608272508E-2"/>
              <c:y val="-0.208333333333333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625304136253041"/>
              <c:y val="5.8760683760683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355231143552311"/>
              <c:y val="-2.670940170940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3527980535279802E-2"/>
              <c:y val="-0.160256410256410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0827250608272508E-2"/>
              <c:y val="-0.208333333333333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625304136253041"/>
              <c:y val="5.8760683760683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355231143552311"/>
              <c:y val="-2.67094017094017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3527980535279802E-2"/>
              <c:y val="-0.160256410256410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4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4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4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1535471387244479"/>
          <c:y val="0.23435796486977584"/>
          <c:w val="0.29466272007969807"/>
          <c:h val="0.64693577966215765"/>
        </c:manualLayout>
      </c:layout>
      <c:doughnutChart>
        <c:varyColors val="1"/>
        <c:ser>
          <c:idx val="0"/>
          <c:order val="0"/>
          <c:tx>
            <c:strRef>
              <c:f>'Customers Pivot'!$B$40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68A-4217-9239-9BC733300F1D}"/>
              </c:ext>
            </c:extLst>
          </c:dPt>
          <c:dPt>
            <c:idx val="1"/>
            <c:bubble3D val="0"/>
            <c:spPr>
              <a:solidFill>
                <a:schemeClr val="accent4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A-4217-9239-9BC733300F1D}"/>
              </c:ext>
            </c:extLst>
          </c:dPt>
          <c:dPt>
            <c:idx val="2"/>
            <c:bubble3D val="0"/>
            <c:spPr>
              <a:solidFill>
                <a:schemeClr val="accent4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68A-4217-9239-9BC733300F1D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68A-4217-9239-9BC733300F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Pivot'!$A$41:$A$45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'Customers Pivot'!$B$41:$B$45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8A-4217-9239-9BC733300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[Analyzing Customer Churn.xlsx]Churn 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</a:t>
            </a:r>
            <a:r>
              <a:rPr lang="en-US" sz="1200" b="1" baseline="0"/>
              <a:t> Customer and Churn Rate by Age Bracket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Total Customer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0-4C11-9B2A-69A5841A6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786992"/>
        <c:axId val="628791312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% Churn Rate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B0-4C11-9B2A-69A5841A6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973536"/>
        <c:axId val="436356048"/>
      </c:lineChart>
      <c:catAx>
        <c:axId val="62878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91312"/>
        <c:crosses val="autoZero"/>
        <c:auto val="1"/>
        <c:lblAlgn val="ctr"/>
        <c:lblOffset val="100"/>
        <c:noMultiLvlLbl val="0"/>
      </c:catAx>
      <c:valAx>
        <c:axId val="62879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786992"/>
        <c:crosses val="autoZero"/>
        <c:crossBetween val="between"/>
      </c:valAx>
      <c:valAx>
        <c:axId val="43635604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73536"/>
        <c:crosses val="max"/>
        <c:crossBetween val="between"/>
      </c:valAx>
      <c:catAx>
        <c:axId val="29797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6356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[Analyzing Customer Churn.xlsx]Churn Analysis!PivotTable6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accent4">
                    <a:lumMod val="50000"/>
                  </a:schemeClr>
                </a:solidFill>
              </a:rPr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4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Analysis'!$B$31:$B$32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Analysis'!$A$33:$A$36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Analysis'!$B$33:$B$36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C-495E-AFEC-3EE06BDC2C2D}"/>
            </c:ext>
          </c:extLst>
        </c:ser>
        <c:ser>
          <c:idx val="1"/>
          <c:order val="1"/>
          <c:tx>
            <c:strRef>
              <c:f>'Churn Analysis'!$C$31:$C$32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Analysis'!$A$33:$A$36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Analysis'!$C$33:$C$36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DC-495E-AFEC-3EE06BDC2C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40454256"/>
        <c:axId val="640457616"/>
      </c:barChart>
      <c:catAx>
        <c:axId val="640454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57616"/>
        <c:crosses val="autoZero"/>
        <c:auto val="1"/>
        <c:lblAlgn val="ctr"/>
        <c:lblOffset val="100"/>
        <c:noMultiLvlLbl val="0"/>
      </c:catAx>
      <c:valAx>
        <c:axId val="640457616"/>
        <c:scaling>
          <c:orientation val="minMax"/>
        </c:scaling>
        <c:delete val="1"/>
        <c:axPos val="b"/>
        <c:numFmt formatCode="0%" sourceLinked="0"/>
        <c:majorTickMark val="none"/>
        <c:minorTickMark val="none"/>
        <c:tickLblPos val="nextTo"/>
        <c:crossAx val="64045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[Analyzing Customer Churn.xlsx]Churn Analysis!PivotTable4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EDF-43D5-96ED-5B0749B4162C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EDF-43D5-96ED-5B0749B4162C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EDF-43D5-96ED-5B0749B41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DF-43D5-96ED-5B0749B4162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9</xdr:row>
      <xdr:rowOff>0</xdr:rowOff>
    </xdr:from>
    <xdr:to>
      <xdr:col>13</xdr:col>
      <xdr:colOff>167640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EFA98-A1B9-C218-F3BC-8BACE3449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30</xdr:row>
      <xdr:rowOff>0</xdr:rowOff>
    </xdr:from>
    <xdr:to>
      <xdr:col>14</xdr:col>
      <xdr:colOff>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AE220-D1DC-CE69-7429-82D7DCDC9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76200</xdr:colOff>
      <xdr:row>1</xdr:row>
      <xdr:rowOff>7620</xdr:rowOff>
    </xdr:from>
    <xdr:to>
      <xdr:col>19</xdr:col>
      <xdr:colOff>601980</xdr:colOff>
      <xdr:row>12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1744AD-3D96-12AB-FD74-8B221F4F7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7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2A0A9-D137-D796-7A52-4F9132392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678180</xdr:colOff>
      <xdr:row>39</xdr:row>
      <xdr:rowOff>0</xdr:rowOff>
    </xdr:from>
    <xdr:to>
      <xdr:col>6</xdr:col>
      <xdr:colOff>0</xdr:colOff>
      <xdr:row>52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300791-5621-2318-CC5B-4A8638EB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</xdr:row>
      <xdr:rowOff>1</xdr:rowOff>
    </xdr:from>
    <xdr:to>
      <xdr:col>11</xdr:col>
      <xdr:colOff>0</xdr:colOff>
      <xdr:row>34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07F6F0-2113-1861-3253-00DDD0567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35</xdr:row>
      <xdr:rowOff>7620</xdr:rowOff>
    </xdr:from>
    <xdr:to>
      <xdr:col>11</xdr:col>
      <xdr:colOff>0</xdr:colOff>
      <xdr:row>48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58295D-2530-4F25-BD4C-F91E1A184D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48</xdr:row>
      <xdr:rowOff>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9B1B50-835D-495B-9CB7-7ECD35C83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119197</xdr:colOff>
      <xdr:row>17</xdr:row>
      <xdr:rowOff>177799</xdr:rowOff>
    </xdr:from>
    <xdr:to>
      <xdr:col>21</xdr:col>
      <xdr:colOff>2177</xdr:colOff>
      <xdr:row>30</xdr:row>
      <xdr:rowOff>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570A7D-707C-49E3-9CCB-80BDDB3AC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</xdr:row>
      <xdr:rowOff>25400</xdr:rowOff>
    </xdr:from>
    <xdr:to>
      <xdr:col>21</xdr:col>
      <xdr:colOff>0</xdr:colOff>
      <xdr:row>17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B99754-9A64-4EE9-B867-2A25E46AD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26</xdr:col>
      <xdr:colOff>0</xdr:colOff>
      <xdr:row>3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B84FE2C-2B38-C572-3D70-5E985B9FCE60}"/>
            </a:ext>
          </a:extLst>
        </xdr:cNvPr>
        <xdr:cNvSpPr/>
      </xdr:nvSpPr>
      <xdr:spPr>
        <a:xfrm>
          <a:off x="0" y="177800"/>
          <a:ext cx="16002000" cy="35560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accent4">
                  <a:lumMod val="50000"/>
                </a:schemeClr>
              </a:solidFill>
            </a:rPr>
            <a:t>ANALYZING</a:t>
          </a:r>
          <a:r>
            <a:rPr lang="en-US" sz="1800" b="1" baseline="0">
              <a:solidFill>
                <a:schemeClr val="accent4">
                  <a:lumMod val="50000"/>
                </a:schemeClr>
              </a:solidFill>
            </a:rPr>
            <a:t> CUSTOMER CHURN</a:t>
          </a:r>
          <a:endParaRPr lang="en-US" sz="1800" b="1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33.681334374996" createdVersion="8" refreshedVersion="8" minRefreshableVersion="3" recordCount="6687" xr:uid="{1C233DCF-3258-4751-92E6-1807E8E5AE2F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33.681335069443" createdVersion="8" refreshedVersion="8" minRefreshableVersion="3" recordCount="6669" xr:uid="{11CD5935-BE9F-4D95-A183-39481999DF9D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505EA-F19B-4673-B2EB-B07103E490CD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Unlimited Data Plan" colHeaderCaption="Intl Plan">
  <location ref="A49:B99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Items count="1">
    <i/>
  </colItems>
  <pageFields count="1">
    <pageField fld="3" item="1" hier="-1"/>
  </pageFields>
  <dataFields count="1">
    <dataField name="% Churn Rate" fld="23" baseField="6" baseItem="1" numFmtId="10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2CC53-204F-4E22-9763-E5BD3AA2B1FF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Unlimited Data Plan">
  <location ref="A31:D36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% Churn Rate" fld="23" baseField="6" baseItem="1" numFmtId="10"/>
  </dataFields>
  <formats count="2"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BDA12-5842-4221-A7DC-7D5D1D4FD15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Age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" fld="15" baseField="6" baseItem="0" numFmtId="1"/>
    <dataField name="% Churn Rate" fld="23" baseField="6" baseItem="1" numFmtId="10"/>
  </dataFields>
  <formats count="3"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C1EF0-99E4-40AF-B0F7-AC851C83BE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8">
      <pivotArea outline="0" collapsedLevelsAreSubtotals="1" fieldPosition="0"/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F5B24-00AF-495B-BAE0-BC23B042E67A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Account Length">
  <location ref="A104:B111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pageFields count="1">
    <pageField fld="11" hier="-1"/>
  </pageFields>
  <dataFields count="1">
    <dataField name="% Churn Rate" fld="23" baseField="6" baseItem="1" numFmtId="10"/>
  </dataFields>
  <formats count="2">
    <format dxfId="10">
      <pivotArea outline="0" collapsedLevelsAreSubtotals="1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D9D4D-7C8A-488B-8F34-F399E952868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A7718-DF42-4599-8F37-323FB8E8CBA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hurn Reason">
  <location ref="A40:B45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1" numFmtId="1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7" format="1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7" format="1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CCA68-A8D2-4883-A620-82FCE6F95AC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 Reason">
  <location ref="A7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83C6A5-7A2A-4291-B249-4747C1DDDA35}" name="Aggregate" displayName="Aggregate" ref="A1:W6670" totalsRowShown="0">
  <autoFilter ref="A1:W6670" xr:uid="{7C83C6A5-7A2A-4291-B249-4747C1DDDA35}"/>
  <tableColumns count="23">
    <tableColumn id="1" xr3:uid="{286D2ED9-E99B-4EE4-A762-161D0BDA03BC}" name="Unlimited Data Plan"/>
    <tableColumn id="2" xr3:uid="{3412964C-C7AF-4CBB-B297-EE8CA62C3ACD}" name="Account Length (in months)"/>
    <tableColumn id="3" xr3:uid="{96E0ECE9-D1DF-4171-BE22-37C630CB0853}" name="Intl Active"/>
    <tableColumn id="4" xr3:uid="{5EFB61B7-342B-40D9-84C2-667473FAF0C5}" name="Intl Plan"/>
    <tableColumn id="5" xr3:uid="{002E7E53-6AF0-4BCD-86CD-73DAC211F398}" name="State"/>
    <tableColumn id="6" xr3:uid="{466A7FDD-0E8D-42CC-925E-EACD15BAA56D}" name="Gender"/>
    <tableColumn id="7" xr3:uid="{8E7BE672-7913-472B-851F-D74865014E0A}" name="Age"/>
    <tableColumn id="8" xr3:uid="{5EF74706-E201-44E9-94FC-7208DAA540E5}" name="Under 30"/>
    <tableColumn id="9" xr3:uid="{7E3D705E-5DE8-447C-8AF5-609359ECF76C}" name="Senior"/>
    <tableColumn id="10" xr3:uid="{3FAD1B15-C0A0-425F-AE7D-E0446C39EA7F}" name="Group"/>
    <tableColumn id="22" xr3:uid="{E8746081-DE1B-41A2-8D61-2E983D49CAB3}" name="Demographics">
      <calculatedColumnFormula>IF(Aggregate[[#This Row],[Under 30]]="Yes", "Under 30", IF(Aggregate[[#This Row],[Senior]]="Yes", "Senior", "Other"))</calculatedColumnFormula>
    </tableColumn>
    <tableColumn id="11" xr3:uid="{E68BA14E-93C5-42C6-9CD8-0501ACA914E1}" name="Contract Type"/>
    <tableColumn id="12" xr3:uid="{FBE8BF5B-942F-4BE3-A856-3C0C02C118E5}" name="Payment Method"/>
    <tableColumn id="13" xr3:uid="{78F8F53D-137C-46F7-AD3F-2A98323CF2B1}" name="Churn Category"/>
    <tableColumn id="14" xr3:uid="{2A4B921B-346D-4203-9B04-CEE9EB317F0E}" name="Churn Reason"/>
    <tableColumn id="15" xr3:uid="{73868144-B177-4B38-A1DD-1E7958A57D2E}" name="Total Customers"/>
    <tableColumn id="16" xr3:uid="{FD03A7CA-0271-42A1-811F-36EAFFC11D7B}" name="Churned Customers"/>
    <tableColumn id="17" xr3:uid="{A8C3CC8D-13FA-4850-9ABE-DF95686036CA}" name="Avg Monthly Charges"/>
    <tableColumn id="18" xr3:uid="{6B3EFC05-29E2-4E0C-AB8F-A28D432E5CD6}" name="Avg Customer Service Calls"/>
    <tableColumn id="19" xr3:uid="{4A0E6499-22D7-42B0-9CB8-7729A177F030}" name="Avg Extra International Charges"/>
    <tableColumn id="20" xr3:uid="{2A67EAE6-306F-4833-A452-1255763F1040}" name="Avg Extra Data Charges"/>
    <tableColumn id="21" xr3:uid="{2E782944-4E7B-46D5-827D-889DFE14647E}" name="Avg Monthly GB Download"/>
    <tableColumn id="24" xr3:uid="{2370A5E6-A9FD-43FC-BD6A-1EA071E2686C}" name="Grouped Consumption">
      <calculatedColumnFormula>IF(Aggregate[[#This Row],[Avg Monthly GB Download]]&lt;5, "Less than 5 GB", IF(AND(Aggregate[[#This Row],[Avg Monthly GB Download]]&gt;=5,Aggregate[[#This Row],[Avg Monthly GB Download]]&lt;10), 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47D7BD-CE3E-4882-B269-FBA6B4294B77}" name="Customers" displayName="Customers" ref="A1:AD6688" totalsRowShown="0">
  <autoFilter ref="A1:AD6688" xr:uid="{7547D7BD-CE3E-4882-B269-FBA6B4294B77}"/>
  <tableColumns count="30">
    <tableColumn id="1" xr3:uid="{D344C48A-D732-44D8-B0F9-BCCF9BC50BB9}" name="Customer ID"/>
    <tableColumn id="2" xr3:uid="{5E879CFD-644A-493F-BF84-09DBC2F4A993}" name="Churn Label"/>
    <tableColumn id="3" xr3:uid="{3624BBA3-EA6C-448B-9BED-965C8905F09B}" name="Account Length (in months)"/>
    <tableColumn id="4" xr3:uid="{A78613AC-052A-461C-BE49-700F01608E0B}" name="Local Calls"/>
    <tableColumn id="5" xr3:uid="{F48D9C6E-2759-4A86-ACAB-1586AD92DBFB}" name="Local Mins"/>
    <tableColumn id="6" xr3:uid="{4FDF1F34-D7DF-420C-B6FE-D58088165E3F}" name="Intl Calls"/>
    <tableColumn id="7" xr3:uid="{58D14AA7-DFEF-41DB-9B30-939069FF6D5C}" name="Intl Mins"/>
    <tableColumn id="8" xr3:uid="{D89FD537-E741-4B30-8FC7-E7FD8EA1914C}" name="Intl Active"/>
    <tableColumn id="9" xr3:uid="{4E1789C6-17BF-4420-936B-3E539C68AE96}" name="Intl Plan"/>
    <tableColumn id="10" xr3:uid="{A870EB0F-2397-49B6-BADD-9C0587474293}" name="Extra International Charges"/>
    <tableColumn id="11" xr3:uid="{E4990881-40F0-4367-89FE-EC8C5EDC908A}" name="Customer Service Calls"/>
    <tableColumn id="12" xr3:uid="{5E6E95F2-0DEC-42A6-A7C0-0F082492E889}" name="Avg Monthly GB Download"/>
    <tableColumn id="13" xr3:uid="{7EB07836-D216-4C25-9C98-DA3E50198AD4}" name="Unlimited Data Plan"/>
    <tableColumn id="14" xr3:uid="{E19188BF-E11B-4607-9734-66732E7E91E7}" name="Extra Data Charges"/>
    <tableColumn id="15" xr3:uid="{AE7E6CDB-8D2A-4AD3-B5F0-0D05EE72F62D}" name="State"/>
    <tableColumn id="16" xr3:uid="{044024B0-3CAC-45B9-8343-A7954A5EBB9A}" name="Phone Number"/>
    <tableColumn id="17" xr3:uid="{8B049D20-C13A-434A-B0D6-5E042DA0A98C}" name="Gender"/>
    <tableColumn id="18" xr3:uid="{8626CC47-A71E-44BE-B759-CB8907A9D54B}" name="Age"/>
    <tableColumn id="19" xr3:uid="{4B43BDE0-092D-498B-9E8F-C65BFC35A8D7}" name="Under 30"/>
    <tableColumn id="20" xr3:uid="{21E6E6D8-679B-4143-BF4A-4FDF3BB9EF48}" name="Senior"/>
    <tableColumn id="21" xr3:uid="{336C185F-8B7D-4773-A190-106A084A2F3A}" name="Group"/>
    <tableColumn id="22" xr3:uid="{B922FD51-B6C5-4BCE-8CD7-057ED8972B26}" name="Number of Customers in Group"/>
    <tableColumn id="23" xr3:uid="{C638856F-CB6F-4FFB-8343-0F6D5D4A31AD}" name="Device Protection &amp; Online Backup"/>
    <tableColumn id="24" xr3:uid="{1C17A321-D060-4F6B-820C-D6196B7BF2A9}" name="Contract Type"/>
    <tableColumn id="25" xr3:uid="{693E5FBE-6269-4F78-A951-D05BE15D235E}" name="Payment Method"/>
    <tableColumn id="26" xr3:uid="{F95B8DD1-5BFA-4B09-861E-0CE39B89CF94}" name="Monthly Charge"/>
    <tableColumn id="27" xr3:uid="{DD62BB19-36DA-4292-B501-F208F322DB6B}" name="Total Charges"/>
    <tableColumn id="28" xr3:uid="{2FFF7C68-9F3F-4448-B42D-11F9B3D600B9}" name="Churn Category"/>
    <tableColumn id="29" xr3:uid="{054891F5-D0D9-4898-95DA-E9C740EAF13F}" name="Churn Reason"/>
    <tableColumn id="30" xr3:uid="{F42813A3-A29B-44EF-BC61-65A4F92DD96D}" name="Churned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95CE4-74E1-4C4F-A284-3E4D297E468B}">
  <dimension ref="A3:D111"/>
  <sheetViews>
    <sheetView topLeftCell="A75" workbookViewId="0">
      <selection activeCell="A47" sqref="A47:B93"/>
    </sheetView>
  </sheetViews>
  <sheetFormatPr defaultRowHeight="14.4" x14ac:dyDescent="0.3"/>
  <cols>
    <col min="1" max="1" width="16.5546875" bestFit="1" customWidth="1"/>
    <col min="2" max="2" width="18.88671875" bestFit="1" customWidth="1"/>
    <col min="3" max="3" width="8.5546875" bestFit="1" customWidth="1"/>
    <col min="4" max="4" width="8.6640625" bestFit="1" customWidth="1"/>
    <col min="5" max="5" width="7" bestFit="1" customWidth="1"/>
  </cols>
  <sheetData>
    <row r="3" spans="1:3" x14ac:dyDescent="0.3">
      <c r="A3" s="3" t="s">
        <v>13491</v>
      </c>
      <c r="B3" t="s">
        <v>13495</v>
      </c>
    </row>
    <row r="4" spans="1:3" x14ac:dyDescent="0.3">
      <c r="A4" s="4" t="s">
        <v>39</v>
      </c>
      <c r="B4" s="1">
        <v>0.24706446201773305</v>
      </c>
    </row>
    <row r="5" spans="1:3" x14ac:dyDescent="0.3">
      <c r="A5" s="4" t="s">
        <v>8</v>
      </c>
      <c r="B5" s="1">
        <v>0.38223308883455581</v>
      </c>
    </row>
    <row r="6" spans="1:3" x14ac:dyDescent="0.3">
      <c r="A6" s="4" t="s">
        <v>7</v>
      </c>
      <c r="B6" s="1">
        <v>0.22999222999222999</v>
      </c>
    </row>
    <row r="7" spans="1:3" x14ac:dyDescent="0.3">
      <c r="A7" s="4" t="s">
        <v>13492</v>
      </c>
      <c r="B7" s="1">
        <v>0.2685808284731569</v>
      </c>
    </row>
    <row r="10" spans="1:3" x14ac:dyDescent="0.3">
      <c r="A10" s="3" t="s">
        <v>6</v>
      </c>
      <c r="B10" t="s">
        <v>13503</v>
      </c>
      <c r="C10" t="s">
        <v>13504</v>
      </c>
    </row>
    <row r="11" spans="1:3" x14ac:dyDescent="0.3">
      <c r="A11" s="4" t="s">
        <v>13496</v>
      </c>
      <c r="B11" s="5">
        <v>1093</v>
      </c>
      <c r="C11" s="1">
        <v>0.21957913998170173</v>
      </c>
    </row>
    <row r="12" spans="1:3" x14ac:dyDescent="0.3">
      <c r="A12" s="4" t="s">
        <v>13497</v>
      </c>
      <c r="B12" s="5">
        <v>1234</v>
      </c>
      <c r="C12" s="1">
        <v>0.24230145867098865</v>
      </c>
    </row>
    <row r="13" spans="1:3" x14ac:dyDescent="0.3">
      <c r="A13" s="4" t="s">
        <v>13498</v>
      </c>
      <c r="B13" s="5">
        <v>1318</v>
      </c>
      <c r="C13" s="1">
        <v>0.2503793626707132</v>
      </c>
    </row>
    <row r="14" spans="1:3" x14ac:dyDescent="0.3">
      <c r="A14" s="4" t="s">
        <v>13499</v>
      </c>
      <c r="B14" s="5">
        <v>1123</v>
      </c>
      <c r="C14" s="1">
        <v>0.25022261798753337</v>
      </c>
    </row>
    <row r="15" spans="1:3" x14ac:dyDescent="0.3">
      <c r="A15" s="4" t="s">
        <v>13500</v>
      </c>
      <c r="B15" s="5">
        <v>1074</v>
      </c>
      <c r="C15" s="1">
        <v>0.27932960893854747</v>
      </c>
    </row>
    <row r="16" spans="1:3" x14ac:dyDescent="0.3">
      <c r="A16" s="4" t="s">
        <v>13501</v>
      </c>
      <c r="B16" s="5">
        <v>603</v>
      </c>
      <c r="C16" s="1">
        <v>0.39800995024875624</v>
      </c>
    </row>
    <row r="17" spans="1:4" x14ac:dyDescent="0.3">
      <c r="A17" s="4" t="s">
        <v>13502</v>
      </c>
      <c r="B17" s="5">
        <v>242</v>
      </c>
      <c r="C17" s="1">
        <v>0.43801652892561982</v>
      </c>
    </row>
    <row r="18" spans="1:4" x14ac:dyDescent="0.3">
      <c r="A18" s="4" t="s">
        <v>13492</v>
      </c>
      <c r="B18" s="5">
        <v>6687</v>
      </c>
      <c r="C18" s="1">
        <v>0.2685808284731569</v>
      </c>
    </row>
    <row r="31" spans="1:4" x14ac:dyDescent="0.3">
      <c r="A31" s="3" t="s">
        <v>13504</v>
      </c>
      <c r="B31" s="3" t="s">
        <v>13493</v>
      </c>
    </row>
    <row r="32" spans="1:4" x14ac:dyDescent="0.3">
      <c r="A32" s="3" t="s">
        <v>0</v>
      </c>
      <c r="B32" t="s">
        <v>21</v>
      </c>
      <c r="C32" t="s">
        <v>25</v>
      </c>
      <c r="D32" t="s">
        <v>13492</v>
      </c>
    </row>
    <row r="33" spans="1:4" x14ac:dyDescent="0.3">
      <c r="A33" s="4" t="s">
        <v>13506</v>
      </c>
      <c r="B33" s="1">
        <v>0.27459016393442626</v>
      </c>
      <c r="C33" s="1">
        <v>0.27715091678420312</v>
      </c>
      <c r="D33" s="1">
        <v>0.27677496991576411</v>
      </c>
    </row>
    <row r="34" spans="1:4" x14ac:dyDescent="0.3">
      <c r="A34" s="4" t="s">
        <v>13507</v>
      </c>
      <c r="B34" s="1">
        <v>0.31914893617021278</v>
      </c>
      <c r="C34" s="1">
        <v>0.33591731266149871</v>
      </c>
      <c r="D34" s="1">
        <v>0.33370723499719573</v>
      </c>
    </row>
    <row r="35" spans="1:4" x14ac:dyDescent="0.3">
      <c r="A35" s="4" t="s">
        <v>13508</v>
      </c>
      <c r="B35" s="1">
        <v>0.12310385064177364</v>
      </c>
      <c r="C35" s="1">
        <v>0.34685863874345552</v>
      </c>
      <c r="D35" s="1">
        <v>0.22856261566933991</v>
      </c>
    </row>
    <row r="36" spans="1:4" x14ac:dyDescent="0.3">
      <c r="A36" s="4" t="s">
        <v>13492</v>
      </c>
      <c r="B36" s="1">
        <v>0.16096671226630188</v>
      </c>
      <c r="C36" s="1">
        <v>0.3210947930574099</v>
      </c>
      <c r="D36" s="1">
        <v>0.2685808284731569</v>
      </c>
    </row>
    <row r="47" spans="1:4" x14ac:dyDescent="0.3">
      <c r="A47" s="3" t="s">
        <v>3</v>
      </c>
      <c r="B47" t="s">
        <v>88</v>
      </c>
    </row>
    <row r="49" spans="1:2" x14ac:dyDescent="0.3">
      <c r="A49" s="3" t="s">
        <v>0</v>
      </c>
      <c r="B49" t="s">
        <v>13504</v>
      </c>
    </row>
    <row r="50" spans="1:2" x14ac:dyDescent="0.3">
      <c r="A50" s="4" t="s">
        <v>89</v>
      </c>
      <c r="B50" s="1">
        <v>0.75</v>
      </c>
    </row>
    <row r="51" spans="1:2" x14ac:dyDescent="0.3">
      <c r="A51" s="4" t="s">
        <v>45</v>
      </c>
      <c r="B51" s="1">
        <v>0.66666666666666663</v>
      </c>
    </row>
    <row r="52" spans="1:2" x14ac:dyDescent="0.3">
      <c r="A52" s="4" t="s">
        <v>64</v>
      </c>
      <c r="B52" s="1">
        <v>0.625</v>
      </c>
    </row>
    <row r="53" spans="1:2" x14ac:dyDescent="0.3">
      <c r="A53" s="4" t="s">
        <v>47</v>
      </c>
      <c r="B53" s="1">
        <v>0.5</v>
      </c>
    </row>
    <row r="54" spans="1:2" x14ac:dyDescent="0.3">
      <c r="A54" s="4" t="s">
        <v>50</v>
      </c>
      <c r="B54" s="1">
        <v>0.5</v>
      </c>
    </row>
    <row r="55" spans="1:2" x14ac:dyDescent="0.3">
      <c r="A55" s="4" t="s">
        <v>79</v>
      </c>
      <c r="B55" s="1">
        <v>0.41666666666666669</v>
      </c>
    </row>
    <row r="56" spans="1:2" x14ac:dyDescent="0.3">
      <c r="A56" s="4" t="s">
        <v>68</v>
      </c>
      <c r="B56" s="1">
        <v>0.4</v>
      </c>
    </row>
    <row r="57" spans="1:2" x14ac:dyDescent="0.3">
      <c r="A57" s="4" t="s">
        <v>30</v>
      </c>
      <c r="B57" s="1">
        <v>0.375</v>
      </c>
    </row>
    <row r="58" spans="1:2" x14ac:dyDescent="0.3">
      <c r="A58" s="4" t="s">
        <v>23</v>
      </c>
      <c r="B58" s="1">
        <v>0.375</v>
      </c>
    </row>
    <row r="59" spans="1:2" x14ac:dyDescent="0.3">
      <c r="A59" s="4" t="s">
        <v>71</v>
      </c>
      <c r="B59" s="1">
        <v>0.36842105263157893</v>
      </c>
    </row>
    <row r="60" spans="1:2" x14ac:dyDescent="0.3">
      <c r="A60" s="4" t="s">
        <v>36</v>
      </c>
      <c r="B60" s="1">
        <v>0.35</v>
      </c>
    </row>
    <row r="61" spans="1:2" x14ac:dyDescent="0.3">
      <c r="A61" s="4" t="s">
        <v>54</v>
      </c>
      <c r="B61" s="1">
        <v>0.33333333333333331</v>
      </c>
    </row>
    <row r="62" spans="1:2" x14ac:dyDescent="0.3">
      <c r="A62" s="4" t="s">
        <v>74</v>
      </c>
      <c r="B62" s="1">
        <v>0.33333333333333331</v>
      </c>
    </row>
    <row r="63" spans="1:2" x14ac:dyDescent="0.3">
      <c r="A63" s="4" t="s">
        <v>63</v>
      </c>
      <c r="B63" s="1">
        <v>0.33333333333333331</v>
      </c>
    </row>
    <row r="64" spans="1:2" x14ac:dyDescent="0.3">
      <c r="A64" s="4" t="s">
        <v>41</v>
      </c>
      <c r="B64" s="1">
        <v>0.33333333333333331</v>
      </c>
    </row>
    <row r="65" spans="1:2" x14ac:dyDescent="0.3">
      <c r="A65" s="4" t="s">
        <v>51</v>
      </c>
      <c r="B65" s="1">
        <v>0.3125</v>
      </c>
    </row>
    <row r="66" spans="1:2" x14ac:dyDescent="0.3">
      <c r="A66" s="4" t="s">
        <v>59</v>
      </c>
      <c r="B66" s="1">
        <v>0.3125</v>
      </c>
    </row>
    <row r="67" spans="1:2" x14ac:dyDescent="0.3">
      <c r="A67" s="4" t="s">
        <v>94</v>
      </c>
      <c r="B67" s="1">
        <v>0.30769230769230771</v>
      </c>
    </row>
    <row r="68" spans="1:2" x14ac:dyDescent="0.3">
      <c r="A68" s="4" t="s">
        <v>52</v>
      </c>
      <c r="B68" s="1">
        <v>0.3</v>
      </c>
    </row>
    <row r="69" spans="1:2" x14ac:dyDescent="0.3">
      <c r="A69" s="4" t="s">
        <v>27</v>
      </c>
      <c r="B69" s="1">
        <v>0.29411764705882354</v>
      </c>
    </row>
    <row r="70" spans="1:2" x14ac:dyDescent="0.3">
      <c r="A70" s="4" t="s">
        <v>55</v>
      </c>
      <c r="B70" s="1">
        <v>0.27777777777777779</v>
      </c>
    </row>
    <row r="71" spans="1:2" x14ac:dyDescent="0.3">
      <c r="A71" s="4" t="s">
        <v>72</v>
      </c>
      <c r="B71" s="1">
        <v>0.27272727272727271</v>
      </c>
    </row>
    <row r="72" spans="1:2" x14ac:dyDescent="0.3">
      <c r="A72" s="4" t="s">
        <v>84</v>
      </c>
      <c r="B72" s="1">
        <v>0.25</v>
      </c>
    </row>
    <row r="73" spans="1:2" x14ac:dyDescent="0.3">
      <c r="A73" s="4" t="s">
        <v>75</v>
      </c>
      <c r="B73" s="1">
        <v>0.25</v>
      </c>
    </row>
    <row r="74" spans="1:2" x14ac:dyDescent="0.3">
      <c r="A74" s="4" t="s">
        <v>62</v>
      </c>
      <c r="B74" s="1">
        <v>0.25</v>
      </c>
    </row>
    <row r="75" spans="1:2" x14ac:dyDescent="0.3">
      <c r="A75" s="4" t="s">
        <v>43</v>
      </c>
      <c r="B75" s="1">
        <v>0.25</v>
      </c>
    </row>
    <row r="76" spans="1:2" x14ac:dyDescent="0.3">
      <c r="A76" s="4" t="s">
        <v>44</v>
      </c>
      <c r="B76" s="1">
        <v>0.23333333333333334</v>
      </c>
    </row>
    <row r="77" spans="1:2" x14ac:dyDescent="0.3">
      <c r="A77" s="4" t="s">
        <v>69</v>
      </c>
      <c r="B77" s="1">
        <v>0.22222222222222221</v>
      </c>
    </row>
    <row r="78" spans="1:2" x14ac:dyDescent="0.3">
      <c r="A78" s="4" t="s">
        <v>73</v>
      </c>
      <c r="B78" s="1">
        <v>0.21428571428571427</v>
      </c>
    </row>
    <row r="79" spans="1:2" x14ac:dyDescent="0.3">
      <c r="A79" s="4" t="s">
        <v>35</v>
      </c>
      <c r="B79" s="1">
        <v>0.2</v>
      </c>
    </row>
    <row r="80" spans="1:2" x14ac:dyDescent="0.3">
      <c r="A80" s="4" t="s">
        <v>46</v>
      </c>
      <c r="B80" s="1">
        <v>0.1875</v>
      </c>
    </row>
    <row r="81" spans="1:2" x14ac:dyDescent="0.3">
      <c r="A81" s="4" t="s">
        <v>70</v>
      </c>
      <c r="B81" s="1">
        <v>0.1875</v>
      </c>
    </row>
    <row r="82" spans="1:2" x14ac:dyDescent="0.3">
      <c r="A82" s="4" t="s">
        <v>61</v>
      </c>
      <c r="B82" s="1">
        <v>0.18181818181818182</v>
      </c>
    </row>
    <row r="83" spans="1:2" x14ac:dyDescent="0.3">
      <c r="A83" s="4" t="s">
        <v>80</v>
      </c>
      <c r="B83" s="1">
        <v>0.16666666666666666</v>
      </c>
    </row>
    <row r="84" spans="1:2" x14ac:dyDescent="0.3">
      <c r="A84" s="4" t="s">
        <v>67</v>
      </c>
      <c r="B84" s="1">
        <v>0.16666666666666666</v>
      </c>
    </row>
    <row r="85" spans="1:2" x14ac:dyDescent="0.3">
      <c r="A85" s="4" t="s">
        <v>81</v>
      </c>
      <c r="B85" s="1">
        <v>0.16666666666666666</v>
      </c>
    </row>
    <row r="86" spans="1:2" x14ac:dyDescent="0.3">
      <c r="A86" s="4" t="s">
        <v>29</v>
      </c>
      <c r="B86" s="1">
        <v>0.16666666666666666</v>
      </c>
    </row>
    <row r="87" spans="1:2" x14ac:dyDescent="0.3">
      <c r="A87" s="4" t="s">
        <v>78</v>
      </c>
      <c r="B87" s="1">
        <v>0.16666666666666666</v>
      </c>
    </row>
    <row r="88" spans="1:2" x14ac:dyDescent="0.3">
      <c r="A88" s="4" t="s">
        <v>86</v>
      </c>
      <c r="B88" s="1">
        <v>0.15</v>
      </c>
    </row>
    <row r="89" spans="1:2" x14ac:dyDescent="0.3">
      <c r="A89" s="4" t="s">
        <v>85</v>
      </c>
      <c r="B89" s="1">
        <v>0.13333333333333333</v>
      </c>
    </row>
    <row r="90" spans="1:2" x14ac:dyDescent="0.3">
      <c r="A90" s="4" t="s">
        <v>93</v>
      </c>
      <c r="B90" s="1">
        <v>0.125</v>
      </c>
    </row>
    <row r="91" spans="1:2" x14ac:dyDescent="0.3">
      <c r="A91" s="4" t="s">
        <v>83</v>
      </c>
      <c r="B91" s="1">
        <v>0.125</v>
      </c>
    </row>
    <row r="92" spans="1:2" x14ac:dyDescent="0.3">
      <c r="A92" s="4" t="s">
        <v>31</v>
      </c>
      <c r="B92" s="1">
        <v>0.125</v>
      </c>
    </row>
    <row r="93" spans="1:2" x14ac:dyDescent="0.3">
      <c r="A93" s="4" t="s">
        <v>37</v>
      </c>
      <c r="B93" s="1">
        <v>0.125</v>
      </c>
    </row>
    <row r="94" spans="1:2" x14ac:dyDescent="0.3">
      <c r="A94" s="4" t="s">
        <v>58</v>
      </c>
      <c r="B94" s="1">
        <v>0.125</v>
      </c>
    </row>
    <row r="95" spans="1:2" x14ac:dyDescent="0.3">
      <c r="A95" s="4" t="s">
        <v>77</v>
      </c>
      <c r="B95" s="1">
        <v>0.1</v>
      </c>
    </row>
    <row r="96" spans="1:2" x14ac:dyDescent="0.3">
      <c r="A96" s="4" t="s">
        <v>82</v>
      </c>
      <c r="B96" s="1">
        <v>8.3333333333333329E-2</v>
      </c>
    </row>
    <row r="97" spans="1:2" x14ac:dyDescent="0.3">
      <c r="A97" s="4" t="s">
        <v>28</v>
      </c>
      <c r="B97" s="1">
        <v>6.25E-2</v>
      </c>
    </row>
    <row r="98" spans="1:2" x14ac:dyDescent="0.3">
      <c r="A98" s="4" t="s">
        <v>76</v>
      </c>
      <c r="B98" s="1">
        <v>0</v>
      </c>
    </row>
    <row r="99" spans="1:2" x14ac:dyDescent="0.3">
      <c r="A99" s="4" t="s">
        <v>60</v>
      </c>
      <c r="B99" s="1">
        <v>0</v>
      </c>
    </row>
    <row r="102" spans="1:2" x14ac:dyDescent="0.3">
      <c r="A102" s="3" t="s">
        <v>10</v>
      </c>
      <c r="B102" t="s">
        <v>13517</v>
      </c>
    </row>
    <row r="104" spans="1:2" x14ac:dyDescent="0.3">
      <c r="A104" s="3" t="s">
        <v>13509</v>
      </c>
      <c r="B104" t="s">
        <v>13504</v>
      </c>
    </row>
    <row r="105" spans="1:2" x14ac:dyDescent="0.3">
      <c r="A105" s="4" t="s">
        <v>13510</v>
      </c>
      <c r="B105" s="1">
        <v>0.47692307692307695</v>
      </c>
    </row>
    <row r="106" spans="1:2" x14ac:dyDescent="0.3">
      <c r="A106" s="4" t="s">
        <v>13511</v>
      </c>
      <c r="B106" s="1">
        <v>0.29477993858751278</v>
      </c>
    </row>
    <row r="107" spans="1:2" x14ac:dyDescent="0.3">
      <c r="A107" s="4" t="s">
        <v>13512</v>
      </c>
      <c r="B107" s="1">
        <v>0.22097378277153559</v>
      </c>
    </row>
    <row r="108" spans="1:2" x14ac:dyDescent="0.3">
      <c r="A108" s="4" t="s">
        <v>13513</v>
      </c>
      <c r="B108" s="1">
        <v>0.18732394366197183</v>
      </c>
    </row>
    <row r="109" spans="1:2" x14ac:dyDescent="0.3">
      <c r="A109" s="4" t="s">
        <v>13514</v>
      </c>
      <c r="B109" s="1">
        <v>0.14898989898989898</v>
      </c>
    </row>
    <row r="110" spans="1:2" x14ac:dyDescent="0.3">
      <c r="A110" s="4" t="s">
        <v>13515</v>
      </c>
      <c r="B110" s="1">
        <v>7.0446735395189003E-2</v>
      </c>
    </row>
    <row r="111" spans="1:2" x14ac:dyDescent="0.3">
      <c r="A111" s="4" t="s">
        <v>13516</v>
      </c>
      <c r="B111" s="1">
        <v>3.6809815950920248E-2</v>
      </c>
    </row>
  </sheetData>
  <conditionalFormatting pivot="1" sqref="B50:B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0:B99">
    <cfRule type="colorScale" priority="3">
      <colorScale>
        <cfvo type="min"/>
        <cfvo type="max"/>
        <color rgb="FFFFFF00"/>
        <color rgb="FFFF0000"/>
      </colorScale>
    </cfRule>
  </conditionalFormatting>
  <conditionalFormatting sqref="F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J11" sqref="J11"/>
    </sheetView>
  </sheetViews>
  <sheetFormatPr defaultRowHeight="14.4" x14ac:dyDescent="0.3"/>
  <cols>
    <col min="1" max="1" width="20.109375" bestFit="1" customWidth="1"/>
    <col min="2" max="2" width="27" bestFit="1" customWidth="1"/>
    <col min="3" max="3" width="11.6640625" bestFit="1" customWidth="1"/>
    <col min="4" max="4" width="10.109375" bestFit="1" customWidth="1"/>
    <col min="5" max="5" width="7.5546875" bestFit="1" customWidth="1"/>
    <col min="6" max="6" width="14.6640625" bestFit="1" customWidth="1"/>
    <col min="7" max="7" width="6.44140625" bestFit="1" customWidth="1"/>
    <col min="8" max="8" width="10.88671875" bestFit="1" customWidth="1"/>
    <col min="9" max="9" width="8.5546875" bestFit="1" customWidth="1"/>
    <col min="10" max="10" width="8.44140625" bestFit="1" customWidth="1"/>
    <col min="11" max="11" width="15.33203125" bestFit="1" customWidth="1"/>
    <col min="12" max="12" width="15.109375" bestFit="1" customWidth="1"/>
    <col min="13" max="13" width="18.109375" bestFit="1" customWidth="1"/>
    <col min="14" max="14" width="16.44140625" bestFit="1" customWidth="1"/>
    <col min="15" max="15" width="37.5546875" bestFit="1" customWidth="1"/>
    <col min="16" max="16" width="16.88671875" bestFit="1" customWidth="1"/>
    <col min="17" max="17" width="20" bestFit="1" customWidth="1"/>
    <col min="18" max="18" width="21.44140625" bestFit="1" customWidth="1"/>
    <col min="19" max="19" width="26" bestFit="1" customWidth="1"/>
    <col min="20" max="20" width="30" bestFit="1" customWidth="1"/>
    <col min="21" max="21" width="22.77734375" bestFit="1" customWidth="1"/>
    <col min="22" max="22" width="26.21875" bestFit="1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13505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IF(AND(Aggregate[[#This Row],[Avg Monthly GB Download]]&gt;=5,Aggregate[[#This Row],[Avg Monthly GB Download]]&lt;10), "Between 5 and 10 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IF(AND(Aggregate[[#This Row],[Avg Monthly GB Download]]&gt;=5,Aggregate[[#This Row],[Avg Monthly GB Download]]&lt;10), "Between 5 and 10 GB", 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IF(AND(Aggregate[[#This Row],[Avg Monthly GB Download]]&gt;=5,Aggregate[[#This Row],[Avg Monthly GB Download]]&lt;10),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3B603-CD5B-4FC4-B174-74726D3A6133}">
  <dimension ref="A3:C45"/>
  <sheetViews>
    <sheetView topLeftCell="A37" workbookViewId="0">
      <selection activeCell="B57" sqref="B57"/>
    </sheetView>
  </sheetViews>
  <sheetFormatPr defaultRowHeight="14.4" x14ac:dyDescent="0.3"/>
  <cols>
    <col min="1" max="1" width="37.5546875" bestFit="1" customWidth="1"/>
    <col min="2" max="2" width="17.77734375" bestFit="1" customWidth="1"/>
    <col min="3" max="3" width="10" bestFit="1" customWidth="1"/>
    <col min="4" max="4" width="10.77734375" bestFit="1" customWidth="1"/>
    <col min="5" max="5" width="26.33203125" bestFit="1" customWidth="1"/>
    <col min="6" max="6" width="38.88671875" bestFit="1" customWidth="1"/>
    <col min="7" max="7" width="26.77734375" bestFit="1" customWidth="1"/>
    <col min="8" max="8" width="9" bestFit="1" customWidth="1"/>
    <col min="9" max="9" width="10.6640625" bestFit="1" customWidth="1"/>
    <col min="10" max="10" width="16.44140625" bestFit="1" customWidth="1"/>
    <col min="11" max="11" width="38.109375" bestFit="1" customWidth="1"/>
    <col min="12" max="12" width="27.109375" bestFit="1" customWidth="1"/>
    <col min="13" max="13" width="22" bestFit="1" customWidth="1"/>
    <col min="14" max="14" width="19.6640625" bestFit="1" customWidth="1"/>
    <col min="15" max="15" width="7" bestFit="1" customWidth="1"/>
    <col min="16" max="16" width="16.44140625" bestFit="1" customWidth="1"/>
    <col min="17" max="17" width="28.33203125" bestFit="1" customWidth="1"/>
    <col min="18" max="18" width="28.5546875" bestFit="1" customWidth="1"/>
    <col min="19" max="19" width="12.5546875" bestFit="1" customWidth="1"/>
    <col min="20" max="20" width="20.21875" bestFit="1" customWidth="1"/>
    <col min="21" max="21" width="19.5546875" bestFit="1" customWidth="1"/>
    <col min="22" max="22" width="7" bestFit="1" customWidth="1"/>
    <col min="23" max="23" width="10.77734375" bestFit="1" customWidth="1"/>
  </cols>
  <sheetData>
    <row r="3" spans="1:3" x14ac:dyDescent="0.3">
      <c r="A3" t="s">
        <v>14</v>
      </c>
      <c r="B3" t="s">
        <v>15</v>
      </c>
      <c r="C3" t="s">
        <v>13490</v>
      </c>
    </row>
    <row r="4" spans="1:3" x14ac:dyDescent="0.3">
      <c r="A4">
        <v>6687</v>
      </c>
      <c r="B4">
        <v>1796</v>
      </c>
      <c r="C4" s="2">
        <f>GETPIVOTDATA("Churned Customers",$A$3)/GETPIVOTDATA("Total Customers",$A$3)</f>
        <v>0.2685808284731569</v>
      </c>
    </row>
    <row r="7" spans="1:3" x14ac:dyDescent="0.3">
      <c r="A7" s="3" t="s">
        <v>13</v>
      </c>
      <c r="B7" t="s">
        <v>15</v>
      </c>
    </row>
    <row r="8" spans="1:3" x14ac:dyDescent="0.3">
      <c r="A8" s="4" t="s">
        <v>109</v>
      </c>
      <c r="B8" s="1">
        <v>3.3407572383073497E-3</v>
      </c>
    </row>
    <row r="9" spans="1:3" x14ac:dyDescent="0.3">
      <c r="A9" s="4" t="s">
        <v>7520</v>
      </c>
      <c r="B9" s="1">
        <v>6.124721603563474E-3</v>
      </c>
    </row>
    <row r="10" spans="1:3" x14ac:dyDescent="0.3">
      <c r="A10" s="4" t="s">
        <v>108</v>
      </c>
      <c r="B10" s="1">
        <v>1.4476614699331848E-2</v>
      </c>
    </row>
    <row r="11" spans="1:3" x14ac:dyDescent="0.3">
      <c r="A11" s="4" t="s">
        <v>34</v>
      </c>
      <c r="B11" s="1">
        <v>1.5033407572383074E-2</v>
      </c>
    </row>
    <row r="12" spans="1:3" x14ac:dyDescent="0.3">
      <c r="A12" s="4" t="s">
        <v>101</v>
      </c>
      <c r="B12" s="1">
        <v>1.5590200445434299E-2</v>
      </c>
    </row>
    <row r="13" spans="1:3" x14ac:dyDescent="0.3">
      <c r="A13" s="4" t="s">
        <v>106</v>
      </c>
      <c r="B13" s="1">
        <v>1.670378619153675E-2</v>
      </c>
    </row>
    <row r="14" spans="1:3" x14ac:dyDescent="0.3">
      <c r="A14" s="4" t="s">
        <v>87</v>
      </c>
      <c r="B14" s="1">
        <v>1.9487750556792874E-2</v>
      </c>
    </row>
    <row r="15" spans="1:3" x14ac:dyDescent="0.3">
      <c r="A15" s="4" t="s">
        <v>99</v>
      </c>
      <c r="B15" s="1">
        <v>2.0601336302895321E-2</v>
      </c>
    </row>
    <row r="16" spans="1:3" x14ac:dyDescent="0.3">
      <c r="A16" s="4" t="s">
        <v>40</v>
      </c>
      <c r="B16" s="1">
        <v>2.4498886414253896E-2</v>
      </c>
    </row>
    <row r="17" spans="1:2" x14ac:dyDescent="0.3">
      <c r="A17" s="4" t="s">
        <v>66</v>
      </c>
      <c r="B17" s="1">
        <v>3.34075723830735E-2</v>
      </c>
    </row>
    <row r="18" spans="1:2" x14ac:dyDescent="0.3">
      <c r="A18" s="4" t="s">
        <v>49</v>
      </c>
      <c r="B18" s="1">
        <v>3.3964365256124722E-2</v>
      </c>
    </row>
    <row r="19" spans="1:2" x14ac:dyDescent="0.3">
      <c r="A19" s="4" t="s">
        <v>97</v>
      </c>
      <c r="B19" s="1">
        <v>3.8418708240534519E-2</v>
      </c>
    </row>
    <row r="20" spans="1:2" x14ac:dyDescent="0.3">
      <c r="A20" s="4" t="s">
        <v>105</v>
      </c>
      <c r="B20" s="1">
        <v>4.0645879732739421E-2</v>
      </c>
    </row>
    <row r="21" spans="1:2" x14ac:dyDescent="0.3">
      <c r="A21" s="4" t="s">
        <v>92</v>
      </c>
      <c r="B21" s="1">
        <v>4.1202672605790643E-2</v>
      </c>
    </row>
    <row r="22" spans="1:2" x14ac:dyDescent="0.3">
      <c r="A22" s="4" t="s">
        <v>103</v>
      </c>
      <c r="B22" s="1">
        <v>4.6770601336302897E-2</v>
      </c>
    </row>
    <row r="23" spans="1:2" x14ac:dyDescent="0.3">
      <c r="A23" s="4" t="s">
        <v>102</v>
      </c>
      <c r="B23" s="1">
        <v>5.2895322939866367E-2</v>
      </c>
    </row>
    <row r="24" spans="1:2" x14ac:dyDescent="0.3">
      <c r="A24" s="4" t="s">
        <v>100</v>
      </c>
      <c r="B24" s="1">
        <v>6.1247216035634745E-2</v>
      </c>
    </row>
    <row r="25" spans="1:2" x14ac:dyDescent="0.3">
      <c r="A25" s="4" t="s">
        <v>104</v>
      </c>
      <c r="B25" s="1">
        <v>6.8485523385300673E-2</v>
      </c>
    </row>
    <row r="26" spans="1:2" x14ac:dyDescent="0.3">
      <c r="A26" s="4" t="s">
        <v>91</v>
      </c>
      <c r="B26" s="1">
        <v>0.11302895322939867</v>
      </c>
    </row>
    <row r="27" spans="1:2" x14ac:dyDescent="0.3">
      <c r="A27" s="4" t="s">
        <v>96</v>
      </c>
      <c r="B27" s="1">
        <v>0.16536748329621381</v>
      </c>
    </row>
    <row r="28" spans="1:2" x14ac:dyDescent="0.3">
      <c r="A28" s="4" t="s">
        <v>57</v>
      </c>
      <c r="B28" s="1">
        <v>0.16870824053452116</v>
      </c>
    </row>
    <row r="29" spans="1:2" x14ac:dyDescent="0.3">
      <c r="A29" s="4" t="s">
        <v>13492</v>
      </c>
      <c r="B29" s="1">
        <v>1</v>
      </c>
    </row>
    <row r="38" spans="1:2" x14ac:dyDescent="0.3">
      <c r="A38" s="3" t="s">
        <v>12</v>
      </c>
      <c r="B38" t="s">
        <v>56</v>
      </c>
    </row>
    <row r="40" spans="1:2" x14ac:dyDescent="0.3">
      <c r="A40" s="3" t="s">
        <v>13</v>
      </c>
      <c r="B40" t="s">
        <v>15</v>
      </c>
    </row>
    <row r="41" spans="1:2" x14ac:dyDescent="0.3">
      <c r="A41" s="4" t="s">
        <v>96</v>
      </c>
      <c r="B41" s="1">
        <v>0.36894409937888201</v>
      </c>
    </row>
    <row r="42" spans="1:2" x14ac:dyDescent="0.3">
      <c r="A42" s="4" t="s">
        <v>57</v>
      </c>
      <c r="B42" s="1">
        <v>0.37639751552795031</v>
      </c>
    </row>
    <row r="43" spans="1:2" x14ac:dyDescent="0.3">
      <c r="A43" s="4" t="s">
        <v>102</v>
      </c>
      <c r="B43" s="1">
        <v>0.11801242236024845</v>
      </c>
    </row>
    <row r="44" spans="1:2" x14ac:dyDescent="0.3">
      <c r="A44" s="4" t="s">
        <v>100</v>
      </c>
      <c r="B44" s="1">
        <v>0.13664596273291926</v>
      </c>
    </row>
    <row r="45" spans="1:2" x14ac:dyDescent="0.3">
      <c r="A45" s="4" t="s">
        <v>13492</v>
      </c>
      <c r="B45" s="1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Y20" sqref="A2:AD6688"/>
    </sheetView>
  </sheetViews>
  <sheetFormatPr defaultRowHeight="14.4" x14ac:dyDescent="0.3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4.5546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ED9CC-3299-43F8-B86C-0B328FCD8245}">
  <dimension ref="C5:X51"/>
  <sheetViews>
    <sheetView showGridLines="0" tabSelected="1" zoomScale="70" zoomScaleNormal="70" workbookViewId="0">
      <selection activeCell="Z7" sqref="Z7"/>
    </sheetView>
  </sheetViews>
  <sheetFormatPr defaultRowHeight="14.4" x14ac:dyDescent="0.3"/>
  <cols>
    <col min="2" max="4" width="8.88671875" customWidth="1"/>
    <col min="12" max="12" width="1.77734375" customWidth="1"/>
    <col min="22" max="22" width="1.77734375" customWidth="1"/>
    <col min="23" max="23" width="21.5546875" bestFit="1" customWidth="1"/>
    <col min="24" max="24" width="14.77734375" bestFit="1" customWidth="1"/>
  </cols>
  <sheetData>
    <row r="5" spans="3:24" ht="15.6" x14ac:dyDescent="0.3">
      <c r="C5" s="12" t="s">
        <v>14</v>
      </c>
      <c r="D5" s="13"/>
      <c r="E5" s="14"/>
      <c r="F5" s="12" t="s">
        <v>15</v>
      </c>
      <c r="G5" s="13"/>
      <c r="H5" s="14"/>
      <c r="I5" s="12" t="s">
        <v>13518</v>
      </c>
      <c r="J5" s="13"/>
      <c r="K5" s="14"/>
      <c r="W5" s="8" t="s">
        <v>3</v>
      </c>
      <c r="X5" s="8" t="s">
        <v>88</v>
      </c>
    </row>
    <row r="6" spans="3:24" ht="18" x14ac:dyDescent="0.3">
      <c r="C6" s="15">
        <v>6687</v>
      </c>
      <c r="D6" s="16"/>
      <c r="E6" s="17"/>
      <c r="F6" s="15">
        <v>1796</v>
      </c>
      <c r="G6" s="16"/>
      <c r="H6" s="17"/>
      <c r="I6" s="9">
        <v>0.2685808284731569</v>
      </c>
      <c r="J6" s="10"/>
      <c r="K6" s="11"/>
    </row>
    <row r="7" spans="3:24" x14ac:dyDescent="0.3">
      <c r="W7" s="7" t="s">
        <v>0</v>
      </c>
      <c r="X7" s="7" t="s">
        <v>13504</v>
      </c>
    </row>
    <row r="8" spans="3:24" x14ac:dyDescent="0.3">
      <c r="W8" s="6" t="s">
        <v>89</v>
      </c>
      <c r="X8" s="1">
        <v>0.75</v>
      </c>
    </row>
    <row r="9" spans="3:24" x14ac:dyDescent="0.3">
      <c r="W9" s="6" t="s">
        <v>45</v>
      </c>
      <c r="X9" s="1">
        <v>0.66666666666666663</v>
      </c>
    </row>
    <row r="10" spans="3:24" x14ac:dyDescent="0.3">
      <c r="W10" s="6" t="s">
        <v>64</v>
      </c>
      <c r="X10" s="1">
        <v>0.625</v>
      </c>
    </row>
    <row r="11" spans="3:24" x14ac:dyDescent="0.3">
      <c r="W11" s="6" t="s">
        <v>47</v>
      </c>
      <c r="X11" s="1">
        <v>0.5</v>
      </c>
    </row>
    <row r="12" spans="3:24" x14ac:dyDescent="0.3">
      <c r="W12" s="6" t="s">
        <v>50</v>
      </c>
      <c r="X12" s="1">
        <v>0.5</v>
      </c>
    </row>
    <row r="13" spans="3:24" x14ac:dyDescent="0.3">
      <c r="W13" s="6" t="s">
        <v>79</v>
      </c>
      <c r="X13" s="1">
        <v>0.41666666666666669</v>
      </c>
    </row>
    <row r="14" spans="3:24" x14ac:dyDescent="0.3">
      <c r="W14" s="6" t="s">
        <v>68</v>
      </c>
      <c r="X14" s="1">
        <v>0.4</v>
      </c>
    </row>
    <row r="15" spans="3:24" x14ac:dyDescent="0.3">
      <c r="W15" s="6" t="s">
        <v>30</v>
      </c>
      <c r="X15" s="1">
        <v>0.375</v>
      </c>
    </row>
    <row r="16" spans="3:24" x14ac:dyDescent="0.3">
      <c r="W16" s="6" t="s">
        <v>23</v>
      </c>
      <c r="X16" s="1">
        <v>0.375</v>
      </c>
    </row>
    <row r="17" spans="23:24" x14ac:dyDescent="0.3">
      <c r="W17" s="6" t="s">
        <v>71</v>
      </c>
      <c r="X17" s="1">
        <v>0.36842105263157893</v>
      </c>
    </row>
    <row r="18" spans="23:24" x14ac:dyDescent="0.3">
      <c r="W18" s="6" t="s">
        <v>36</v>
      </c>
      <c r="X18" s="1">
        <v>0.35</v>
      </c>
    </row>
    <row r="19" spans="23:24" x14ac:dyDescent="0.3">
      <c r="W19" s="6" t="s">
        <v>54</v>
      </c>
      <c r="X19" s="1">
        <v>0.33333333333333331</v>
      </c>
    </row>
    <row r="20" spans="23:24" x14ac:dyDescent="0.3">
      <c r="W20" s="6" t="s">
        <v>74</v>
      </c>
      <c r="X20" s="1">
        <v>0.33333333333333331</v>
      </c>
    </row>
    <row r="21" spans="23:24" x14ac:dyDescent="0.3">
      <c r="W21" s="6" t="s">
        <v>63</v>
      </c>
      <c r="X21" s="1">
        <v>0.33333333333333331</v>
      </c>
    </row>
    <row r="22" spans="23:24" x14ac:dyDescent="0.3">
      <c r="W22" s="6" t="s">
        <v>41</v>
      </c>
      <c r="X22" s="1">
        <v>0.33333333333333331</v>
      </c>
    </row>
    <row r="23" spans="23:24" x14ac:dyDescent="0.3">
      <c r="W23" s="6" t="s">
        <v>51</v>
      </c>
      <c r="X23" s="1">
        <v>0.3125</v>
      </c>
    </row>
    <row r="24" spans="23:24" x14ac:dyDescent="0.3">
      <c r="W24" s="6" t="s">
        <v>59</v>
      </c>
      <c r="X24" s="1">
        <v>0.3125</v>
      </c>
    </row>
    <row r="25" spans="23:24" x14ac:dyDescent="0.3">
      <c r="W25" s="6" t="s">
        <v>94</v>
      </c>
      <c r="X25" s="1">
        <v>0.30769230769230771</v>
      </c>
    </row>
    <row r="26" spans="23:24" x14ac:dyDescent="0.3">
      <c r="W26" s="6" t="s">
        <v>52</v>
      </c>
      <c r="X26" s="1">
        <v>0.3</v>
      </c>
    </row>
    <row r="27" spans="23:24" x14ac:dyDescent="0.3">
      <c r="W27" s="6" t="s">
        <v>27</v>
      </c>
      <c r="X27" s="1">
        <v>0.29411764705882354</v>
      </c>
    </row>
    <row r="28" spans="23:24" x14ac:dyDescent="0.3">
      <c r="W28" s="6" t="s">
        <v>55</v>
      </c>
      <c r="X28" s="1">
        <v>0.27777777777777779</v>
      </c>
    </row>
    <row r="29" spans="23:24" x14ac:dyDescent="0.3">
      <c r="W29" s="6" t="s">
        <v>72</v>
      </c>
      <c r="X29" s="1">
        <v>0.27272727272727271</v>
      </c>
    </row>
    <row r="30" spans="23:24" x14ac:dyDescent="0.3">
      <c r="W30" s="6" t="s">
        <v>84</v>
      </c>
      <c r="X30" s="1">
        <v>0.25</v>
      </c>
    </row>
    <row r="31" spans="23:24" x14ac:dyDescent="0.3">
      <c r="W31" s="6" t="s">
        <v>75</v>
      </c>
      <c r="X31" s="1">
        <v>0.25</v>
      </c>
    </row>
    <row r="32" spans="23:24" x14ac:dyDescent="0.3">
      <c r="W32" s="6" t="s">
        <v>62</v>
      </c>
      <c r="X32" s="1">
        <v>0.25</v>
      </c>
    </row>
    <row r="33" spans="23:24" x14ac:dyDescent="0.3">
      <c r="W33" s="6" t="s">
        <v>43</v>
      </c>
      <c r="X33" s="1">
        <v>0.25</v>
      </c>
    </row>
    <row r="34" spans="23:24" x14ac:dyDescent="0.3">
      <c r="W34" s="6" t="s">
        <v>44</v>
      </c>
      <c r="X34" s="1">
        <v>0.23333333333333334</v>
      </c>
    </row>
    <row r="35" spans="23:24" x14ac:dyDescent="0.3">
      <c r="W35" s="6" t="s">
        <v>69</v>
      </c>
      <c r="X35" s="1">
        <v>0.22222222222222221</v>
      </c>
    </row>
    <row r="36" spans="23:24" x14ac:dyDescent="0.3">
      <c r="W36" s="6" t="s">
        <v>73</v>
      </c>
      <c r="X36" s="1">
        <v>0.21428571428571427</v>
      </c>
    </row>
    <row r="37" spans="23:24" x14ac:dyDescent="0.3">
      <c r="W37" s="6" t="s">
        <v>35</v>
      </c>
      <c r="X37" s="1">
        <v>0.2</v>
      </c>
    </row>
    <row r="38" spans="23:24" x14ac:dyDescent="0.3">
      <c r="W38" s="6" t="s">
        <v>46</v>
      </c>
      <c r="X38" s="1">
        <v>0.1875</v>
      </c>
    </row>
    <row r="39" spans="23:24" x14ac:dyDescent="0.3">
      <c r="W39" s="6" t="s">
        <v>70</v>
      </c>
      <c r="X39" s="1">
        <v>0.1875</v>
      </c>
    </row>
    <row r="40" spans="23:24" x14ac:dyDescent="0.3">
      <c r="W40" s="6" t="s">
        <v>61</v>
      </c>
      <c r="X40" s="1">
        <v>0.18181818181818182</v>
      </c>
    </row>
    <row r="41" spans="23:24" x14ac:dyDescent="0.3">
      <c r="W41" s="6" t="s">
        <v>80</v>
      </c>
      <c r="X41" s="1">
        <v>0.16666666666666666</v>
      </c>
    </row>
    <row r="42" spans="23:24" x14ac:dyDescent="0.3">
      <c r="W42" s="6" t="s">
        <v>67</v>
      </c>
      <c r="X42" s="1">
        <v>0.16666666666666666</v>
      </c>
    </row>
    <row r="43" spans="23:24" x14ac:dyDescent="0.3">
      <c r="W43" s="6" t="s">
        <v>81</v>
      </c>
      <c r="X43" s="1">
        <v>0.16666666666666666</v>
      </c>
    </row>
    <row r="44" spans="23:24" x14ac:dyDescent="0.3">
      <c r="W44" s="6" t="s">
        <v>29</v>
      </c>
      <c r="X44" s="1">
        <v>0.16666666666666666</v>
      </c>
    </row>
    <row r="45" spans="23:24" x14ac:dyDescent="0.3">
      <c r="W45" s="6" t="s">
        <v>78</v>
      </c>
      <c r="X45" s="1">
        <v>0.16666666666666666</v>
      </c>
    </row>
    <row r="46" spans="23:24" x14ac:dyDescent="0.3">
      <c r="W46" s="6" t="s">
        <v>86</v>
      </c>
      <c r="X46" s="1">
        <v>0.15</v>
      </c>
    </row>
    <row r="47" spans="23:24" x14ac:dyDescent="0.3">
      <c r="W47" s="6" t="s">
        <v>85</v>
      </c>
      <c r="X47" s="1">
        <v>0.13333333333333333</v>
      </c>
    </row>
    <row r="48" spans="23:24" x14ac:dyDescent="0.3">
      <c r="W48" s="6" t="s">
        <v>93</v>
      </c>
      <c r="X48" s="1">
        <v>0.125</v>
      </c>
    </row>
    <row r="49" spans="23:24" x14ac:dyDescent="0.3">
      <c r="W49" s="4"/>
      <c r="X49" s="1"/>
    </row>
    <row r="50" spans="23:24" x14ac:dyDescent="0.3">
      <c r="W50" s="4"/>
      <c r="X50" s="1"/>
    </row>
    <row r="51" spans="23:24" x14ac:dyDescent="0.3">
      <c r="W51" s="4"/>
      <c r="X51" s="1"/>
    </row>
  </sheetData>
  <autoFilter ref="W7:X48" xr:uid="{C67ED9CC-3299-43F8-B86C-0B328FCD8245}"/>
  <mergeCells count="6">
    <mergeCell ref="I6:K6"/>
    <mergeCell ref="C5:E5"/>
    <mergeCell ref="F5:H5"/>
    <mergeCell ref="I5:K5"/>
    <mergeCell ref="C6:E6"/>
    <mergeCell ref="F6:H6"/>
  </mergeCells>
  <conditionalFormatting sqref="X8:X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max"/>
        <color rgb="FFFFFF00"/>
        <color rgb="FFFF000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Databel - Aggregate</vt:lpstr>
      <vt:lpstr>Customers Pivot</vt:lpstr>
      <vt:lpstr>Databel - Customer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thalithaclarissa@gmail.com</cp:lastModifiedBy>
  <dcterms:created xsi:type="dcterms:W3CDTF">2023-07-20T12:26:10Z</dcterms:created>
  <dcterms:modified xsi:type="dcterms:W3CDTF">2024-05-21T12:35:38Z</dcterms:modified>
</cp:coreProperties>
</file>