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fff7670c202491a7/Documents/"/>
    </mc:Choice>
  </mc:AlternateContent>
  <xr:revisionPtr revIDLastSave="1235" documentId="8_{3ADB2313-7FCB-4010-8583-81AB90F52A9B}" xr6:coauthVersionLast="47" xr6:coauthVersionMax="47" xr10:uidLastSave="{6386EAB9-B777-4EFA-9247-5BE1F3D87D94}"/>
  <bookViews>
    <workbookView xWindow="-108" yWindow="-108" windowWidth="23256" windowHeight="12456" activeTab="1" xr2:uid="{F8420BDF-C08E-4FBB-891B-F574F63AC6D0}"/>
  </bookViews>
  <sheets>
    <sheet name="Sheet Design" sheetId="3" r:id="rId1"/>
    <sheet name="Dashboard" sheetId="4" r:id="rId2"/>
    <sheet name="Raw Data" sheetId="1" r:id="rId3"/>
  </sheets>
  <definedNames>
    <definedName name="_xlchart.v2.0" hidden="1">'Sheet Design'!$D$85:$D$87</definedName>
    <definedName name="_xlchart.v2.1" hidden="1">'Sheet Design'!$E$85:$E$87</definedName>
    <definedName name="_xlchart.v2.2" hidden="1">'Sheet Design'!$D$85:$D$87</definedName>
    <definedName name="_xlchart.v2.3" hidden="1">'Sheet Design'!$E$85:$E$87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3" l="1"/>
  <c r="E86" i="3"/>
  <c r="E87" i="3"/>
  <c r="E85" i="3"/>
  <c r="D86" i="3"/>
  <c r="D87" i="3"/>
  <c r="A7" i="3"/>
  <c r="B7" i="3"/>
  <c r="D7" i="3"/>
  <c r="C7" i="3"/>
</calcChain>
</file>

<file path=xl/sharedStrings.xml><?xml version="1.0" encoding="utf-8"?>
<sst xmlns="http://schemas.openxmlformats.org/spreadsheetml/2006/main" count="59753" uniqueCount="1631">
  <si>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</si>
  <si>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</si>
  <si>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</si>
  <si>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</si>
  <si>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</si>
  <si>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</si>
  <si>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</si>
  <si>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</si>
  <si>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</si>
  <si>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</si>
  <si>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</si>
  <si>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</si>
  <si>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</si>
  <si>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</si>
  <si>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</si>
  <si>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</si>
  <si>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</si>
  <si>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</si>
  <si>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</si>
  <si>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</si>
  <si>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</si>
  <si>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</si>
  <si>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</si>
  <si>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</si>
  <si>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</si>
  <si>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</si>
  <si>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</si>
  <si>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</si>
  <si>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</si>
  <si>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</si>
  <si>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</si>
  <si>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</si>
  <si>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</si>
  <si>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</si>
  <si>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</si>
  <si>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</si>
  <si>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</si>
  <si>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</si>
  <si>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</si>
  <si>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</si>
  <si>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</si>
  <si>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</si>
  <si>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</si>
  <si>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</si>
  <si>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</si>
  <si>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</si>
  <si>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</si>
  <si>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</si>
  <si>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</si>
  <si>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</si>
  <si>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</si>
  <si>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</si>
  <si>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</si>
  <si>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</si>
  <si>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</si>
  <si>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</si>
  <si>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</si>
  <si>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</si>
  <si>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</si>
  <si>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</si>
  <si>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</si>
  <si>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</si>
  <si>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</si>
  <si>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</si>
  <si>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</si>
  <si>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</si>
  <si>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</si>
  <si>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</si>
  <si>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</si>
  <si>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</si>
  <si>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</si>
  <si>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</si>
  <si>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</si>
  <si>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</si>
  <si>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</si>
  <si>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</si>
  <si>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</si>
  <si>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</si>
  <si>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</si>
  <si>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</si>
  <si>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</si>
  <si>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</si>
  <si>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</si>
  <si>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</si>
  <si>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</si>
  <si>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</si>
  <si>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</si>
  <si>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</si>
  <si>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</si>
  <si>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</si>
  <si>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</si>
  <si>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</si>
  <si>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</si>
  <si>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</si>
  <si>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</si>
  <si>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</si>
  <si>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</si>
  <si>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</si>
  <si>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</si>
  <si>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</si>
  <si>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</si>
  <si>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</si>
  <si>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</si>
  <si>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</si>
  <si>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</si>
  <si>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</si>
  <si>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</si>
  <si>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</si>
  <si>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</si>
  <si>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</si>
  <si>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</si>
  <si>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</si>
  <si>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</si>
  <si>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</si>
  <si>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</si>
  <si>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</si>
  <si>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</si>
  <si>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</si>
  <si>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</si>
  <si>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</si>
  <si>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</si>
  <si>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</si>
  <si>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</si>
  <si>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</si>
  <si>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</si>
  <si>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</si>
  <si>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</si>
  <si>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</si>
  <si>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</si>
  <si>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</si>
  <si>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</si>
  <si>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</si>
  <si>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</si>
  <si>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</si>
  <si>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</si>
  <si>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</si>
  <si>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</si>
  <si>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</si>
  <si>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</si>
  <si>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</si>
  <si>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</si>
  <si>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</si>
  <si>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</si>
  <si>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</si>
  <si>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</si>
  <si>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</si>
  <si>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</si>
  <si>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</si>
  <si>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</si>
  <si>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</si>
  <si>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</si>
  <si>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</si>
  <si>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</si>
  <si>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</si>
  <si>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</si>
  <si>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</si>
  <si>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</si>
  <si>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</si>
  <si>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</si>
  <si>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</si>
  <si>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</si>
  <si>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</si>
  <si>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</si>
  <si>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</si>
  <si>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</si>
  <si>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</si>
  <si>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</si>
  <si>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</si>
  <si>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</si>
  <si>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</si>
  <si>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</si>
  <si>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</si>
  <si>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</si>
  <si>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</si>
  <si>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</si>
  <si>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</si>
  <si>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</si>
  <si>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</si>
  <si>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</si>
  <si>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</si>
  <si>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</si>
  <si>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</si>
  <si>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</si>
  <si>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</si>
  <si>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</si>
  <si>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</si>
  <si>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</si>
  <si>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</si>
  <si>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</si>
  <si>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</si>
  <si>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</si>
  <si>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</si>
  <si>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</si>
  <si>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</si>
  <si>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</si>
  <si>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</si>
  <si>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</si>
  <si>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</si>
  <si>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</si>
  <si>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</si>
  <si>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</si>
  <si>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</si>
  <si>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</si>
  <si>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</si>
  <si>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</si>
  <si>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</si>
  <si>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</si>
  <si>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</si>
  <si>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</si>
  <si>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</si>
  <si>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</si>
  <si>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</si>
  <si>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</si>
  <si>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</si>
  <si>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</si>
  <si>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</si>
  <si>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</si>
  <si>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</si>
  <si>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</si>
  <si>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</si>
  <si>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</si>
  <si>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</si>
  <si>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</si>
  <si>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</si>
  <si>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</si>
  <si>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</si>
  <si>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</si>
  <si>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</si>
  <si>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</si>
  <si>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</si>
  <si>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</si>
  <si>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</si>
  <si>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</si>
  <si>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</si>
  <si>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</si>
  <si>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</si>
  <si>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</si>
  <si>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</si>
  <si>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</si>
  <si>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</si>
  <si>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</si>
  <si>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</si>
  <si>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</si>
  <si>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</si>
  <si>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</si>
  <si>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</si>
  <si>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</si>
  <si>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</si>
  <si>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</si>
  <si>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</si>
  <si>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</si>
  <si>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</si>
  <si>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</si>
  <si>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</si>
  <si>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</si>
  <si>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</si>
  <si>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</si>
  <si>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</si>
  <si>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</si>
  <si>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</si>
  <si>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</si>
  <si>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</si>
  <si>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</si>
  <si>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</si>
  <si>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</si>
  <si>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</si>
  <si>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</si>
  <si>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</si>
  <si>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</si>
  <si>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</si>
  <si>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</si>
  <si>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</si>
  <si>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</si>
  <si>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</si>
  <si>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</si>
  <si>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</si>
  <si>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</si>
  <si>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</si>
  <si>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</si>
  <si>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</si>
  <si>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</si>
  <si>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</si>
  <si>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</si>
  <si>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</si>
  <si>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</si>
  <si>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</si>
  <si>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</si>
  <si>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</si>
  <si>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</si>
  <si>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</si>
  <si>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</si>
  <si>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</si>
  <si>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</si>
  <si>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</si>
  <si>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</si>
  <si>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</si>
  <si>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</si>
  <si>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</si>
  <si>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</si>
  <si>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</si>
  <si>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</si>
  <si>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</si>
  <si>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</si>
  <si>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</si>
  <si>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</si>
  <si>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</si>
  <si>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</si>
  <si>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</si>
  <si>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</si>
  <si>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</si>
  <si>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</si>
  <si>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</si>
  <si>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</si>
  <si>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</si>
  <si>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</si>
  <si>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</si>
  <si>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</si>
  <si>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</si>
  <si>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</si>
  <si>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</si>
  <si>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</si>
  <si>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</si>
  <si>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</si>
  <si>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</si>
  <si>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</si>
  <si>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</si>
  <si>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</si>
  <si>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</si>
  <si>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</si>
  <si>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</si>
  <si>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</si>
  <si>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</si>
  <si>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</si>
  <si>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</si>
  <si>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</si>
  <si>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</si>
  <si>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</si>
  <si>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</si>
  <si>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</si>
  <si>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</si>
  <si>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</si>
  <si>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</si>
  <si>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</si>
  <si>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</si>
  <si>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</si>
  <si>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</si>
  <si>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</si>
  <si>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</si>
  <si>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</si>
  <si>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</si>
  <si>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</si>
  <si>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</si>
  <si>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</si>
  <si>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</si>
  <si>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</si>
  <si>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</si>
  <si>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</si>
  <si>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</si>
  <si>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</si>
  <si>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</si>
  <si>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</si>
  <si>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</si>
  <si>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</si>
  <si>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</si>
  <si>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</si>
  <si>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</si>
  <si>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</si>
  <si>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</si>
  <si>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</si>
  <si>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</si>
  <si>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</si>
  <si>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</si>
  <si>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</si>
  <si>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</si>
  <si>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</si>
  <si>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</si>
  <si>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</si>
  <si>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</si>
  <si>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</si>
  <si>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</si>
  <si>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</si>
  <si>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</si>
  <si>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</si>
  <si>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</si>
  <si>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</si>
  <si>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</si>
  <si>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</si>
  <si>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</si>
  <si>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</si>
  <si>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</si>
  <si>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</si>
  <si>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</si>
  <si>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</si>
  <si>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</si>
  <si>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</si>
  <si>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</si>
  <si>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</si>
  <si>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</si>
  <si>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</si>
  <si>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</si>
  <si>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</si>
  <si>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</si>
  <si>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</si>
  <si>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</si>
  <si>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</si>
  <si>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</si>
  <si>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</si>
  <si>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</si>
  <si>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</si>
  <si>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</si>
  <si>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</si>
  <si>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</si>
  <si>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</si>
  <si>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</si>
  <si>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</si>
  <si>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</si>
  <si>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</si>
  <si>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</si>
  <si>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</si>
  <si>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</si>
  <si>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</si>
  <si>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</si>
  <si>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</si>
  <si>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</si>
  <si>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</si>
  <si>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</si>
  <si>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</si>
  <si>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</si>
  <si>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</si>
  <si>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</si>
  <si>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</si>
  <si>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</si>
  <si>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</si>
  <si>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</si>
  <si>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</si>
  <si>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</si>
  <si>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</si>
  <si>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</si>
  <si>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</si>
  <si>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</si>
  <si>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</si>
  <si>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</si>
  <si>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</si>
  <si>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</si>
  <si>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</si>
  <si>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</si>
  <si>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</si>
  <si>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</si>
  <si>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</si>
  <si>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</si>
  <si>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</si>
  <si>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</si>
  <si>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</si>
  <si>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</si>
  <si>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</si>
  <si>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</si>
  <si>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</si>
  <si>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</si>
  <si>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</si>
  <si>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</si>
  <si>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</si>
  <si>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</si>
  <si>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</si>
  <si>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</si>
  <si>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</si>
  <si>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</si>
  <si>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</si>
  <si>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</si>
  <si>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</si>
  <si>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</si>
  <si>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</si>
  <si>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</si>
  <si>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</si>
  <si>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</si>
  <si>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</si>
  <si>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</si>
  <si>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</si>
  <si>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</si>
  <si>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</si>
  <si>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</si>
  <si>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</si>
  <si>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</si>
  <si>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</si>
  <si>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</si>
  <si>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</si>
  <si>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</si>
  <si>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</si>
  <si>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</si>
  <si>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</si>
  <si>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</si>
  <si>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</si>
  <si>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</si>
  <si>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</si>
  <si>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</si>
  <si>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</si>
  <si>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</si>
  <si>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</si>
  <si>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</si>
  <si>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</si>
  <si>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</si>
  <si>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</si>
  <si>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</si>
  <si>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</si>
  <si>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</si>
  <si>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</si>
  <si>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</si>
  <si>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</si>
  <si>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</si>
  <si>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</si>
  <si>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</si>
  <si>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</si>
  <si>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</si>
  <si>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</si>
  <si>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</si>
  <si>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</si>
  <si>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</si>
  <si>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</si>
  <si>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</si>
  <si>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</si>
  <si>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</si>
  <si>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</si>
  <si>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</si>
  <si>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</si>
  <si>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</si>
  <si>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</si>
  <si>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</si>
  <si>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</si>
  <si>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</si>
  <si>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</si>
  <si>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</si>
  <si>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</si>
  <si>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</si>
  <si>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</si>
  <si>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</si>
  <si>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</si>
  <si>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</si>
  <si>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</si>
  <si>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</si>
  <si>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</si>
  <si>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</si>
  <si>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</si>
  <si>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</si>
  <si>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</si>
  <si>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</si>
  <si>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</si>
  <si>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</si>
  <si>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</si>
  <si>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</si>
  <si>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</si>
  <si>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</si>
  <si>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</si>
  <si>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</si>
  <si>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</si>
  <si>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</si>
  <si>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</si>
  <si>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</si>
  <si>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</si>
  <si>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</si>
  <si>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</si>
  <si>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</si>
  <si>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</si>
  <si>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</si>
  <si>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</si>
  <si>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</si>
  <si>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</si>
  <si>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</si>
  <si>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</si>
  <si>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</si>
  <si>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</si>
  <si>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</si>
  <si>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</si>
  <si>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</si>
  <si>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</si>
  <si>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</si>
  <si>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</si>
  <si>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</si>
  <si>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</si>
  <si>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</si>
  <si>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</si>
  <si>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</si>
  <si>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</si>
  <si>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</si>
  <si>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</si>
  <si>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</si>
  <si>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</si>
  <si>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</si>
  <si>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</si>
  <si>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</si>
  <si>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</si>
  <si>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</si>
  <si>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</si>
  <si>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</si>
  <si>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</si>
  <si>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</si>
  <si>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</si>
  <si>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</si>
  <si>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</si>
  <si>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</si>
  <si>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</si>
  <si>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</si>
  <si>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</si>
  <si>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</si>
  <si>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</si>
  <si>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</si>
  <si>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</si>
  <si>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</si>
  <si>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</si>
  <si>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</si>
  <si>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</si>
  <si>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</si>
  <si>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</si>
  <si>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</si>
  <si>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</si>
  <si>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</si>
  <si>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</si>
  <si>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</si>
  <si>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</si>
  <si>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</si>
  <si>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</si>
  <si>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</si>
  <si>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</si>
  <si>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</si>
  <si>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</si>
  <si>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</si>
  <si>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</si>
  <si>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</si>
  <si>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</si>
  <si>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</si>
  <si>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</si>
  <si>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</si>
  <si>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</si>
  <si>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</si>
  <si>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</si>
  <si>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</si>
  <si>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</si>
  <si>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</si>
  <si>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</si>
  <si>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</si>
  <si>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</si>
  <si>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</si>
  <si>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</si>
  <si>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</si>
  <si>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</si>
  <si>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</si>
  <si>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</si>
  <si>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</si>
  <si>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</si>
  <si>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</si>
  <si>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</si>
  <si>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</si>
  <si>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</si>
  <si>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</si>
  <si>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</si>
  <si>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</si>
  <si>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</si>
  <si>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</si>
  <si>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</si>
  <si>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</si>
  <si>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</si>
  <si>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</si>
  <si>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</si>
  <si>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</si>
  <si>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</si>
  <si>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</si>
  <si>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</si>
  <si>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</si>
  <si>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</si>
  <si>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</si>
  <si>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</si>
  <si>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</si>
  <si>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</si>
  <si>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</si>
  <si>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</si>
  <si>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</si>
  <si>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</si>
  <si>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</si>
  <si>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</si>
  <si>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</si>
  <si>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</si>
  <si>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</si>
  <si>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</si>
  <si>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</si>
  <si>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</si>
  <si>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</si>
  <si>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</si>
  <si>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</si>
  <si>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</si>
  <si>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</si>
  <si>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</si>
  <si>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</si>
  <si>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</si>
  <si>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</si>
  <si>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</si>
  <si>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</si>
  <si>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</si>
  <si>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</si>
  <si>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</si>
  <si>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</si>
  <si>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</si>
  <si>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</si>
  <si>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</si>
  <si>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</si>
  <si>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</si>
  <si>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</si>
  <si>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</si>
  <si>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</si>
  <si>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</si>
  <si>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</si>
  <si>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</si>
  <si>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</si>
  <si>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</si>
  <si>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</si>
  <si>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</si>
  <si>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</si>
  <si>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</si>
  <si>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</si>
  <si>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</si>
  <si>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</si>
  <si>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</si>
  <si>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</si>
  <si>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</si>
  <si>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</si>
  <si>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</si>
  <si>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</si>
  <si>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</si>
  <si>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</si>
  <si>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</si>
  <si>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</si>
  <si>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</si>
  <si>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</si>
  <si>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</si>
  <si>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</si>
  <si>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</si>
  <si>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</si>
  <si>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</si>
  <si>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</si>
  <si>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</si>
  <si>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</si>
  <si>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</si>
  <si>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</si>
  <si>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</si>
  <si>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</si>
  <si>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</si>
  <si>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</si>
  <si>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</si>
  <si>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</si>
  <si>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</si>
  <si>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</si>
  <si>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</si>
  <si>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</si>
  <si>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</si>
  <si>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</si>
  <si>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</si>
  <si>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</si>
  <si>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</si>
  <si>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</si>
  <si>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</si>
  <si>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</si>
  <si>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</si>
  <si>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</si>
  <si>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</si>
  <si>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</si>
  <si>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</si>
  <si>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</si>
  <si>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</si>
  <si>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</si>
  <si>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</si>
  <si>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</si>
  <si>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</si>
  <si>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</si>
  <si>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</si>
  <si>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</si>
  <si>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</si>
  <si>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</si>
  <si>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</si>
  <si>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</si>
  <si>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</si>
  <si>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</si>
  <si>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</si>
  <si>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</si>
  <si>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</si>
  <si>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</si>
  <si>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</si>
  <si>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</si>
  <si>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</si>
  <si>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</si>
  <si>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</si>
  <si>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</si>
  <si>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</si>
  <si>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</si>
  <si>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</si>
  <si>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</si>
  <si>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</si>
  <si>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</si>
  <si>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</si>
  <si>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</si>
  <si>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</si>
  <si>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</si>
  <si>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</si>
  <si>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</si>
  <si>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</si>
  <si>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</si>
  <si>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</si>
  <si>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</si>
  <si>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</si>
  <si>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</si>
  <si>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</si>
  <si>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</si>
  <si>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</si>
  <si>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</si>
  <si>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</si>
  <si>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</si>
  <si>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</si>
  <si>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</si>
  <si>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</si>
  <si>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</si>
  <si>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</si>
  <si>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</si>
  <si>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</si>
  <si>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</si>
  <si>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</si>
  <si>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</si>
  <si>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</si>
  <si>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</si>
  <si>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</si>
  <si>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</si>
  <si>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</si>
  <si>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</si>
  <si>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</si>
  <si>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</si>
  <si>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</si>
  <si>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</si>
  <si>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</si>
  <si>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</si>
  <si>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</si>
  <si>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</si>
  <si>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</si>
  <si>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</si>
  <si>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</si>
  <si>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</si>
  <si>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</si>
  <si>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</si>
  <si>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</si>
  <si>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</si>
  <si>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</si>
  <si>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</si>
  <si>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</si>
  <si>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</si>
  <si>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</si>
  <si>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</si>
  <si>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</si>
  <si>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</si>
  <si>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</si>
  <si>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</si>
  <si>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</si>
  <si>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</si>
  <si>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</si>
  <si>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</si>
  <si>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</si>
  <si>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</si>
  <si>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</si>
  <si>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</si>
  <si>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</si>
  <si>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</si>
  <si>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</si>
  <si>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</si>
  <si>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</si>
  <si>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</si>
  <si>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</si>
  <si>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</si>
  <si>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</si>
  <si>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</si>
  <si>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</si>
  <si>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</si>
  <si>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</si>
  <si>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</si>
  <si>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</si>
  <si>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</si>
  <si>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</si>
  <si>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</si>
  <si>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</si>
  <si>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</si>
  <si>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</si>
  <si>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</si>
  <si>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</si>
  <si>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</si>
  <si>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</si>
  <si>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</si>
  <si>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</si>
  <si>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</si>
  <si>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</si>
  <si>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</si>
  <si>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</si>
  <si>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</si>
  <si>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</si>
  <si>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</si>
  <si>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</si>
  <si>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</si>
  <si>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</si>
  <si>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</si>
  <si>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</si>
  <si>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</si>
  <si>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</si>
  <si>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</si>
  <si>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</si>
  <si>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</si>
  <si>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</si>
  <si>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</si>
  <si>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</si>
  <si>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</si>
  <si>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</si>
  <si>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</si>
  <si>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</si>
  <si>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</si>
  <si>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</si>
  <si>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</si>
  <si>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</si>
  <si>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</si>
  <si>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</si>
  <si>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</si>
  <si>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</si>
  <si>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</si>
  <si>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</si>
  <si>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</si>
  <si>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</si>
  <si>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</si>
  <si>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</si>
  <si>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</si>
  <si>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</si>
  <si>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</si>
  <si>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</si>
  <si>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</si>
  <si>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</si>
  <si>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</si>
  <si>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</si>
  <si>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</si>
  <si>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</si>
  <si>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</si>
  <si>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</si>
  <si>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</si>
  <si>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</si>
  <si>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</si>
  <si>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</si>
  <si>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</si>
  <si>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</si>
  <si>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</si>
  <si>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</si>
  <si>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</si>
  <si>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</si>
  <si>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</si>
  <si>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</si>
  <si>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</si>
  <si>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</si>
  <si>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</si>
  <si>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</si>
  <si>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</si>
  <si>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</si>
  <si>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</si>
  <si>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</si>
  <si>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</si>
  <si>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</si>
  <si>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</si>
  <si>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</si>
  <si>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</si>
  <si>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</si>
  <si>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</si>
  <si>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</si>
  <si>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</si>
  <si>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</si>
  <si>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</si>
  <si>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</si>
  <si>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</si>
  <si>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</si>
  <si>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</si>
  <si>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</si>
  <si>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</si>
  <si>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</si>
  <si>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</si>
  <si>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</si>
  <si>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</si>
  <si>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</si>
  <si>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</si>
  <si>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</si>
  <si>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</si>
  <si>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</si>
  <si>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</si>
  <si>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</si>
  <si>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</si>
  <si>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</si>
  <si>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</si>
  <si>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</si>
  <si>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</si>
  <si>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</si>
  <si>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</si>
  <si>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</si>
  <si>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</si>
  <si>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</si>
  <si>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</si>
  <si>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</si>
  <si>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</si>
  <si>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</si>
  <si>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</si>
  <si>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</si>
  <si>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</si>
  <si>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</si>
  <si>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</si>
  <si>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</si>
  <si>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</si>
  <si>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</si>
  <si>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</si>
  <si>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</si>
  <si>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</si>
  <si>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</si>
  <si>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</si>
  <si>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</si>
  <si>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</si>
  <si>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</si>
  <si>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</si>
  <si>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</si>
  <si>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</si>
  <si>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</si>
  <si>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</si>
  <si>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</si>
  <si>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</si>
  <si>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</si>
  <si>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</si>
  <si>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</si>
  <si>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</si>
  <si>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</si>
  <si>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</si>
  <si>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</si>
  <si>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</si>
  <si>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</si>
  <si>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</si>
  <si>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</si>
  <si>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</si>
  <si>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</si>
  <si>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</si>
  <si>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</si>
  <si>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</si>
  <si>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</si>
  <si>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</si>
  <si>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</si>
  <si>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</si>
  <si>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</si>
  <si>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</si>
  <si>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</si>
  <si>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</si>
  <si>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</si>
  <si>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</si>
  <si>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</si>
  <si>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</si>
  <si>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</si>
  <si>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</si>
  <si>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</si>
  <si>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</si>
  <si>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</si>
  <si>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</si>
  <si>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</si>
  <si>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</si>
  <si>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</si>
  <si>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</si>
  <si>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</si>
  <si>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</si>
  <si>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</si>
  <si>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</si>
  <si>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</si>
  <si>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</si>
  <si>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</si>
  <si>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</si>
  <si>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</si>
  <si>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</si>
  <si>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</si>
  <si>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</si>
  <si>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</si>
  <si>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</si>
  <si>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</si>
  <si>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</si>
  <si>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</si>
  <si>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</si>
  <si>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</si>
  <si>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</si>
  <si>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</si>
  <si>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</si>
  <si>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</si>
  <si>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</si>
  <si>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</si>
  <si>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</si>
  <si>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</si>
  <si>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</si>
  <si>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</si>
  <si>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</si>
  <si>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</si>
  <si>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</si>
  <si>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</si>
  <si>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</si>
  <si>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</si>
  <si>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</si>
  <si>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</si>
  <si>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</si>
  <si>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</si>
  <si>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</si>
  <si>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</si>
  <si>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</si>
  <si>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</si>
  <si>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</si>
  <si>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</si>
  <si>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</si>
  <si>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</si>
  <si>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</si>
  <si>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</si>
  <si>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</si>
  <si>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</si>
  <si>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</si>
  <si>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</si>
  <si>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</si>
  <si>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</si>
  <si>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</si>
  <si>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</si>
  <si>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</si>
  <si>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</si>
  <si>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</si>
  <si>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</si>
  <si>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</si>
  <si>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</si>
  <si>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</si>
  <si>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</si>
  <si>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</si>
  <si>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</si>
  <si>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</si>
  <si>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</si>
  <si>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</si>
  <si>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</si>
  <si>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</si>
  <si>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</si>
  <si>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</si>
  <si>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</si>
  <si>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</si>
  <si>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</si>
  <si>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</si>
  <si>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</si>
  <si>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</si>
  <si>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</si>
  <si>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</si>
  <si>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</si>
  <si>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</si>
  <si>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</si>
  <si>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</si>
  <si>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</si>
  <si>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</si>
  <si>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</si>
  <si>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</si>
  <si>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</si>
  <si>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</si>
  <si>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</si>
  <si>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</si>
  <si>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</si>
  <si>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</si>
  <si>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</si>
  <si>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</si>
  <si>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</si>
  <si>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</si>
  <si>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</si>
  <si>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</si>
  <si>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</si>
  <si>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</si>
  <si>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</si>
  <si>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</si>
  <si>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</si>
  <si>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</si>
  <si>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</si>
  <si>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</si>
  <si>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</si>
  <si>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</si>
  <si>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</si>
  <si>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</si>
  <si>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</si>
  <si>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</si>
  <si>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</si>
  <si>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</si>
  <si>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</si>
  <si>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</si>
  <si>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</si>
  <si>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</si>
  <si>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</si>
  <si>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</si>
  <si>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</si>
  <si>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</si>
  <si>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</si>
  <si>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</si>
  <si>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</si>
  <si>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</si>
  <si>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</si>
  <si>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</si>
  <si>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</si>
  <si>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</si>
  <si>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</si>
  <si>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</si>
  <si>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</si>
  <si>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</si>
  <si>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</si>
  <si>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</si>
  <si>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</si>
  <si>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</si>
  <si>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</si>
  <si>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</si>
  <si>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</si>
  <si>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</si>
  <si>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</si>
  <si>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</si>
  <si>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</si>
  <si>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</si>
  <si>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</si>
  <si>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</si>
  <si>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</si>
  <si>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</si>
  <si>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</si>
  <si>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</si>
  <si>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</si>
  <si>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</si>
  <si>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</si>
  <si>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</si>
  <si>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</si>
  <si>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</si>
  <si>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</si>
  <si>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</si>
  <si>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</si>
  <si>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</si>
  <si>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</si>
  <si>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</si>
  <si>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</si>
  <si>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</si>
  <si>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</si>
  <si>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</si>
  <si>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</si>
  <si>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</si>
  <si>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</si>
  <si>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</si>
  <si>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</si>
  <si>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</si>
  <si>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</si>
  <si>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</si>
  <si>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</si>
  <si>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</si>
  <si>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</si>
  <si>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</si>
  <si>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</si>
  <si>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</si>
  <si>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</si>
  <si>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</si>
  <si>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</si>
  <si>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</si>
  <si>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</si>
  <si>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</si>
  <si>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</si>
  <si>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</si>
  <si>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</si>
  <si>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</si>
  <si>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</si>
  <si>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</si>
  <si>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</si>
  <si>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</si>
  <si>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</si>
  <si>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</si>
  <si>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</si>
  <si>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</si>
  <si>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</si>
  <si>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</si>
  <si>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</si>
  <si>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</si>
  <si>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</si>
  <si>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</si>
  <si>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</si>
  <si>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</si>
  <si>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</si>
  <si>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</si>
  <si>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</si>
  <si>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</si>
  <si>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</si>
  <si>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</si>
  <si>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</si>
  <si>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</si>
  <si>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</si>
  <si>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</si>
  <si>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</si>
  <si>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</si>
  <si>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</si>
  <si>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</si>
  <si>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</si>
  <si>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</si>
  <si>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</si>
  <si>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</si>
  <si>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</si>
  <si>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</si>
  <si>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</si>
  <si>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</si>
  <si>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</si>
  <si>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</si>
  <si>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</si>
  <si>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</si>
  <si>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</si>
  <si>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</si>
  <si>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</si>
  <si>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</si>
  <si>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</si>
  <si>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</si>
  <si>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</si>
  <si>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</si>
  <si>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</si>
  <si>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</si>
  <si>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</si>
  <si>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</si>
  <si>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</si>
  <si>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</si>
  <si>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</si>
  <si>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</si>
  <si>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</si>
  <si>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</si>
  <si>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</si>
  <si>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</si>
  <si>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</si>
  <si>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</si>
  <si>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</si>
  <si>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</si>
  <si>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</si>
  <si>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</si>
  <si>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</si>
  <si>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</si>
  <si>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</si>
  <si>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</si>
  <si>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</si>
  <si>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</si>
  <si>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</si>
  <si>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</si>
  <si>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</si>
  <si>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</si>
  <si>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</si>
  <si>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</si>
  <si>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</si>
  <si>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</si>
  <si>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</si>
  <si>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</si>
  <si>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</si>
  <si>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</si>
  <si>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</si>
  <si>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</si>
  <si>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</si>
  <si>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</si>
  <si>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</si>
  <si>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</si>
  <si>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</si>
  <si>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</si>
  <si>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</si>
  <si>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</si>
  <si>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</si>
  <si>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</si>
  <si>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</si>
  <si>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</si>
  <si>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</si>
  <si>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</si>
  <si>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</si>
  <si>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</si>
  <si>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</si>
  <si>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</si>
  <si>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</si>
  <si>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</si>
  <si>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</si>
  <si>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</si>
  <si>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</si>
  <si>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</si>
  <si>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</si>
  <si>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</si>
  <si>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</si>
  <si>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</si>
  <si>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</si>
  <si>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</si>
  <si>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</si>
  <si>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</si>
  <si>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</si>
  <si>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</si>
  <si>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</si>
  <si>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</si>
  <si>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</si>
  <si>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</si>
  <si>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</si>
  <si>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</si>
  <si>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</si>
  <si>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</si>
  <si>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</si>
  <si>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</si>
  <si>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</si>
  <si>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</si>
  <si>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</si>
  <si>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</si>
  <si>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</si>
  <si>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</si>
  <si>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</si>
  <si>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</si>
  <si>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</si>
  <si>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</si>
  <si>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</si>
  <si>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</si>
  <si>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</si>
  <si>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</si>
  <si>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</si>
  <si>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</si>
  <si>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</si>
  <si>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</si>
  <si>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</si>
  <si>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</si>
  <si>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</si>
  <si>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</si>
  <si>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</si>
  <si>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</si>
  <si>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</si>
  <si>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</si>
  <si>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</si>
  <si>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</si>
  <si>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</si>
  <si>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</si>
  <si>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</si>
  <si>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</si>
  <si>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</si>
  <si>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</si>
  <si>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</si>
  <si>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</si>
  <si>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</si>
  <si>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</si>
  <si>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</si>
  <si>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</si>
  <si>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</si>
  <si>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</si>
  <si>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</si>
  <si>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</si>
  <si>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</si>
  <si>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</si>
  <si>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</si>
  <si>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</si>
  <si>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</si>
  <si>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</si>
  <si>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</si>
  <si>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</si>
  <si>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</si>
  <si>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</si>
  <si>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</si>
  <si>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</si>
  <si>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</si>
  <si>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</si>
  <si>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</si>
  <si>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</si>
  <si>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</si>
  <si>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</si>
  <si>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</si>
  <si>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</si>
  <si>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</si>
  <si>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</si>
  <si>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</si>
  <si>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</si>
  <si>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</si>
  <si>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</si>
  <si>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</si>
  <si>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</si>
  <si>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</si>
  <si>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</si>
  <si>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</si>
  <si>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</si>
  <si>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</si>
  <si>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</si>
  <si>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</si>
  <si>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</si>
  <si>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</si>
  <si>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</si>
  <si>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</si>
  <si>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</si>
  <si>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</si>
  <si>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</si>
  <si>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</si>
  <si>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</si>
  <si>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</si>
  <si>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</si>
  <si>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</si>
  <si>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</si>
  <si>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</si>
  <si>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</si>
  <si>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</si>
  <si>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</si>
  <si>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</si>
  <si>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</si>
  <si>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</si>
  <si>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</si>
  <si>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</si>
  <si>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</si>
  <si>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</si>
  <si>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</si>
  <si>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</si>
  <si>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</si>
  <si>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</si>
  <si>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</si>
  <si>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</si>
  <si>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</si>
  <si>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</si>
  <si>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</si>
  <si>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</si>
  <si>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</si>
  <si>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</si>
  <si>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</si>
  <si>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</si>
  <si>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</si>
  <si>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</si>
  <si>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</si>
  <si>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</si>
  <si>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</si>
  <si>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</si>
  <si>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</si>
  <si>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</si>
  <si>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</si>
  <si>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</si>
  <si>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</si>
  <si>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</si>
  <si>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</si>
  <si>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</si>
  <si>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</si>
  <si>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</si>
  <si>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</si>
  <si>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</si>
  <si>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</si>
  <si>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</si>
  <si>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</si>
  <si>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</si>
  <si>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</si>
  <si>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</si>
  <si>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</si>
  <si>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</si>
  <si>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</si>
  <si>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</si>
  <si>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</si>
  <si>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</si>
  <si>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</si>
  <si>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</si>
  <si>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</si>
  <si>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</si>
  <si>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</si>
  <si>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</si>
  <si>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</si>
  <si>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</si>
  <si>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</si>
  <si>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</si>
  <si>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</si>
  <si>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</si>
  <si>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</si>
  <si>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</si>
  <si>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</si>
  <si>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</si>
  <si>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</si>
  <si>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</si>
  <si>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</si>
  <si>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</si>
  <si>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</si>
  <si>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</si>
  <si>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</si>
  <si>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</si>
  <si>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</si>
  <si>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</si>
  <si>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</si>
  <si>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</si>
  <si>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</si>
  <si>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</si>
  <si>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</si>
  <si>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</si>
  <si>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</si>
  <si>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</si>
  <si>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</si>
  <si>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</si>
  <si>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</si>
  <si>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</si>
  <si>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</si>
  <si>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</si>
  <si>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</si>
  <si>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</si>
  <si>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</si>
  <si>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</si>
  <si>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</si>
  <si>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</si>
  <si>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</si>
  <si>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</si>
  <si>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</si>
  <si>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</si>
  <si>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</si>
  <si>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</si>
  <si>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</si>
  <si>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</si>
  <si>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</si>
  <si>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</si>
  <si>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</si>
  <si>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</si>
  <si>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</si>
  <si>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</si>
  <si>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</si>
  <si>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</si>
  <si>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</si>
  <si>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</si>
  <si>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</si>
  <si>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</si>
  <si>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</si>
  <si>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</si>
  <si>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</si>
  <si>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</si>
  <si>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</si>
  <si>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</si>
  <si>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</si>
  <si>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of Total Sales</t>
  </si>
  <si>
    <t>Sr NO</t>
  </si>
  <si>
    <t>Count of Items</t>
  </si>
  <si>
    <t>Average of Rating</t>
  </si>
  <si>
    <t>Average Sales</t>
  </si>
  <si>
    <t>No of Items</t>
  </si>
  <si>
    <t>Average Rating</t>
  </si>
  <si>
    <t>KPI'S REQUIREMENTS</t>
  </si>
  <si>
    <t>Row Labels</t>
  </si>
  <si>
    <t>Grand Total</t>
  </si>
  <si>
    <t>TOTAL SALES BY FAT CONTENT</t>
  </si>
  <si>
    <t>TOTAL SALES BY ITEM TYPE</t>
  </si>
  <si>
    <t>Column Labels</t>
  </si>
  <si>
    <t>FAT CONTENT BY OUTLET</t>
  </si>
  <si>
    <t>TOTAL SALES BY OUTLET ESTABLISHMENT</t>
  </si>
  <si>
    <t>SALES BY OUTLET SIZE</t>
  </si>
  <si>
    <t>OUTLET LOCATION</t>
  </si>
  <si>
    <t>SALES</t>
  </si>
  <si>
    <t>SALES BY OUTLET LOCATION</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</si>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</sst>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
      <sz val="12"/>
      <color theme="1"/>
      <name val="Arial Black"/>
      <family val="2"/>
    </font>
    <font>
      <b/>
      <sz val="14"/>
      <color theme="1"/>
      <name val="Arial Black"/>
      <family val="2"/>
    </font>
    <font>
      <sz val="14"/>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tint="-0.49998474074526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0" fontId="16" fillId="0" borderId="0" xfId="0" applyFont="1"/>
    <xf numFmtId="0" fontId="0" fillId="0" borderId="13" xfId="0" applyBorder="1" applyAlignment="1">
      <alignment horizontal="left" vertical="top"/>
    </xf>
    <xf numFmtId="0" fontId="0" fillId="0" borderId="0" xfId="0" applyAlignment="1">
      <alignment horizontal="left" vertical="top"/>
    </xf>
    <xf numFmtId="0" fontId="0" fillId="0" borderId="15" xfId="0" applyBorder="1" applyAlignment="1">
      <alignment horizontal="left" vertical="top"/>
    </xf>
    <xf numFmtId="0" fontId="0" fillId="0" borderId="16"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18" fillId="0" borderId="0" xfId="0" applyFont="1"/>
    <xf numFmtId="166" fontId="0" fillId="0" borderId="13" xfId="0" applyNumberFormat="1" applyBorder="1" applyAlignment="1">
      <alignment vertical="top"/>
    </xf>
    <xf numFmtId="0" fontId="0" fillId="0" borderId="21" xfId="0" applyBorder="1" applyAlignment="1">
      <alignment horizontal="left" vertical="top"/>
    </xf>
    <xf numFmtId="0" fontId="0" fillId="0" borderId="23" xfId="0" applyBorder="1" applyAlignment="1">
      <alignment horizontal="left" vertical="top"/>
    </xf>
    <xf numFmtId="0" fontId="0" fillId="0" borderId="22" xfId="0" applyBorder="1" applyAlignment="1">
      <alignment horizontal="left" vertical="top"/>
    </xf>
    <xf numFmtId="0" fontId="0" fillId="0" borderId="13" xfId="0" applyBorder="1"/>
    <xf numFmtId="0" fontId="0" fillId="0" borderId="15" xfId="0" applyBorder="1"/>
    <xf numFmtId="0" fontId="0" fillId="0" borderId="16" xfId="0" applyBorder="1"/>
    <xf numFmtId="167" fontId="0" fillId="0" borderId="23" xfId="0" applyNumberFormat="1" applyBorder="1" applyAlignment="1">
      <alignment horizontal="left" vertical="top"/>
    </xf>
    <xf numFmtId="167" fontId="0" fillId="0" borderId="21" xfId="0" applyNumberFormat="1" applyBorder="1" applyAlignment="1">
      <alignment horizontal="left" vertical="top"/>
    </xf>
    <xf numFmtId="0" fontId="0" fillId="0" borderId="10" xfId="0" applyBorder="1"/>
    <xf numFmtId="0" fontId="0" fillId="0" borderId="11" xfId="0" applyBorder="1"/>
    <xf numFmtId="0" fontId="0" fillId="0" borderId="12" xfId="0" applyBorder="1"/>
    <xf numFmtId="0" fontId="0" fillId="0" borderId="24" xfId="0" applyBorder="1" applyAlignment="1">
      <alignment horizontal="left" vertical="top"/>
    </xf>
    <xf numFmtId="165" fontId="0" fillId="0" borderId="24" xfId="0" applyNumberFormat="1" applyBorder="1" applyAlignment="1">
      <alignment horizontal="left" vertical="top"/>
    </xf>
    <xf numFmtId="0" fontId="0" fillId="0" borderId="14" xfId="0" applyBorder="1"/>
    <xf numFmtId="0" fontId="0" fillId="0" borderId="0" xfId="0" applyAlignment="1">
      <alignment vertical="top"/>
    </xf>
    <xf numFmtId="167" fontId="0" fillId="0" borderId="10" xfId="0" applyNumberFormat="1" applyBorder="1" applyAlignment="1">
      <alignment horizontal="left" vertical="top"/>
    </xf>
    <xf numFmtId="167" fontId="0" fillId="0" borderId="12" xfId="0" applyNumberFormat="1" applyBorder="1" applyAlignment="1">
      <alignment horizontal="left" vertical="top"/>
    </xf>
    <xf numFmtId="167" fontId="0" fillId="0" borderId="15" xfId="0" applyNumberFormat="1" applyBorder="1" applyAlignment="1">
      <alignment horizontal="left" vertical="top"/>
    </xf>
    <xf numFmtId="167" fontId="0" fillId="0" borderId="17" xfId="0" applyNumberFormat="1" applyBorder="1" applyAlignment="1">
      <alignment horizontal="left" vertical="top"/>
    </xf>
    <xf numFmtId="0" fontId="0" fillId="0" borderId="17" xfId="0" applyBorder="1"/>
    <xf numFmtId="0" fontId="0" fillId="0" borderId="12" xfId="0" applyBorder="1" applyAlignment="1">
      <alignment horizontal="center"/>
    </xf>
    <xf numFmtId="164" fontId="0" fillId="0" borderId="0" xfId="0" applyNumberFormat="1" applyAlignment="1">
      <alignment vertical="top"/>
    </xf>
    <xf numFmtId="0" fontId="0" fillId="0" borderId="0" xfId="0" applyAlignment="1">
      <alignment horizontal="center"/>
    </xf>
    <xf numFmtId="165" fontId="0" fillId="0" borderId="0" xfId="0" applyNumberFormat="1" applyAlignment="1">
      <alignment horizontal="right" vertical="top"/>
    </xf>
    <xf numFmtId="0" fontId="0" fillId="0" borderId="24" xfId="0" pivotButton="1" applyBorder="1" applyAlignment="1">
      <alignment horizontal="left" vertical="top"/>
    </xf>
    <xf numFmtId="167" fontId="0" fillId="0" borderId="22" xfId="0" applyNumberFormat="1" applyBorder="1" applyAlignment="1">
      <alignment horizontal="left" vertical="top"/>
    </xf>
    <xf numFmtId="167" fontId="0" fillId="0" borderId="19" xfId="0" applyNumberFormat="1" applyBorder="1" applyAlignment="1">
      <alignment horizontal="left" vertical="top"/>
    </xf>
    <xf numFmtId="167" fontId="0" fillId="0" borderId="20" xfId="0" applyNumberFormat="1" applyBorder="1" applyAlignment="1">
      <alignment horizontal="left" vertical="top"/>
    </xf>
    <xf numFmtId="0" fontId="0" fillId="0" borderId="12" xfId="0" applyBorder="1" applyAlignment="1">
      <alignment horizontal="center" vertical="center"/>
    </xf>
    <xf numFmtId="167" fontId="0" fillId="0" borderId="14" xfId="0" applyNumberFormat="1" applyBorder="1" applyAlignment="1">
      <alignment horizontal="left" vertical="top"/>
    </xf>
    <xf numFmtId="167" fontId="0" fillId="0" borderId="13" xfId="0" applyNumberFormat="1" applyBorder="1" applyAlignment="1">
      <alignment horizontal="left" vertical="top"/>
    </xf>
    <xf numFmtId="167" fontId="0" fillId="0" borderId="0" xfId="0" applyNumberFormat="1"/>
    <xf numFmtId="164" fontId="0" fillId="0" borderId="21" xfId="0" applyNumberFormat="1" applyBorder="1" applyAlignment="1">
      <alignment horizontal="left" vertical="top"/>
    </xf>
    <xf numFmtId="164" fontId="0" fillId="0" borderId="23" xfId="0" applyNumberFormat="1" applyBorder="1" applyAlignment="1">
      <alignment horizontal="left" vertical="top"/>
    </xf>
    <xf numFmtId="164" fontId="0" fillId="0" borderId="22" xfId="0" applyNumberFormat="1" applyBorder="1" applyAlignment="1">
      <alignment horizontal="left" vertical="top"/>
    </xf>
    <xf numFmtId="1" fontId="0" fillId="0" borderId="21" xfId="0" applyNumberFormat="1" applyBorder="1" applyAlignment="1">
      <alignment horizontal="left" vertical="top"/>
    </xf>
    <xf numFmtId="1" fontId="0" fillId="0" borderId="23" xfId="0" applyNumberFormat="1" applyBorder="1" applyAlignment="1">
      <alignment horizontal="left" vertical="top"/>
    </xf>
    <xf numFmtId="1" fontId="0" fillId="0" borderId="22" xfId="0" applyNumberFormat="1" applyBorder="1" applyAlignment="1">
      <alignment horizontal="left" vertical="top"/>
    </xf>
    <xf numFmtId="0" fontId="19" fillId="34" borderId="10" xfId="0" applyFont="1" applyFill="1" applyBorder="1" applyAlignment="1">
      <alignment horizontal="center"/>
    </xf>
    <xf numFmtId="0" fontId="19" fillId="34" borderId="11" xfId="0" applyFont="1" applyFill="1" applyBorder="1" applyAlignment="1">
      <alignment horizontal="center"/>
    </xf>
    <xf numFmtId="0" fontId="19" fillId="34" borderId="13" xfId="0" applyFont="1" applyFill="1" applyBorder="1" applyAlignment="1">
      <alignment horizontal="center"/>
    </xf>
    <xf numFmtId="0" fontId="19" fillId="34" borderId="0" xfId="0" applyFont="1" applyFill="1" applyAlignment="1">
      <alignment horizontal="center"/>
    </xf>
    <xf numFmtId="0" fontId="20" fillId="33" borderId="13" xfId="0" applyFont="1" applyFill="1" applyBorder="1" applyAlignment="1">
      <alignment horizontal="center" vertical="top"/>
    </xf>
    <xf numFmtId="0" fontId="20" fillId="33" borderId="0" xfId="0" applyFont="1" applyFill="1" applyAlignment="1">
      <alignment horizontal="center" vertical="top"/>
    </xf>
    <xf numFmtId="0" fontId="20" fillId="33" borderId="10" xfId="0" applyFont="1" applyFill="1" applyBorder="1" applyAlignment="1">
      <alignment horizontal="center" vertical="top"/>
    </xf>
    <xf numFmtId="0" fontId="20" fillId="33" borderId="11" xfId="0" applyFont="1" applyFill="1" applyBorder="1" applyAlignment="1">
      <alignment horizontal="center" vertical="top"/>
    </xf>
    <xf numFmtId="0" fontId="20" fillId="33" borderId="18" xfId="0" applyFont="1" applyFill="1" applyBorder="1" applyAlignment="1">
      <alignment horizontal="center" vertical="top"/>
    </xf>
    <xf numFmtId="0" fontId="20" fillId="33" borderId="19" xfId="0" applyFont="1" applyFill="1" applyBorder="1" applyAlignment="1">
      <alignment horizontal="center" vertical="top"/>
    </xf>
    <xf numFmtId="0" fontId="20" fillId="33" borderId="20" xfId="0" applyFont="1" applyFill="1" applyBorder="1" applyAlignment="1">
      <alignment horizontal="center" vertical="top"/>
    </xf>
    <xf numFmtId="0" fontId="19" fillId="34" borderId="12" xfId="0" applyFont="1" applyFill="1" applyBorder="1" applyAlignment="1">
      <alignment horizontal="center"/>
    </xf>
    <xf numFmtId="0" fontId="19" fillId="34" borderId="14" xfId="0" applyFont="1" applyFill="1" applyBorder="1" applyAlignment="1">
      <alignment horizontal="center"/>
    </xf>
    <xf numFmtId="0" fontId="21" fillId="33" borderId="10" xfId="0" applyFont="1" applyFill="1" applyBorder="1" applyAlignment="1">
      <alignment horizontal="center" vertical="center"/>
    </xf>
    <xf numFmtId="0" fontId="21" fillId="33" borderId="11" xfId="0" applyFont="1" applyFill="1" applyBorder="1" applyAlignment="1">
      <alignment horizontal="center"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alignment horizontal="left"/>
    </dxf>
    <dxf>
      <alignment horizontal="left"/>
    </dxf>
    <dxf>
      <alignment vertical="top"/>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5" formatCode="0.0"/>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alignment horizontal="left"/>
    </dxf>
    <dxf>
      <alignment horizontal="left"/>
    </dxf>
    <dxf>
      <alignment vertical="top"/>
    </dxf>
    <dxf>
      <alignment vertical="top"/>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DailyGo Analysis" pivot="0" table="0" count="10" xr9:uid="{33DD9E68-4027-4DBE-B431-4BF6D1AD3812}">
      <tableStyleElement type="wholeTable" dxfId="243"/>
      <tableStyleElement type="headerRow" dxfId="242"/>
    </tableStyle>
  </tableStyles>
  <colors>
    <mruColors>
      <color rgb="FF11692C"/>
      <color rgb="FFFFD200"/>
      <color rgb="FF666812"/>
      <color rgb="FFEC7728"/>
      <color rgb="FFC9D55B"/>
      <color rgb="FFE9E547"/>
      <color rgb="FF81C610"/>
      <color rgb="FF2FA72F"/>
      <color rgb="FFE6F781"/>
      <color rgb="FFE1A01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ilyGo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24-47A0-BD94-C3BB1B2C04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24-47A0-BD94-C3BB1B2C0456}"/>
              </c:ext>
            </c:extLst>
          </c:dPt>
          <c:cat>
            <c:strRef>
              <c:f>'Sheet Design'!$A$12:$A$14</c:f>
              <c:strCache>
                <c:ptCount val="2"/>
                <c:pt idx="0">
                  <c:v>Low Fat</c:v>
                </c:pt>
                <c:pt idx="1">
                  <c:v>Regular</c:v>
                </c:pt>
              </c:strCache>
            </c:strRef>
          </c:cat>
          <c:val>
            <c:numRef>
              <c:f>'Sheet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0-E02F-4AF3-A094-48FD0FE414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991129138728686"/>
          <c:y val="0.23885116271294113"/>
          <c:w val="0.36008870861271303"/>
          <c:h val="0.471341591855158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Design'!$B$21:$B$22</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4-0AA3-42F2-88A7-3E04673AA38A}"/>
            </c:ext>
          </c:extLst>
        </c:ser>
        <c:ser>
          <c:idx val="1"/>
          <c:order val="1"/>
          <c:tx>
            <c:strRef>
              <c:f>'Sheet Design'!$C$21:$C$22</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6-0AA3-42F2-88A7-3E04673AA38A}"/>
            </c:ext>
          </c:extLst>
        </c:ser>
        <c:dLbls>
          <c:dLblPos val="outEnd"/>
          <c:showLegendKey val="0"/>
          <c:showVal val="1"/>
          <c:showCatName val="0"/>
          <c:showSerName val="0"/>
          <c:showPercent val="0"/>
          <c:showBubbleSize val="0"/>
        </c:dLbls>
        <c:gapWidth val="66"/>
        <c:axId val="815721039"/>
        <c:axId val="830382511"/>
      </c:barChart>
      <c:catAx>
        <c:axId val="81572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30382511"/>
        <c:crosses val="autoZero"/>
        <c:auto val="1"/>
        <c:lblAlgn val="ctr"/>
        <c:lblOffset val="100"/>
        <c:noMultiLvlLbl val="0"/>
      </c:catAx>
      <c:valAx>
        <c:axId val="830382511"/>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815721039"/>
        <c:crosses val="autoZero"/>
        <c:crossBetween val="between"/>
      </c:valAx>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05045909159263"/>
          <c:y val="6.5134099616858232E-2"/>
          <c:w val="0.71389490256553023"/>
          <c:h val="0.91570881226053635"/>
        </c:manualLayout>
      </c:layout>
      <c:barChart>
        <c:barDir val="bar"/>
        <c:grouping val="clustered"/>
        <c:varyColors val="0"/>
        <c:ser>
          <c:idx val="0"/>
          <c:order val="0"/>
          <c:tx>
            <c:strRef>
              <c:f>'Sheet Design'!$B$31</c:f>
              <c:strCache>
                <c:ptCount val="1"/>
                <c:pt idx="0">
                  <c:v>Total</c:v>
                </c:pt>
              </c:strCache>
            </c:strRef>
          </c:tx>
          <c:spPr>
            <a:solidFill>
              <a:schemeClr val="accent1"/>
            </a:solidFill>
            <a:ln>
              <a:noFill/>
            </a:ln>
            <a:effectLst/>
          </c:spPr>
          <c:invertIfNegative val="0"/>
          <c:cat>
            <c:strRef>
              <c:f>'Sheet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3B3-43FD-A364-A6B229EA47F5}"/>
            </c:ext>
          </c:extLst>
        </c:ser>
        <c:dLbls>
          <c:showLegendKey val="0"/>
          <c:showVal val="0"/>
          <c:showCatName val="0"/>
          <c:showSerName val="0"/>
          <c:showPercent val="0"/>
          <c:showBubbleSize val="0"/>
        </c:dLbls>
        <c:gapWidth val="182"/>
        <c:axId val="1572337967"/>
        <c:axId val="369429615"/>
      </c:barChart>
      <c:catAx>
        <c:axId val="157233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429615"/>
        <c:crosses val="autoZero"/>
        <c:auto val="1"/>
        <c:lblAlgn val="ctr"/>
        <c:lblOffset val="100"/>
        <c:noMultiLvlLbl val="0"/>
      </c:catAx>
      <c:valAx>
        <c:axId val="369429615"/>
        <c:scaling>
          <c:orientation val="minMax"/>
        </c:scaling>
        <c:delete val="1"/>
        <c:axPos val="b"/>
        <c:numFmt formatCode="&quot;$&quot;0.0,&quot;K&quot;" sourceLinked="1"/>
        <c:majorTickMark val="none"/>
        <c:minorTickMark val="none"/>
        <c:tickLblPos val="nextTo"/>
        <c:crossAx val="157233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76872978231976"/>
          <c:y val="9.3979441997063137E-2"/>
          <c:w val="0.76959799142892305"/>
          <c:h val="0.79912911767086381"/>
        </c:manualLayout>
      </c:layout>
      <c:areaChart>
        <c:grouping val="standard"/>
        <c:varyColors val="0"/>
        <c:ser>
          <c:idx val="0"/>
          <c:order val="0"/>
          <c:tx>
            <c:strRef>
              <c:f>'Sheet Design'!$B$52</c:f>
              <c:strCache>
                <c:ptCount val="1"/>
                <c:pt idx="0">
                  <c:v>Total</c:v>
                </c:pt>
              </c:strCache>
            </c:strRef>
          </c:tx>
          <c:spPr>
            <a:solidFill>
              <a:schemeClr val="accent1"/>
            </a:solidFill>
            <a:ln>
              <a:noFill/>
            </a:ln>
            <a:effectLst/>
          </c:spPr>
          <c:cat>
            <c:strRef>
              <c:f>'Sheet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 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029-4606-A44E-2895C4B26104}"/>
            </c:ext>
          </c:extLst>
        </c:ser>
        <c:dLbls>
          <c:showLegendKey val="0"/>
          <c:showVal val="0"/>
          <c:showCatName val="0"/>
          <c:showSerName val="0"/>
          <c:showPercent val="0"/>
          <c:showBubbleSize val="0"/>
        </c:dLbls>
        <c:axId val="361917888"/>
        <c:axId val="284862624"/>
      </c:areaChart>
      <c:catAx>
        <c:axId val="361917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62624"/>
        <c:crosses val="autoZero"/>
        <c:auto val="1"/>
        <c:lblAlgn val="ctr"/>
        <c:lblOffset val="100"/>
        <c:noMultiLvlLbl val="0"/>
      </c:catAx>
      <c:valAx>
        <c:axId val="284862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17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Design!PivotTable5</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99-48C6-94CA-9AC97D28E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99-48C6-94CA-9AC97D28E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99-48C6-94CA-9AC97D28E03F}"/>
              </c:ext>
            </c:extLst>
          </c:dPt>
          <c:cat>
            <c:strRef>
              <c:f>'Sheet Design'!$A$70:$A$72</c:f>
              <c:strCache>
                <c:ptCount val="3"/>
                <c:pt idx="0">
                  <c:v>High</c:v>
                </c:pt>
                <c:pt idx="1">
                  <c:v>Medium</c:v>
                </c:pt>
                <c:pt idx="2">
                  <c:v>Small</c:v>
                </c:pt>
              </c:strCache>
            </c:strRef>
          </c:cat>
          <c:val>
            <c:numRef>
              <c:f>'Sheet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D52-4F85-91BF-1C7B515895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Design!PivotTable8</c:name>
    <c:fmtId val="40"/>
  </c:pivotSource>
  <c:chart>
    <c:autoTitleDeleted val="1"/>
    <c:pivotFmts>
      <c:pivotFmt>
        <c:idx val="0"/>
        <c:spPr>
          <a:solidFill>
            <a:srgbClr val="4472C4"/>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88868593016077"/>
          <c:y val="0.14965986394557823"/>
          <c:w val="0.64606143574032737"/>
          <c:h val="0.85034013605442171"/>
        </c:manualLayout>
      </c:layout>
      <c:barChart>
        <c:barDir val="bar"/>
        <c:grouping val="clustered"/>
        <c:varyColors val="0"/>
        <c:ser>
          <c:idx val="0"/>
          <c:order val="0"/>
          <c:tx>
            <c:strRef>
              <c:f>'Sheet Design'!$B$97</c:f>
              <c:strCache>
                <c:ptCount val="1"/>
                <c:pt idx="0">
                  <c:v>Total</c:v>
                </c:pt>
              </c:strCache>
            </c:strRef>
          </c:tx>
          <c:spPr>
            <a:solidFill>
              <a:srgbClr val="4472C4"/>
            </a:solidFill>
            <a:ln>
              <a:solidFill>
                <a:schemeClr val="bg1">
                  <a:lumMod val="85000"/>
                </a:schemeClr>
              </a:solidFill>
            </a:ln>
            <a:effectLst/>
          </c:spPr>
          <c:invertIfNegative val="1"/>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chemeClr val="bg1">
                        <a:lumMod val="85000"/>
                      </a:schemeClr>
                    </a:solidFill>
                  </a:ln>
                  <a:effectLst/>
                </c14:spPr>
              </c14:invertSolidFillFmt>
            </c:ext>
            <c:ext xmlns:c16="http://schemas.microsoft.com/office/drawing/2014/chart" uri="{C3380CC4-5D6E-409C-BE32-E72D297353CC}">
              <c16:uniqueId val="{00000000-BA01-4E88-89CE-EEA9B01FE874}"/>
            </c:ext>
          </c:extLst>
        </c:ser>
        <c:dLbls>
          <c:showLegendKey val="0"/>
          <c:showVal val="0"/>
          <c:showCatName val="0"/>
          <c:showSerName val="0"/>
          <c:showPercent val="0"/>
          <c:showBubbleSize val="0"/>
        </c:dLbls>
        <c:gapWidth val="182"/>
        <c:axId val="1484968928"/>
        <c:axId val="1460923536"/>
      </c:barChart>
      <c:catAx>
        <c:axId val="148496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923536"/>
        <c:crosses val="autoZero"/>
        <c:auto val="1"/>
        <c:lblAlgn val="ctr"/>
        <c:lblOffset val="100"/>
        <c:noMultiLvlLbl val="0"/>
      </c:catAx>
      <c:valAx>
        <c:axId val="1460923536"/>
        <c:scaling>
          <c:orientation val="minMax"/>
        </c:scaling>
        <c:delete val="1"/>
        <c:axPos val="b"/>
        <c:numFmt formatCode="&quot;$&quot;0.0,&quot;K&quot;" sourceLinked="1"/>
        <c:majorTickMark val="none"/>
        <c:minorTickMark val="none"/>
        <c:tickLblPos val="nextTo"/>
        <c:crossAx val="148496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Design!PivotTable9</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 Design'!$B$106</c:f>
              <c:strCache>
                <c:ptCount val="1"/>
                <c:pt idx="0">
                  <c:v>Total</c:v>
                </c:pt>
              </c:strCache>
            </c:strRef>
          </c:tx>
          <c:spPr>
            <a:solidFill>
              <a:schemeClr val="accent1"/>
            </a:solidFill>
            <a:ln>
              <a:noFill/>
            </a:ln>
            <a:effectLst/>
          </c:spPr>
          <c:invertIfNegative val="0"/>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68B-4B9D-A752-0F3B02F4EBD2}"/>
            </c:ext>
          </c:extLst>
        </c:ser>
        <c:dLbls>
          <c:showLegendKey val="0"/>
          <c:showVal val="0"/>
          <c:showCatName val="0"/>
          <c:showSerName val="0"/>
          <c:showPercent val="0"/>
          <c:showBubbleSize val="0"/>
        </c:dLbls>
        <c:gapWidth val="150"/>
        <c:overlap val="100"/>
        <c:axId val="1579499824"/>
        <c:axId val="1512076240"/>
      </c:barChart>
      <c:catAx>
        <c:axId val="157949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076240"/>
        <c:crosses val="autoZero"/>
        <c:auto val="1"/>
        <c:lblAlgn val="ctr"/>
        <c:lblOffset val="100"/>
        <c:noMultiLvlLbl val="0"/>
      </c:catAx>
      <c:valAx>
        <c:axId val="1512076240"/>
        <c:scaling>
          <c:orientation val="minMax"/>
        </c:scaling>
        <c:delete val="1"/>
        <c:axPos val="b"/>
        <c:numFmt formatCode="&quot;$&quot;0" sourceLinked="1"/>
        <c:majorTickMark val="none"/>
        <c:minorTickMark val="none"/>
        <c:tickLblPos val="nextTo"/>
        <c:crossAx val="157949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Design!PivotTable10</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56452735625782"/>
          <c:y val="0.1388888888888889"/>
          <c:w val="0.52614766550448022"/>
          <c:h val="0.79629629629629628"/>
        </c:manualLayout>
      </c:layout>
      <c:barChart>
        <c:barDir val="bar"/>
        <c:grouping val="clustered"/>
        <c:varyColors val="0"/>
        <c:ser>
          <c:idx val="0"/>
          <c:order val="0"/>
          <c:tx>
            <c:strRef>
              <c:f>'Sheet Design'!$B$114</c:f>
              <c:strCache>
                <c:ptCount val="1"/>
                <c:pt idx="0">
                  <c:v>Total</c:v>
                </c:pt>
              </c:strCache>
            </c:strRef>
          </c:tx>
          <c:spPr>
            <a:solidFill>
              <a:schemeClr val="accent1"/>
            </a:solidFill>
            <a:ln>
              <a:noFill/>
            </a:ln>
            <a:effectLst/>
          </c:spPr>
          <c:invertIfNegative val="0"/>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D14-43C8-8301-F3580363E184}"/>
            </c:ext>
          </c:extLst>
        </c:ser>
        <c:dLbls>
          <c:showLegendKey val="0"/>
          <c:showVal val="0"/>
          <c:showCatName val="0"/>
          <c:showSerName val="0"/>
          <c:showPercent val="0"/>
          <c:showBubbleSize val="0"/>
        </c:dLbls>
        <c:gapWidth val="182"/>
        <c:axId val="1548144624"/>
        <c:axId val="78796208"/>
      </c:barChart>
      <c:catAx>
        <c:axId val="1548144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96208"/>
        <c:crosses val="autoZero"/>
        <c:auto val="1"/>
        <c:lblAlgn val="ctr"/>
        <c:lblOffset val="100"/>
        <c:noMultiLvlLbl val="0"/>
      </c:catAx>
      <c:valAx>
        <c:axId val="78796208"/>
        <c:scaling>
          <c:orientation val="minMax"/>
        </c:scaling>
        <c:delete val="1"/>
        <c:axPos val="b"/>
        <c:numFmt formatCode="0" sourceLinked="1"/>
        <c:majorTickMark val="none"/>
        <c:minorTickMark val="none"/>
        <c:tickLblPos val="nextTo"/>
        <c:crossAx val="15481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Design!PivotTable1</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dLbl>
          <c:idx val="0"/>
          <c:layout>
            <c:manualLayout>
              <c:x val="0.13647695004056634"/>
              <c:y val="0.2693897141794223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95833333333331"/>
                  <c:h val="0.18683678651228924"/>
                </c:manualLayout>
              </c15:layout>
            </c:ext>
          </c:extLst>
        </c:dLbl>
      </c:pivotFmt>
      <c:pivotFmt>
        <c:idx val="6"/>
        <c:spPr>
          <a:solidFill>
            <a:schemeClr val="accent4">
              <a:lumMod val="75000"/>
            </a:schemeClr>
          </a:solidFill>
          <a:ln w="19050">
            <a:solidFill>
              <a:schemeClr val="lt1"/>
            </a:solidFill>
          </a:ln>
          <a:effectLst/>
        </c:spPr>
        <c:dLbl>
          <c:idx val="0"/>
          <c:layout>
            <c:manualLayout>
              <c:x val="-0.11833637342734056"/>
              <c:y val="-0.3303940958695192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95833333333331"/>
                  <c:h val="0.23843134267722932"/>
                </c:manualLayout>
              </c15:layout>
            </c:ext>
          </c:extLst>
        </c:dLbl>
      </c:pivotFmt>
    </c:pivotFmts>
    <c:plotArea>
      <c:layout>
        <c:manualLayout>
          <c:layoutTarget val="inner"/>
          <c:xMode val="edge"/>
          <c:yMode val="edge"/>
          <c:x val="0.1536779513888889"/>
          <c:y val="0.21370658135283363"/>
          <c:w val="0.66508333333333347"/>
          <c:h val="0.77815965874466797"/>
        </c:manualLayout>
      </c:layout>
      <c:doughnutChart>
        <c:varyColors val="1"/>
        <c:ser>
          <c:idx val="0"/>
          <c:order val="0"/>
          <c:tx>
            <c:strRef>
              <c:f>'Sheet Design'!$B$11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B3D2-4A44-96AE-ED3E9F86DB53}"/>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B3D2-4A44-96AE-ED3E9F86DB53}"/>
              </c:ext>
            </c:extLst>
          </c:dPt>
          <c:dLbls>
            <c:dLbl>
              <c:idx val="0"/>
              <c:layout>
                <c:manualLayout>
                  <c:x val="0.13647695004056634"/>
                  <c:y val="0.2693897141794223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95833333333331"/>
                      <c:h val="0.18683678651228924"/>
                    </c:manualLayout>
                  </c15:layout>
                </c:ext>
                <c:ext xmlns:c16="http://schemas.microsoft.com/office/drawing/2014/chart" uri="{C3380CC4-5D6E-409C-BE32-E72D297353CC}">
                  <c16:uniqueId val="{00000001-B3D2-4A44-96AE-ED3E9F86DB53}"/>
                </c:ext>
              </c:extLst>
            </c:dLbl>
            <c:dLbl>
              <c:idx val="1"/>
              <c:layout>
                <c:manualLayout>
                  <c:x val="-0.11833637342734056"/>
                  <c:y val="-0.3303940958695192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95833333333331"/>
                      <c:h val="0.23843134267722932"/>
                    </c:manualLayout>
                  </c15:layout>
                </c:ext>
                <c:ext xmlns:c16="http://schemas.microsoft.com/office/drawing/2014/chart" uri="{C3380CC4-5D6E-409C-BE32-E72D297353CC}">
                  <c16:uniqueId val="{00000003-B3D2-4A44-96AE-ED3E9F86DB5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Design'!$A$12:$A$14</c:f>
              <c:strCache>
                <c:ptCount val="2"/>
                <c:pt idx="0">
                  <c:v>Low Fat</c:v>
                </c:pt>
                <c:pt idx="1">
                  <c:v>Regular</c:v>
                </c:pt>
              </c:strCache>
            </c:strRef>
          </c:cat>
          <c:val>
            <c:numRef>
              <c:f>'Sheet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0-E02F-4AF3-A094-48FD0FE414FA}"/>
            </c:ext>
          </c:extLst>
        </c:ser>
        <c:dLbls>
          <c:showLegendKey val="0"/>
          <c:showVal val="0"/>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72803858030267"/>
          <c:y val="0.17146773338263366"/>
          <c:w val="0.73771946027195201"/>
          <c:h val="0.75910428460602231"/>
        </c:manualLayout>
      </c:layout>
      <c:barChart>
        <c:barDir val="bar"/>
        <c:grouping val="clustered"/>
        <c:varyColors val="0"/>
        <c:ser>
          <c:idx val="0"/>
          <c:order val="0"/>
          <c:tx>
            <c:strRef>
              <c:f>'Sheet Design'!$B$21:$B$22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33A4-4CB3-9205-421FDA9B123F}"/>
            </c:ext>
          </c:extLst>
        </c:ser>
        <c:ser>
          <c:idx val="1"/>
          <c:order val="1"/>
          <c:tx>
            <c:strRef>
              <c:f>'Sheet Design'!$C$21:$C$22</c:f>
              <c:strCache>
                <c:ptCount val="1"/>
                <c:pt idx="0">
                  <c:v>Low Fat</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Design'!$A$23:$A$25</c:f>
              <c:strCache>
                <c:ptCount val="3"/>
                <c:pt idx="0">
                  <c:v>Tier 1</c:v>
                </c:pt>
                <c:pt idx="1">
                  <c:v>Tier 2</c:v>
                </c:pt>
                <c:pt idx="2">
                  <c:v>Tier 3</c:v>
                </c:pt>
              </c:strCache>
            </c:strRef>
          </c:cat>
          <c:val>
            <c:numRef>
              <c:f>'Sheet 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33A4-4CB3-9205-421FDA9B123F}"/>
            </c:ext>
          </c:extLst>
        </c:ser>
        <c:dLbls>
          <c:dLblPos val="outEnd"/>
          <c:showLegendKey val="0"/>
          <c:showVal val="1"/>
          <c:showCatName val="0"/>
          <c:showSerName val="0"/>
          <c:showPercent val="0"/>
          <c:showBubbleSize val="0"/>
        </c:dLbls>
        <c:gapWidth val="66"/>
        <c:axId val="815721039"/>
        <c:axId val="830382511"/>
      </c:barChart>
      <c:catAx>
        <c:axId val="81572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830382511"/>
        <c:crosses val="autoZero"/>
        <c:auto val="1"/>
        <c:lblAlgn val="ctr"/>
        <c:lblOffset val="100"/>
        <c:noMultiLvlLbl val="0"/>
      </c:catAx>
      <c:valAx>
        <c:axId val="830382511"/>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815721039"/>
        <c:crosses val="autoZero"/>
        <c:crossBetween val="between"/>
      </c:valAx>
      <c:spPr>
        <a:noFill/>
        <a:ln w="25400">
          <a:noFill/>
        </a:ln>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Design'!$A$32:$A$47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Design'!$B$32:$B$47</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75D-47AB-90D7-CE74FC645301}"/>
            </c:ext>
          </c:extLst>
        </c:ser>
        <c:dLbls>
          <c:showLegendKey val="0"/>
          <c:showVal val="0"/>
          <c:showCatName val="0"/>
          <c:showSerName val="0"/>
          <c:showPercent val="0"/>
          <c:showBubbleSize val="0"/>
        </c:dLbls>
        <c:gapWidth val="50"/>
        <c:axId val="1572337967"/>
        <c:axId val="369429615"/>
      </c:barChart>
      <c:catAx>
        <c:axId val="157233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369429615"/>
        <c:crosses val="autoZero"/>
        <c:auto val="1"/>
        <c:lblAlgn val="ctr"/>
        <c:lblOffset val="100"/>
        <c:noMultiLvlLbl val="0"/>
      </c:catAx>
      <c:valAx>
        <c:axId val="369429615"/>
        <c:scaling>
          <c:orientation val="minMax"/>
        </c:scaling>
        <c:delete val="1"/>
        <c:axPos val="b"/>
        <c:numFmt formatCode="&quot;$&quot;0.0,&quot;K&quot;" sourceLinked="1"/>
        <c:majorTickMark val="none"/>
        <c:minorTickMark val="none"/>
        <c:tickLblPos val="nextTo"/>
        <c:crossAx val="157233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Design!PivotTable3</c:name>
    <c:fmtId val="3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1A01F"/>
          </a:solidFill>
          <a:ln w="25400">
            <a:solidFill>
              <a:schemeClr val="bg2">
                <a:lumMod val="2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1.8952856187965772E-3"/>
              <c:y val="-0.276650062295987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3.7905712375931543E-3"/>
              <c:y val="-0.2285370079836415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0"/>
              <c:y val="-0.27665006229598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5.6858568563898015E-3"/>
              <c:y val="-0.2826641940850304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5.6858568563898015E-3"/>
              <c:y val="-0.276650062295987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1.8952856187965703E-2"/>
              <c:y val="-0.2946924576631167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0"/>
              <c:y val="-0.3969326980768511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1.1371713712779462E-2"/>
              <c:y val="-0.3187489848192895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1A01F"/>
          </a:solidFill>
          <a:ln w="25400">
            <a:solidFill>
              <a:schemeClr val="bg2">
                <a:lumMod val="25000"/>
              </a:schemeClr>
            </a:solidFill>
          </a:ln>
          <a:effectLst>
            <a:innerShdw dist="12700" dir="16200000">
              <a:schemeClr val="lt1">
                <a:alpha val="75000"/>
              </a:schemeClr>
            </a:innerShdw>
          </a:effectLst>
        </c:spPr>
        <c:dLbl>
          <c:idx val="0"/>
          <c:layout>
            <c:manualLayout>
              <c:x val="-7.5811424751863086E-3"/>
              <c:y val="-0.2826641940850303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75952795150811E-2"/>
          <c:y val="9.6226108624691178E-2"/>
          <c:w val="0.9325184301602919"/>
          <c:h val="0.78383268780073623"/>
        </c:manualLayout>
      </c:layout>
      <c:areaChart>
        <c:grouping val="standard"/>
        <c:varyColors val="0"/>
        <c:ser>
          <c:idx val="0"/>
          <c:order val="0"/>
          <c:tx>
            <c:strRef>
              <c:f>'Sheet Design'!$B$52</c:f>
              <c:strCache>
                <c:ptCount val="1"/>
                <c:pt idx="0">
                  <c:v>Total</c:v>
                </c:pt>
              </c:strCache>
            </c:strRef>
          </c:tx>
          <c:spPr>
            <a:solidFill>
              <a:srgbClr val="E1A01F"/>
            </a:solidFill>
            <a:ln w="25400">
              <a:solidFill>
                <a:schemeClr val="bg2">
                  <a:lumMod val="2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5885-48FA-96E4-41736049454A}"/>
              </c:ext>
            </c:extLst>
          </c:dPt>
          <c:dPt>
            <c:idx val="1"/>
            <c:bubble3D val="0"/>
            <c:extLst>
              <c:ext xmlns:c16="http://schemas.microsoft.com/office/drawing/2014/chart" uri="{C3380CC4-5D6E-409C-BE32-E72D297353CC}">
                <c16:uniqueId val="{00000001-5885-48FA-96E4-41736049454A}"/>
              </c:ext>
            </c:extLst>
          </c:dPt>
          <c:dPt>
            <c:idx val="2"/>
            <c:bubble3D val="0"/>
            <c:extLst>
              <c:ext xmlns:c16="http://schemas.microsoft.com/office/drawing/2014/chart" uri="{C3380CC4-5D6E-409C-BE32-E72D297353CC}">
                <c16:uniqueId val="{00000003-5885-48FA-96E4-41736049454A}"/>
              </c:ext>
            </c:extLst>
          </c:dPt>
          <c:dPt>
            <c:idx val="3"/>
            <c:bubble3D val="0"/>
            <c:extLst>
              <c:ext xmlns:c16="http://schemas.microsoft.com/office/drawing/2014/chart" uri="{C3380CC4-5D6E-409C-BE32-E72D297353CC}">
                <c16:uniqueId val="{00000004-5885-48FA-96E4-41736049454A}"/>
              </c:ext>
            </c:extLst>
          </c:dPt>
          <c:dPt>
            <c:idx val="4"/>
            <c:bubble3D val="0"/>
            <c:extLst>
              <c:ext xmlns:c16="http://schemas.microsoft.com/office/drawing/2014/chart" uri="{C3380CC4-5D6E-409C-BE32-E72D297353CC}">
                <c16:uniqueId val="{00000005-5885-48FA-96E4-41736049454A}"/>
              </c:ext>
            </c:extLst>
          </c:dPt>
          <c:dPt>
            <c:idx val="5"/>
            <c:bubble3D val="0"/>
            <c:extLst>
              <c:ext xmlns:c16="http://schemas.microsoft.com/office/drawing/2014/chart" uri="{C3380CC4-5D6E-409C-BE32-E72D297353CC}">
                <c16:uniqueId val="{00000006-5885-48FA-96E4-41736049454A}"/>
              </c:ext>
            </c:extLst>
          </c:dPt>
          <c:dPt>
            <c:idx val="6"/>
            <c:bubble3D val="0"/>
            <c:extLst>
              <c:ext xmlns:c16="http://schemas.microsoft.com/office/drawing/2014/chart" uri="{C3380CC4-5D6E-409C-BE32-E72D297353CC}">
                <c16:uniqueId val="{00000007-5885-48FA-96E4-41736049454A}"/>
              </c:ext>
            </c:extLst>
          </c:dPt>
          <c:dPt>
            <c:idx val="7"/>
            <c:bubble3D val="0"/>
            <c:extLst>
              <c:ext xmlns:c16="http://schemas.microsoft.com/office/drawing/2014/chart" uri="{C3380CC4-5D6E-409C-BE32-E72D297353CC}">
                <c16:uniqueId val="{00000008-5885-48FA-96E4-41736049454A}"/>
              </c:ext>
            </c:extLst>
          </c:dPt>
          <c:dPt>
            <c:idx val="8"/>
            <c:bubble3D val="0"/>
            <c:extLst>
              <c:ext xmlns:c16="http://schemas.microsoft.com/office/drawing/2014/chart" uri="{C3380CC4-5D6E-409C-BE32-E72D297353CC}">
                <c16:uniqueId val="{00000009-5885-48FA-96E4-41736049454A}"/>
              </c:ext>
            </c:extLst>
          </c:dPt>
          <c:dLbls>
            <c:dLbl>
              <c:idx val="0"/>
              <c:layout>
                <c:manualLayout>
                  <c:x val="3.7905712375931543E-3"/>
                  <c:y val="-0.22853700798364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85-48FA-96E4-41736049454A}"/>
                </c:ext>
              </c:extLst>
            </c:dLbl>
            <c:dLbl>
              <c:idx val="1"/>
              <c:layout>
                <c:manualLayout>
                  <c:x val="-1.8952856187965772E-3"/>
                  <c:y val="-0.276650062295987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85-48FA-96E4-41736049454A}"/>
                </c:ext>
              </c:extLst>
            </c:dLbl>
            <c:dLbl>
              <c:idx val="2"/>
              <c:layout>
                <c:manualLayout>
                  <c:x val="0"/>
                  <c:y val="-0.27665006229598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85-48FA-96E4-41736049454A}"/>
                </c:ext>
              </c:extLst>
            </c:dLbl>
            <c:dLbl>
              <c:idx val="3"/>
              <c:layout>
                <c:manualLayout>
                  <c:x val="-5.6858568563898015E-3"/>
                  <c:y val="-0.28266419408503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85-48FA-96E4-41736049454A}"/>
                </c:ext>
              </c:extLst>
            </c:dLbl>
            <c:dLbl>
              <c:idx val="4"/>
              <c:layout>
                <c:manualLayout>
                  <c:x val="-5.6858568563898015E-3"/>
                  <c:y val="-0.276650062295987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85-48FA-96E4-41736049454A}"/>
                </c:ext>
              </c:extLst>
            </c:dLbl>
            <c:dLbl>
              <c:idx val="5"/>
              <c:layout>
                <c:manualLayout>
                  <c:x val="-1.8952856187965703E-2"/>
                  <c:y val="-0.294692457663116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885-48FA-96E4-41736049454A}"/>
                </c:ext>
              </c:extLst>
            </c:dLbl>
            <c:dLbl>
              <c:idx val="6"/>
              <c:layout>
                <c:manualLayout>
                  <c:x val="0"/>
                  <c:y val="-0.39693269807685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85-48FA-96E4-41736049454A}"/>
                </c:ext>
              </c:extLst>
            </c:dLbl>
            <c:dLbl>
              <c:idx val="7"/>
              <c:layout>
                <c:manualLayout>
                  <c:x val="1.1371713712779462E-2"/>
                  <c:y val="-0.31874898481928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885-48FA-96E4-41736049454A}"/>
                </c:ext>
              </c:extLst>
            </c:dLbl>
            <c:dLbl>
              <c:idx val="8"/>
              <c:layout>
                <c:manualLayout>
                  <c:x val="-7.5811424751863086E-3"/>
                  <c:y val="-0.28266419408503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885-48FA-96E4-41736049454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Design'!$A$53:$A$61</c:f>
              <c:strCache>
                <c:ptCount val="9"/>
                <c:pt idx="0">
                  <c:v>2011</c:v>
                </c:pt>
                <c:pt idx="1">
                  <c:v>2012</c:v>
                </c:pt>
                <c:pt idx="2">
                  <c:v>2014</c:v>
                </c:pt>
                <c:pt idx="3">
                  <c:v>2015</c:v>
                </c:pt>
                <c:pt idx="4">
                  <c:v>2016</c:v>
                </c:pt>
                <c:pt idx="5">
                  <c:v>2017</c:v>
                </c:pt>
                <c:pt idx="6">
                  <c:v>2018</c:v>
                </c:pt>
                <c:pt idx="7">
                  <c:v>2020</c:v>
                </c:pt>
                <c:pt idx="8">
                  <c:v>2022</c:v>
                </c:pt>
              </c:strCache>
            </c:strRef>
          </c:cat>
          <c:val>
            <c:numRef>
              <c:f>'Sheet Design'!$B$53:$B$61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885-48FA-96E4-41736049454A}"/>
            </c:ext>
          </c:extLst>
        </c:ser>
        <c:dLbls>
          <c:showLegendKey val="0"/>
          <c:showVal val="0"/>
          <c:showCatName val="0"/>
          <c:showSerName val="0"/>
          <c:showPercent val="0"/>
          <c:showBubbleSize val="0"/>
        </c:dLbls>
        <c:dropLines>
          <c:spPr>
            <a:ln w="9525" cap="flat" cmpd="sng" algn="ctr">
              <a:solidFill>
                <a:srgbClr val="E1A01F"/>
              </a:solidFill>
              <a:round/>
            </a:ln>
            <a:effectLst/>
          </c:spPr>
        </c:dropLines>
        <c:axId val="361917888"/>
        <c:axId val="284862624"/>
      </c:areaChart>
      <c:catAx>
        <c:axId val="361917888"/>
        <c:scaling>
          <c:orientation val="minMax"/>
        </c:scaling>
        <c:delete val="0"/>
        <c:axPos val="b"/>
        <c:numFmt formatCode="General" sourceLinked="1"/>
        <c:majorTickMark val="none"/>
        <c:minorTickMark val="none"/>
        <c:tickLblPos val="nextTo"/>
        <c:spPr>
          <a:noFill/>
          <a:ln w="9575" cap="flat" cmpd="sng" algn="ctr">
            <a:solidFill>
              <a:schemeClr val="tx1"/>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284862624"/>
        <c:crosses val="autoZero"/>
        <c:auto val="1"/>
        <c:lblAlgn val="ctr"/>
        <c:lblOffset val="100"/>
        <c:noMultiLvlLbl val="0"/>
      </c:catAx>
      <c:valAx>
        <c:axId val="284862624"/>
        <c:scaling>
          <c:orientation val="minMax"/>
        </c:scaling>
        <c:delete val="1"/>
        <c:axPos val="l"/>
        <c:numFmt formatCode="&quot;$&quot;0.0,&quot;K&quot;" sourceLinked="1"/>
        <c:majorTickMark val="out"/>
        <c:minorTickMark val="none"/>
        <c:tickLblPos val="nextTo"/>
        <c:crossAx val="3619178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Design!PivotTable5</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dLbl>
          <c:idx val="0"/>
          <c:layout>
            <c:manualLayout>
              <c:x val="0.16064254125296845"/>
              <c:y val="-3.7483282203156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9277104950356214"/>
              <c:y val="3.2128527602705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E1A01F"/>
          </a:solidFill>
          <a:ln w="19050">
            <a:solidFill>
              <a:schemeClr val="lt1"/>
            </a:solidFill>
          </a:ln>
          <a:effectLst/>
        </c:spPr>
        <c:dLbl>
          <c:idx val="0"/>
          <c:layout>
            <c:manualLayout>
              <c:x val="-9.1795737858839113E-2"/>
              <c:y val="-0.117804601209921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bg1">
              <a:lumMod val="75000"/>
            </a:schemeClr>
          </a:solidFill>
          <a:ln w="19050">
            <a:solidFill>
              <a:schemeClr val="lt1"/>
            </a:solidFill>
          </a:ln>
          <a:effectLst/>
        </c:spPr>
        <c:dLbl>
          <c:idx val="0"/>
          <c:layout>
            <c:manualLayout>
              <c:x val="0.3139591174096949"/>
              <c:y val="1.05610583011996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262952143701528"/>
          <c:y val="0.14310518424572169"/>
          <c:w val="0.70754094758499508"/>
          <c:h val="0.82546493605495408"/>
        </c:manualLayout>
      </c:layout>
      <c:doughnutChart>
        <c:varyColors val="1"/>
        <c:ser>
          <c:idx val="0"/>
          <c:order val="0"/>
          <c:tx>
            <c:strRef>
              <c:f>'Sheet Design'!$B$69</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DC56-4195-A57D-D2110418D47D}"/>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DC56-4195-A57D-D2110418D47D}"/>
              </c:ext>
            </c:extLst>
          </c:dPt>
          <c:dPt>
            <c:idx val="2"/>
            <c:bubble3D val="0"/>
            <c:spPr>
              <a:solidFill>
                <a:srgbClr val="E1A01F"/>
              </a:solidFill>
              <a:ln w="19050">
                <a:solidFill>
                  <a:schemeClr val="lt1"/>
                </a:solidFill>
              </a:ln>
              <a:effectLst/>
            </c:spPr>
            <c:extLst>
              <c:ext xmlns:c16="http://schemas.microsoft.com/office/drawing/2014/chart" uri="{C3380CC4-5D6E-409C-BE32-E72D297353CC}">
                <c16:uniqueId val="{00000005-DC56-4195-A57D-D2110418D47D}"/>
              </c:ext>
            </c:extLst>
          </c:dPt>
          <c:dLbls>
            <c:dLbl>
              <c:idx val="0"/>
              <c:layout>
                <c:manualLayout>
                  <c:x val="0.16064254125296845"/>
                  <c:y val="-3.748328220315688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56-4195-A57D-D2110418D47D}"/>
                </c:ext>
              </c:extLst>
            </c:dLbl>
            <c:dLbl>
              <c:idx val="1"/>
              <c:layout>
                <c:manualLayout>
                  <c:x val="0.19277104950356214"/>
                  <c:y val="3.212852760270597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56-4195-A57D-D2110418D47D}"/>
                </c:ext>
              </c:extLst>
            </c:dLbl>
            <c:dLbl>
              <c:idx val="2"/>
              <c:layout>
                <c:manualLayout>
                  <c:x val="-9.1795737858839113E-2"/>
                  <c:y val="-0.1178046012099215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56-4195-A57D-D2110418D4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Design'!$A$70:$A$72</c:f>
              <c:strCache>
                <c:ptCount val="3"/>
                <c:pt idx="0">
                  <c:v>High</c:v>
                </c:pt>
                <c:pt idx="1">
                  <c:v>Medium</c:v>
                </c:pt>
                <c:pt idx="2">
                  <c:v>Small</c:v>
                </c:pt>
              </c:strCache>
            </c:strRef>
          </c:cat>
          <c:val>
            <c:numRef>
              <c:f>'Sheet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C56-4195-A57D-D2110418D47D}"/>
            </c:ext>
          </c:extLst>
        </c:ser>
        <c:dLbls>
          <c:showLegendKey val="0"/>
          <c:showVal val="1"/>
          <c:showCatName val="0"/>
          <c:showSerName val="0"/>
          <c:showPercent val="0"/>
          <c:showBubbleSize val="0"/>
          <c:showLeaderLines val="0"/>
        </c:dLbls>
        <c:firstSliceAng val="0"/>
        <c:holeSize val="6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Design!PivotTable8</c:name>
    <c:fmtId val="43"/>
  </c:pivotSource>
  <c:chart>
    <c:autoTitleDeleted val="1"/>
    <c:pivotFmts>
      <c:pivotFmt>
        <c:idx val="0"/>
        <c:spPr>
          <a:solidFill>
            <a:schemeClr val="accent1"/>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80414091538912"/>
          <c:y val="5.7569656609458383E-2"/>
          <c:w val="0.60124353889473325"/>
          <c:h val="0.8873342483164488"/>
        </c:manualLayout>
      </c:layout>
      <c:barChart>
        <c:barDir val="bar"/>
        <c:grouping val="clustered"/>
        <c:varyColors val="0"/>
        <c:ser>
          <c:idx val="0"/>
          <c:order val="0"/>
          <c:tx>
            <c:strRef>
              <c:f>'Sheet Design'!$B$97</c:f>
              <c:strCache>
                <c:ptCount val="1"/>
                <c:pt idx="0">
                  <c:v>Total</c:v>
                </c:pt>
              </c:strCache>
            </c:strRef>
          </c:tx>
          <c:spPr>
            <a:solidFill>
              <a:schemeClr val="accent6">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02-694C-42AE-A77E-037EA4E1DB9E}"/>
              </c:ext>
            </c:extLst>
          </c:dPt>
          <c:dPt>
            <c:idx val="1"/>
            <c:invertIfNegative val="0"/>
            <c:bubble3D val="0"/>
            <c:extLst>
              <c:ext xmlns:c16="http://schemas.microsoft.com/office/drawing/2014/chart" uri="{C3380CC4-5D6E-409C-BE32-E72D297353CC}">
                <c16:uniqueId val="{00000001-694C-42AE-A77E-037EA4E1DB9E}"/>
              </c:ext>
            </c:extLst>
          </c:dPt>
          <c:dPt>
            <c:idx val="2"/>
            <c:invertIfNegative val="0"/>
            <c:bubble3D val="0"/>
            <c:extLst>
              <c:ext xmlns:c16="http://schemas.microsoft.com/office/drawing/2014/chart" uri="{C3380CC4-5D6E-409C-BE32-E72D297353CC}">
                <c16:uniqueId val="{00000000-694C-42AE-A77E-037EA4E1DB9E}"/>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4C-42AE-A77E-037EA4E1DB9E}"/>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4C-42AE-A77E-037EA4E1DB9E}"/>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4C-42AE-A77E-037EA4E1DB9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Design'!$A$98:$A$101</c:f>
              <c:strCache>
                <c:ptCount val="4"/>
                <c:pt idx="0">
                  <c:v>Grocery Store</c:v>
                </c:pt>
                <c:pt idx="1">
                  <c:v>Supermarket Type3</c:v>
                </c:pt>
                <c:pt idx="2">
                  <c:v>Supermarket Type2</c:v>
                </c:pt>
                <c:pt idx="3">
                  <c:v>Supermarket Type1</c:v>
                </c:pt>
              </c:strCache>
            </c:strRef>
          </c:cat>
          <c:val>
            <c:numRef>
              <c:f>'Sheet Design'!$B$98:$B$101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8FE-4053-B56A-340381E83ECE}"/>
            </c:ext>
          </c:extLst>
        </c:ser>
        <c:dLbls>
          <c:showLegendKey val="0"/>
          <c:showVal val="0"/>
          <c:showCatName val="0"/>
          <c:showSerName val="0"/>
          <c:showPercent val="0"/>
          <c:showBubbleSize val="0"/>
        </c:dLbls>
        <c:gapWidth val="60"/>
        <c:axId val="1484968928"/>
        <c:axId val="1460923536"/>
      </c:barChart>
      <c:catAx>
        <c:axId val="148496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1460923536"/>
        <c:crosses val="autoZero"/>
        <c:auto val="1"/>
        <c:lblAlgn val="ctr"/>
        <c:lblOffset val="100"/>
        <c:noMultiLvlLbl val="0"/>
      </c:catAx>
      <c:valAx>
        <c:axId val="1460923536"/>
        <c:scaling>
          <c:orientation val="minMax"/>
        </c:scaling>
        <c:delete val="1"/>
        <c:axPos val="b"/>
        <c:numFmt formatCode="&quot;$&quot;0.0,&quot;K&quot;" sourceLinked="1"/>
        <c:majorTickMark val="none"/>
        <c:minorTickMark val="none"/>
        <c:tickLblPos val="nextTo"/>
        <c:crossAx val="148496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Design!PivotTable9</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94224143246296E-2"/>
          <c:y val="4.821092850641974E-2"/>
          <c:w val="0.96300577585675362"/>
          <c:h val="0.92768360724037024"/>
        </c:manualLayout>
      </c:layout>
      <c:barChart>
        <c:barDir val="bar"/>
        <c:grouping val="stacked"/>
        <c:varyColors val="0"/>
        <c:ser>
          <c:idx val="0"/>
          <c:order val="0"/>
          <c:tx>
            <c:strRef>
              <c:f>'Sheet Design'!$B$106</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Design'!$A$107:$A$110</c:f>
              <c:strCache>
                <c:ptCount val="4"/>
                <c:pt idx="0">
                  <c:v>Grocery Store</c:v>
                </c:pt>
                <c:pt idx="1">
                  <c:v>Supermarket Type3</c:v>
                </c:pt>
                <c:pt idx="2">
                  <c:v>Supermarket Type2</c:v>
                </c:pt>
                <c:pt idx="3">
                  <c:v>Supermarket Type1</c:v>
                </c:pt>
              </c:strCache>
            </c:strRef>
          </c:cat>
          <c:val>
            <c:numRef>
              <c:f>'Sheet Design'!$B$107:$B$110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E86-4DB9-9A12-D3433800A6F5}"/>
            </c:ext>
          </c:extLst>
        </c:ser>
        <c:dLbls>
          <c:dLblPos val="ctr"/>
          <c:showLegendKey val="0"/>
          <c:showVal val="1"/>
          <c:showCatName val="0"/>
          <c:showSerName val="0"/>
          <c:showPercent val="0"/>
          <c:showBubbleSize val="0"/>
        </c:dLbls>
        <c:gapWidth val="60"/>
        <c:axId val="1579499824"/>
        <c:axId val="1512076240"/>
      </c:barChart>
      <c:catAx>
        <c:axId val="1579499824"/>
        <c:scaling>
          <c:orientation val="minMax"/>
        </c:scaling>
        <c:delete val="1"/>
        <c:axPos val="l"/>
        <c:numFmt formatCode="General" sourceLinked="1"/>
        <c:majorTickMark val="none"/>
        <c:minorTickMark val="none"/>
        <c:tickLblPos val="nextTo"/>
        <c:crossAx val="1512076240"/>
        <c:crosses val="autoZero"/>
        <c:auto val="1"/>
        <c:lblAlgn val="ctr"/>
        <c:lblOffset val="100"/>
        <c:noMultiLvlLbl val="0"/>
      </c:catAx>
      <c:valAx>
        <c:axId val="1512076240"/>
        <c:scaling>
          <c:orientation val="minMax"/>
        </c:scaling>
        <c:delete val="1"/>
        <c:axPos val="b"/>
        <c:numFmt formatCode="&quot;$&quot;0" sourceLinked="1"/>
        <c:majorTickMark val="none"/>
        <c:minorTickMark val="none"/>
        <c:tickLblPos val="nextTo"/>
        <c:crossAx val="157949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[DAILYDO DASHBOARD.xlsx]Sheet Design!PivotTable10</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371852784523574E-2"/>
          <c:y val="5.124495649765419E-2"/>
          <c:w val="0.89725629443095289"/>
          <c:h val="0.92242427204036381"/>
        </c:manualLayout>
      </c:layout>
      <c:barChart>
        <c:barDir val="bar"/>
        <c:grouping val="clustered"/>
        <c:varyColors val="0"/>
        <c:ser>
          <c:idx val="0"/>
          <c:order val="0"/>
          <c:tx>
            <c:strRef>
              <c:f>'Sheet Design'!$B$114</c:f>
              <c:strCache>
                <c:ptCount val="1"/>
                <c:pt idx="0">
                  <c:v>Total</c:v>
                </c:pt>
              </c:strCache>
            </c:strRef>
          </c:tx>
          <c:spPr>
            <a:solidFill>
              <a:schemeClr val="tx1">
                <a:lumMod val="50000"/>
                <a:lumOff val="50000"/>
              </a:schemeClr>
            </a:solidFill>
            <a:ln>
              <a:noFill/>
            </a:ln>
            <a:effectLst/>
          </c:spPr>
          <c:invertIfNegative val="0"/>
          <c:dPt>
            <c:idx val="3"/>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FC9B-4B7D-A581-407B4FE1236E}"/>
              </c:ext>
            </c:extLst>
          </c:dPt>
          <c:dLbls>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9B-4B7D-A581-407B4FE1236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Design'!$A$115:$A$118</c:f>
              <c:strCache>
                <c:ptCount val="4"/>
                <c:pt idx="0">
                  <c:v>Grocery Store</c:v>
                </c:pt>
                <c:pt idx="1">
                  <c:v>Supermarket Type3</c:v>
                </c:pt>
                <c:pt idx="2">
                  <c:v>Supermarket Type2</c:v>
                </c:pt>
                <c:pt idx="3">
                  <c:v>Supermarket Type1</c:v>
                </c:pt>
              </c:strCache>
            </c:strRef>
          </c:cat>
          <c:val>
            <c:numRef>
              <c:f>'Sheet Design'!$B$115:$B$118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C9B-4B7D-A581-407B4FE1236E}"/>
            </c:ext>
          </c:extLst>
        </c:ser>
        <c:dLbls>
          <c:dLblPos val="outEnd"/>
          <c:showLegendKey val="0"/>
          <c:showVal val="1"/>
          <c:showCatName val="0"/>
          <c:showSerName val="0"/>
          <c:showPercent val="0"/>
          <c:showBubbleSize val="0"/>
        </c:dLbls>
        <c:gapWidth val="60"/>
        <c:axId val="1548144624"/>
        <c:axId val="78796208"/>
      </c:barChart>
      <c:catAx>
        <c:axId val="1548144624"/>
        <c:scaling>
          <c:orientation val="minMax"/>
        </c:scaling>
        <c:delete val="1"/>
        <c:axPos val="l"/>
        <c:numFmt formatCode="General" sourceLinked="1"/>
        <c:majorTickMark val="none"/>
        <c:minorTickMark val="none"/>
        <c:tickLblPos val="nextTo"/>
        <c:crossAx val="78796208"/>
        <c:crosses val="autoZero"/>
        <c:auto val="1"/>
        <c:lblAlgn val="ctr"/>
        <c:lblOffset val="100"/>
        <c:noMultiLvlLbl val="0"/>
      </c:catAx>
      <c:valAx>
        <c:axId val="78796208"/>
        <c:scaling>
          <c:orientation val="minMax"/>
        </c:scaling>
        <c:delete val="1"/>
        <c:axPos val="b"/>
        <c:numFmt formatCode="0" sourceLinked="1"/>
        <c:majorTickMark val="none"/>
        <c:minorTickMark val="none"/>
        <c:tickLblPos val="nextTo"/>
        <c:crossAx val="154814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00000000-90D3-4AC2-A05A-1C70E2F5F66C}">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00000000-90D3-4AC2-A05A-1C70E2F5F66C}">
          <cx:spPr>
            <a:ln>
              <a:solidFill>
                <a:schemeClr val="bg1">
                  <a:lumMod val="85000"/>
                </a:schemeClr>
              </a:solidFill>
            </a:ln>
          </cx:spPr>
          <cx:dataPt idx="0">
            <cx:spPr>
              <a:solidFill>
                <a:srgbClr val="666812"/>
              </a:solidFill>
            </cx:spPr>
          </cx:dataPt>
          <cx:dataPt idx="1">
            <cx:spPr>
              <a:solidFill>
                <a:srgbClr val="FFC000">
                  <a:lumMod val="75000"/>
                </a:srgbClr>
              </a:solidFill>
            </cx:spPr>
          </cx:dataPt>
          <cx:dataPt idx="2">
            <cx:spPr>
              <a:solidFill>
                <a:srgbClr val="FFD200"/>
              </a:solidFill>
            </cx:spPr>
          </cx:dataPt>
          <cx:dataLabels>
            <cx:spPr>
              <a:noFill/>
              <a:ln>
                <a:noFill/>
              </a:ln>
            </cx:spPr>
            <cx:txPr>
              <a:bodyPr spcFirstLastPara="1" vertOverflow="ellipsis" horzOverflow="overflow" wrap="square" lIns="0" tIns="0" rIns="0" bIns="0" anchor="ctr" anchorCtr="1"/>
              <a:lstStyle/>
              <a:p>
                <a:pPr algn="ctr" rtl="0">
                  <a:defRPr sz="16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6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 idx="0">
              <cx:spPr>
                <a:noFill/>
                <a:ln>
                  <a:noFill/>
                </a:ln>
              </cx:spPr>
              <cx:txPr>
                <a:bodyPr spcFirstLastPara="1" vertOverflow="ellipsis" horzOverflow="overflow" wrap="square" lIns="0" tIns="0" rIns="0" bIns="0" anchor="ctr" anchorCtr="1"/>
                <a:lstStyle/>
                <a:p>
                  <a:pPr algn="ctr" rtl="0">
                    <a:defRPr sz="1200">
                      <a:solidFill>
                        <a:schemeClr val="tx1">
                          <a:lumMod val="85000"/>
                          <a:lumOff val="15000"/>
                        </a:schemeClr>
                      </a:solidFill>
                    </a:defRPr>
                  </a:pPr>
                  <a:r>
                    <a:rPr lang="en-US" sz="1200" b="0"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rPr>
                    <a:t>$472.1K</a:t>
                  </a:r>
                </a:p>
              </cx:txPr>
              <cx:visibility seriesName="0" categoryName="0" value="1"/>
            </cx:dataLabel>
            <cx:dataLabel idx="1">
              <cx:spPr>
                <a:noFill/>
                <a:ln>
                  <a:noFill/>
                </a:ln>
              </cx:spPr>
              <cx:txPr>
                <a:bodyPr spcFirstLastPara="1" vertOverflow="ellipsis" horzOverflow="overflow" wrap="square" lIns="0" tIns="0" rIns="0" bIns="0" anchor="ctr" anchorCtr="1"/>
                <a:lstStyle/>
                <a:p>
                  <a:pPr algn="ctr" rtl="0">
                    <a:defRPr sz="1200">
                      <a:solidFill>
                        <a:schemeClr val="tx1">
                          <a:lumMod val="85000"/>
                          <a:lumOff val="15000"/>
                        </a:schemeClr>
                      </a:solidFill>
                    </a:defRPr>
                  </a:pPr>
                  <a:r>
                    <a:rPr lang="en-US" sz="1200" b="0"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rPr>
                    <a:t>$393.2K</a:t>
                  </a:r>
                </a:p>
              </cx:txPr>
              <cx:visibility seriesName="0" categoryName="0" value="1"/>
            </cx:dataLabel>
            <cx:dataLabel idx="2">
              <cx:spPr>
                <a:noFill/>
                <a:ln>
                  <a:noFill/>
                </a:ln>
              </cx:spPr>
              <cx:txPr>
                <a:bodyPr spcFirstLastPara="1" vertOverflow="ellipsis" horzOverflow="overflow" wrap="square" lIns="0" tIns="0" rIns="0" bIns="0" anchor="ctr" anchorCtr="1"/>
                <a:lstStyle/>
                <a:p>
                  <a:pPr algn="ctr" rtl="0">
                    <a:defRPr sz="1200">
                      <a:solidFill>
                        <a:schemeClr val="tx1">
                          <a:lumMod val="85000"/>
                          <a:lumOff val="15000"/>
                        </a:schemeClr>
                      </a:solidFill>
                    </a:defRPr>
                  </a:pPr>
                  <a:r>
                    <a:rPr lang="en-US" sz="1200" b="0"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rPr>
                    <a:t>$336.4K</a:t>
                  </a:r>
                </a:p>
              </cx:txPr>
              <cx:visibility seriesName="0" categoryName="0" value="1"/>
            </cx:dataLabel>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lumMod val="85000"/>
                    <a:lumOff val="15000"/>
                  </a:schemeClr>
                </a:solidFill>
              </a:defRPr>
            </a:pPr>
            <a:endParaRPr lang="en-US" sz="900" b="0" i="0" u="none" strike="noStrike" baseline="0">
              <a:solidFill>
                <a:schemeClr val="tx1">
                  <a:lumMod val="85000"/>
                  <a:lumOff val="15000"/>
                </a:scheme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3.xml"/><Relationship Id="rId18" Type="http://schemas.openxmlformats.org/officeDocument/2006/relationships/image" Target="../media/image8.png"/><Relationship Id="rId3" Type="http://schemas.openxmlformats.org/officeDocument/2006/relationships/hyperlink" Target="#'Raw Data'!A1"/><Relationship Id="rId7" Type="http://schemas.openxmlformats.org/officeDocument/2006/relationships/image" Target="../media/image6.png"/><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image" Target="../media/image3.png"/><Relationship Id="rId16" Type="http://schemas.openxmlformats.org/officeDocument/2006/relationships/chart" Target="../charts/chart15.xml"/><Relationship Id="rId1" Type="http://schemas.openxmlformats.org/officeDocument/2006/relationships/image" Target="../media/image2.png"/><Relationship Id="rId6" Type="http://schemas.openxmlformats.org/officeDocument/2006/relationships/image" Target="../media/image5.png"/><Relationship Id="rId11" Type="http://schemas.openxmlformats.org/officeDocument/2006/relationships/chart" Target="../charts/chart11.xml"/><Relationship Id="rId5" Type="http://schemas.openxmlformats.org/officeDocument/2006/relationships/hyperlink" Target="#'Sheet Design'!A1"/><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5</xdr:col>
      <xdr:colOff>152400</xdr:colOff>
      <xdr:row>1</xdr:row>
      <xdr:rowOff>161925</xdr:rowOff>
    </xdr:from>
    <xdr:to>
      <xdr:col>7</xdr:col>
      <xdr:colOff>609600</xdr:colOff>
      <xdr:row>7</xdr:row>
      <xdr:rowOff>57150</xdr:rowOff>
    </xdr:to>
    <mc:AlternateContent xmlns:mc="http://schemas.openxmlformats.org/markup-compatibility/2006" xmlns:a14="http://schemas.microsoft.com/office/drawing/2010/main">
      <mc:Choice Requires="a14">
        <xdr:graphicFrame macro="">
          <xdr:nvGraphicFramePr>
            <xdr:cNvPr id="3" name="Outlet Size 1">
              <a:extLst>
                <a:ext uri="{FF2B5EF4-FFF2-40B4-BE49-F238E27FC236}">
                  <a16:creationId xmlns:a16="http://schemas.microsoft.com/office/drawing/2014/main" id="{51DEC351-B75C-4021-A59A-7730D3B287B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524500" y="371475"/>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71437</xdr:colOff>
      <xdr:row>9</xdr:row>
      <xdr:rowOff>200025</xdr:rowOff>
    </xdr:from>
    <xdr:to>
      <xdr:col>4</xdr:col>
      <xdr:colOff>590550</xdr:colOff>
      <xdr:row>17</xdr:row>
      <xdr:rowOff>57150</xdr:rowOff>
    </xdr:to>
    <xdr:graphicFrame macro="">
      <xdr:nvGraphicFramePr>
        <xdr:cNvPr id="4" name="Chart 3">
          <a:extLst>
            <a:ext uri="{FF2B5EF4-FFF2-40B4-BE49-F238E27FC236}">
              <a16:creationId xmlns:a16="http://schemas.microsoft.com/office/drawing/2014/main" id="{0C099BDE-9F7B-6B33-2D62-47E1BFD64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19</xdr:row>
      <xdr:rowOff>47624</xdr:rowOff>
    </xdr:from>
    <xdr:to>
      <xdr:col>7</xdr:col>
      <xdr:colOff>633412</xdr:colOff>
      <xdr:row>26</xdr:row>
      <xdr:rowOff>171450</xdr:rowOff>
    </xdr:to>
    <xdr:graphicFrame macro="">
      <xdr:nvGraphicFramePr>
        <xdr:cNvPr id="5" name="Chart 4">
          <a:extLst>
            <a:ext uri="{FF2B5EF4-FFF2-40B4-BE49-F238E27FC236}">
              <a16:creationId xmlns:a16="http://schemas.microsoft.com/office/drawing/2014/main" id="{F8BBF568-3E2C-D80A-2FCE-792224B72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57149</xdr:colOff>
      <xdr:row>30</xdr:row>
      <xdr:rowOff>47625</xdr:rowOff>
    </xdr:from>
    <xdr:to>
      <xdr:col>8</xdr:col>
      <xdr:colOff>152400</xdr:colOff>
      <xdr:row>46</xdr:row>
      <xdr:rowOff>152400</xdr:rowOff>
    </xdr:to>
    <xdr:graphicFrame macro="">
      <xdr:nvGraphicFramePr>
        <xdr:cNvPr id="7" name="Chart 6">
          <a:extLst>
            <a:ext uri="{FF2B5EF4-FFF2-40B4-BE49-F238E27FC236}">
              <a16:creationId xmlns:a16="http://schemas.microsoft.com/office/drawing/2014/main" id="{CE52C11C-3F0D-EEBC-DAED-99BD5C3EF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138112</xdr:colOff>
      <xdr:row>51</xdr:row>
      <xdr:rowOff>161925</xdr:rowOff>
    </xdr:from>
    <xdr:to>
      <xdr:col>6</xdr:col>
      <xdr:colOff>523875</xdr:colOff>
      <xdr:row>62</xdr:row>
      <xdr:rowOff>104775</xdr:rowOff>
    </xdr:to>
    <xdr:graphicFrame macro="">
      <xdr:nvGraphicFramePr>
        <xdr:cNvPr id="2" name="Chart 1">
          <a:extLst>
            <a:ext uri="{FF2B5EF4-FFF2-40B4-BE49-F238E27FC236}">
              <a16:creationId xmlns:a16="http://schemas.microsoft.com/office/drawing/2014/main" id="{ECDEE76B-E26D-2D90-61B7-E2BC0B321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271462</xdr:colOff>
      <xdr:row>68</xdr:row>
      <xdr:rowOff>47624</xdr:rowOff>
    </xdr:from>
    <xdr:to>
      <xdr:col>5</xdr:col>
      <xdr:colOff>438150</xdr:colOff>
      <xdr:row>78</xdr:row>
      <xdr:rowOff>28574</xdr:rowOff>
    </xdr:to>
    <xdr:graphicFrame macro="">
      <xdr:nvGraphicFramePr>
        <xdr:cNvPr id="6" name="Chart 5">
          <a:extLst>
            <a:ext uri="{FF2B5EF4-FFF2-40B4-BE49-F238E27FC236}">
              <a16:creationId xmlns:a16="http://schemas.microsoft.com/office/drawing/2014/main" id="{18FC3E8D-3CE3-AB2C-2BE1-9889E6D62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95250</xdr:colOff>
      <xdr:row>81</xdr:row>
      <xdr:rowOff>66675</xdr:rowOff>
    </xdr:from>
    <xdr:to>
      <xdr:col>9</xdr:col>
      <xdr:colOff>228600</xdr:colOff>
      <xdr:row>90</xdr:row>
      <xdr:rowOff>190500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2B9EAF16-1233-A948-D0FA-106EF674CC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88230" y="16762095"/>
              <a:ext cx="2815590" cy="19297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195262</xdr:colOff>
      <xdr:row>96</xdr:row>
      <xdr:rowOff>104775</xdr:rowOff>
    </xdr:from>
    <xdr:to>
      <xdr:col>5</xdr:col>
      <xdr:colOff>609600</xdr:colOff>
      <xdr:row>102</xdr:row>
      <xdr:rowOff>38100</xdr:rowOff>
    </xdr:to>
    <xdr:graphicFrame macro="">
      <xdr:nvGraphicFramePr>
        <xdr:cNvPr id="10" name="Chart 9">
          <a:extLst>
            <a:ext uri="{FF2B5EF4-FFF2-40B4-BE49-F238E27FC236}">
              <a16:creationId xmlns:a16="http://schemas.microsoft.com/office/drawing/2014/main" id="{B29EB175-C135-C541-B260-1CF0705DC8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233362</xdr:colOff>
      <xdr:row>103</xdr:row>
      <xdr:rowOff>180974</xdr:rowOff>
    </xdr:from>
    <xdr:to>
      <xdr:col>5</xdr:col>
      <xdr:colOff>485775</xdr:colOff>
      <xdr:row>110</xdr:row>
      <xdr:rowOff>152399</xdr:rowOff>
    </xdr:to>
    <xdr:graphicFrame macro="">
      <xdr:nvGraphicFramePr>
        <xdr:cNvPr id="11" name="Chart 10">
          <a:extLst>
            <a:ext uri="{FF2B5EF4-FFF2-40B4-BE49-F238E27FC236}">
              <a16:creationId xmlns:a16="http://schemas.microsoft.com/office/drawing/2014/main" id="{75D89135-5646-F26D-71BE-AF81A76C1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185738</xdr:colOff>
      <xdr:row>112</xdr:row>
      <xdr:rowOff>152401</xdr:rowOff>
    </xdr:from>
    <xdr:to>
      <xdr:col>5</xdr:col>
      <xdr:colOff>304800</xdr:colOff>
      <xdr:row>118</xdr:row>
      <xdr:rowOff>123826</xdr:rowOff>
    </xdr:to>
    <xdr:graphicFrame macro="">
      <xdr:nvGraphicFramePr>
        <xdr:cNvPr id="8" name="Chart 7">
          <a:extLst>
            <a:ext uri="{FF2B5EF4-FFF2-40B4-BE49-F238E27FC236}">
              <a16:creationId xmlns:a16="http://schemas.microsoft.com/office/drawing/2014/main" id="{190DEBDF-93A1-0384-D26C-D3A5D43C6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249212</xdr:colOff>
      <xdr:row>108</xdr:row>
      <xdr:rowOff>150058</xdr:rowOff>
    </xdr:from>
    <xdr:to>
      <xdr:col>9</xdr:col>
      <xdr:colOff>20612</xdr:colOff>
      <xdr:row>115</xdr:row>
      <xdr:rowOff>31229</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FDE92F98-FA50-7457-51BC-C78E75BDE17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745137" y="22610008"/>
              <a:ext cx="1828800" cy="1309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204554</xdr:colOff>
      <xdr:row>94</xdr:row>
      <xdr:rowOff>61366</xdr:rowOff>
    </xdr:from>
    <xdr:to>
      <xdr:col>8</xdr:col>
      <xdr:colOff>661753</xdr:colOff>
      <xdr:row>107</xdr:row>
      <xdr:rowOff>69330</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75215D1C-BCC9-4B04-E58D-842B34A0453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700479" y="19673341"/>
              <a:ext cx="1828799" cy="2655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270165</xdr:colOff>
      <xdr:row>10</xdr:row>
      <xdr:rowOff>103787</xdr:rowOff>
    </xdr:from>
    <xdr:to>
      <xdr:col>6</xdr:col>
      <xdr:colOff>372937</xdr:colOff>
      <xdr:row>14</xdr:row>
      <xdr:rowOff>30308</xdr:rowOff>
    </xdr:to>
    <xdr:pic>
      <xdr:nvPicPr>
        <xdr:cNvPr id="20" name="Picture 19">
          <a:hlinkClick xmlns:r="http://schemas.openxmlformats.org/officeDocument/2006/relationships" r:id="rId10"/>
          <a:extLst>
            <a:ext uri="{FF2B5EF4-FFF2-40B4-BE49-F238E27FC236}">
              <a16:creationId xmlns:a16="http://schemas.microsoft.com/office/drawing/2014/main" id="{C8077097-1556-EFE8-7074-92C42B23597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080290" y="2446937"/>
          <a:ext cx="788572" cy="7551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47624</xdr:colOff>
      <xdr:row>0</xdr:row>
      <xdr:rowOff>11907</xdr:rowOff>
    </xdr:from>
    <xdr:to>
      <xdr:col>27</xdr:col>
      <xdr:colOff>47624</xdr:colOff>
      <xdr:row>43</xdr:row>
      <xdr:rowOff>59531</xdr:rowOff>
    </xdr:to>
    <xdr:sp macro="" textlink="">
      <xdr:nvSpPr>
        <xdr:cNvPr id="3" name="Rectangle 2">
          <a:extLst>
            <a:ext uri="{FF2B5EF4-FFF2-40B4-BE49-F238E27FC236}">
              <a16:creationId xmlns:a16="http://schemas.microsoft.com/office/drawing/2014/main" id="{010B26EB-D830-F68E-3E75-F4CE7883C0E6}"/>
            </a:ext>
          </a:extLst>
        </xdr:cNvPr>
        <xdr:cNvSpPr/>
      </xdr:nvSpPr>
      <xdr:spPr>
        <a:xfrm>
          <a:off x="2119312" y="11907"/>
          <a:ext cx="16573500" cy="8762999"/>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305752</xdr:colOff>
      <xdr:row>0</xdr:row>
      <xdr:rowOff>202405</xdr:rowOff>
    </xdr:from>
    <xdr:to>
      <xdr:col>6</xdr:col>
      <xdr:colOff>583406</xdr:colOff>
      <xdr:row>42</xdr:row>
      <xdr:rowOff>59533</xdr:rowOff>
    </xdr:to>
    <xdr:sp macro="" textlink="">
      <xdr:nvSpPr>
        <xdr:cNvPr id="4" name="Rectangle: Top Corners Rounded 3">
          <a:extLst>
            <a:ext uri="{FF2B5EF4-FFF2-40B4-BE49-F238E27FC236}">
              <a16:creationId xmlns:a16="http://schemas.microsoft.com/office/drawing/2014/main" id="{4A30288C-A5A1-4BDA-E256-20E27C7F7E9C}"/>
            </a:ext>
          </a:extLst>
        </xdr:cNvPr>
        <xdr:cNvSpPr/>
      </xdr:nvSpPr>
      <xdr:spPr>
        <a:xfrm rot="5400000">
          <a:off x="-632938" y="3212783"/>
          <a:ext cx="8370097" cy="2349341"/>
        </a:xfrm>
        <a:prstGeom prst="round2SameRect">
          <a:avLst>
            <a:gd name="adj1" fmla="val 11599"/>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297657</xdr:colOff>
      <xdr:row>1</xdr:row>
      <xdr:rowOff>35718</xdr:rowOff>
    </xdr:from>
    <xdr:to>
      <xdr:col>6</xdr:col>
      <xdr:colOff>504825</xdr:colOff>
      <xdr:row>4</xdr:row>
      <xdr:rowOff>161925</xdr:rowOff>
    </xdr:to>
    <xdr:sp macro="" textlink="">
      <xdr:nvSpPr>
        <xdr:cNvPr id="6" name="TextBox 5">
          <a:extLst>
            <a:ext uri="{FF2B5EF4-FFF2-40B4-BE49-F238E27FC236}">
              <a16:creationId xmlns:a16="http://schemas.microsoft.com/office/drawing/2014/main" id="{439228F2-FB9F-D6CE-6625-C1731FC2404B}"/>
            </a:ext>
          </a:extLst>
        </xdr:cNvPr>
        <xdr:cNvSpPr txBox="1"/>
      </xdr:nvSpPr>
      <xdr:spPr>
        <a:xfrm>
          <a:off x="2297907" y="235743"/>
          <a:ext cx="2207418" cy="72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latin typeface="Segoe UI Black" panose="020B0A02040204020203" pitchFamily="34" charset="0"/>
              <a:ea typeface="Segoe UI Black" panose="020B0A02040204020203" pitchFamily="34" charset="0"/>
            </a:rPr>
            <a:t>Daily</a:t>
          </a:r>
          <a:r>
            <a:rPr lang="en-US" sz="4000">
              <a:solidFill>
                <a:srgbClr val="FF0000"/>
              </a:solidFill>
              <a:latin typeface="Segoe UI Black" panose="020B0A02040204020203" pitchFamily="34" charset="0"/>
              <a:ea typeface="Segoe UI Black" panose="020B0A02040204020203" pitchFamily="34" charset="0"/>
            </a:rPr>
            <a:t>Go</a:t>
          </a:r>
        </a:p>
      </xdr:txBody>
    </xdr:sp>
    <xdr:clientData/>
  </xdr:twoCellAnchor>
  <xdr:twoCellAnchor>
    <xdr:from>
      <xdr:col>3</xdr:col>
      <xdr:colOff>295276</xdr:colOff>
      <xdr:row>4</xdr:row>
      <xdr:rowOff>104775</xdr:rowOff>
    </xdr:from>
    <xdr:to>
      <xdr:col>6</xdr:col>
      <xdr:colOff>607219</xdr:colOff>
      <xdr:row>6</xdr:row>
      <xdr:rowOff>-1</xdr:rowOff>
    </xdr:to>
    <xdr:sp macro="" textlink="">
      <xdr:nvSpPr>
        <xdr:cNvPr id="11" name="TextBox 10">
          <a:extLst>
            <a:ext uri="{FF2B5EF4-FFF2-40B4-BE49-F238E27FC236}">
              <a16:creationId xmlns:a16="http://schemas.microsoft.com/office/drawing/2014/main" id="{37A320C3-238A-4088-98AA-CE93716C6466}"/>
            </a:ext>
          </a:extLst>
        </xdr:cNvPr>
        <xdr:cNvSpPr txBox="1"/>
      </xdr:nvSpPr>
      <xdr:spPr>
        <a:xfrm>
          <a:off x="2366964" y="914400"/>
          <a:ext cx="2383630" cy="3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latin typeface="Aptos Display" panose="020B0004020202020204" pitchFamily="34" charset="0"/>
              <a:ea typeface="Segoe UI Black" panose="020B0A02040204020203" pitchFamily="34" charset="0"/>
            </a:rPr>
            <a:t>Retailpulse</a:t>
          </a:r>
          <a:r>
            <a:rPr lang="en-US" sz="1200" b="1" baseline="0">
              <a:solidFill>
                <a:schemeClr val="dk1"/>
              </a:solidFill>
              <a:latin typeface="Aptos Display" panose="020B0004020202020204" pitchFamily="34" charset="0"/>
              <a:ea typeface="Segoe UI Black" panose="020B0A02040204020203" pitchFamily="34" charset="0"/>
            </a:rPr>
            <a:t> Analytics</a:t>
          </a:r>
          <a:endParaRPr lang="en-US" sz="1200" b="1">
            <a:solidFill>
              <a:srgbClr val="FF0000"/>
            </a:solidFill>
            <a:latin typeface="Aptos Display" panose="020B0004020202020204" pitchFamily="34" charset="0"/>
            <a:ea typeface="Segoe UI Black" panose="020B0A02040204020203" pitchFamily="34" charset="0"/>
          </a:endParaRPr>
        </a:p>
      </xdr:txBody>
    </xdr:sp>
    <xdr:clientData/>
  </xdr:twoCellAnchor>
  <xdr:twoCellAnchor>
    <xdr:from>
      <xdr:col>7</xdr:col>
      <xdr:colOff>178593</xdr:colOff>
      <xdr:row>1</xdr:row>
      <xdr:rowOff>16668</xdr:rowOff>
    </xdr:from>
    <xdr:to>
      <xdr:col>16</xdr:col>
      <xdr:colOff>197643</xdr:colOff>
      <xdr:row>13</xdr:row>
      <xdr:rowOff>89297</xdr:rowOff>
    </xdr:to>
    <xdr:grpSp>
      <xdr:nvGrpSpPr>
        <xdr:cNvPr id="21" name="Group 20">
          <a:extLst>
            <a:ext uri="{FF2B5EF4-FFF2-40B4-BE49-F238E27FC236}">
              <a16:creationId xmlns:a16="http://schemas.microsoft.com/office/drawing/2014/main" id="{7F00E029-8210-CC89-F271-FAFF1D2F5A33}"/>
            </a:ext>
          </a:extLst>
        </xdr:cNvPr>
        <xdr:cNvGrpSpPr/>
      </xdr:nvGrpSpPr>
      <xdr:grpSpPr>
        <a:xfrm>
          <a:off x="4879746" y="210397"/>
          <a:ext cx="6063389" cy="2397375"/>
          <a:chOff x="5012531" y="219074"/>
          <a:chExt cx="6234112" cy="2501504"/>
        </a:xfrm>
      </xdr:grpSpPr>
      <xdr:sp macro="" textlink="">
        <xdr:nvSpPr>
          <xdr:cNvPr id="12" name="Rectangle: Rounded Corners 11">
            <a:extLst>
              <a:ext uri="{FF2B5EF4-FFF2-40B4-BE49-F238E27FC236}">
                <a16:creationId xmlns:a16="http://schemas.microsoft.com/office/drawing/2014/main" id="{2D97667F-6118-DD8E-1D55-C6F5CB9C0BF1}"/>
              </a:ext>
            </a:extLst>
          </xdr:cNvPr>
          <xdr:cNvSpPr/>
        </xdr:nvSpPr>
        <xdr:spPr>
          <a:xfrm>
            <a:off x="5012531" y="219074"/>
            <a:ext cx="2976562" cy="1178719"/>
          </a:xfrm>
          <a:prstGeom prst="roundRect">
            <a:avLst>
              <a:gd name="adj" fmla="val 6566"/>
            </a:avLst>
          </a:prstGeom>
          <a:gradFill flip="none" rotWithShape="1">
            <a:gsLst>
              <a:gs pos="0">
                <a:srgbClr val="FFD200"/>
              </a:gs>
              <a:gs pos="29000">
                <a:schemeClr val="accent6">
                  <a:lumMod val="60000"/>
                  <a:lumOff val="40000"/>
                  <a:alpha val="95000"/>
                </a:schemeClr>
              </a:gs>
              <a:gs pos="83000">
                <a:schemeClr val="accent6">
                  <a:lumMod val="60000"/>
                  <a:lumOff val="4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7D2C88D0-50A1-4013-A6A0-6EF8310EBADF}"/>
              </a:ext>
            </a:extLst>
          </xdr:cNvPr>
          <xdr:cNvSpPr/>
        </xdr:nvSpPr>
        <xdr:spPr>
          <a:xfrm>
            <a:off x="8139112" y="219075"/>
            <a:ext cx="3107531" cy="1178719"/>
          </a:xfrm>
          <a:prstGeom prst="roundRect">
            <a:avLst>
              <a:gd name="adj" fmla="val 656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6DBC91D6-4E01-4F60-B16A-B1770C9CA9C0}"/>
              </a:ext>
            </a:extLst>
          </xdr:cNvPr>
          <xdr:cNvSpPr/>
        </xdr:nvSpPr>
        <xdr:spPr>
          <a:xfrm>
            <a:off x="8139112" y="1541859"/>
            <a:ext cx="3107531" cy="1178719"/>
          </a:xfrm>
          <a:prstGeom prst="roundRect">
            <a:avLst>
              <a:gd name="adj" fmla="val 656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39DCF8CA-C36D-40E6-9B00-656115F0CF0A}"/>
              </a:ext>
            </a:extLst>
          </xdr:cNvPr>
          <xdr:cNvSpPr/>
        </xdr:nvSpPr>
        <xdr:spPr>
          <a:xfrm>
            <a:off x="5012531" y="1541859"/>
            <a:ext cx="2976562" cy="1178719"/>
          </a:xfrm>
          <a:prstGeom prst="roundRect">
            <a:avLst>
              <a:gd name="adj" fmla="val 656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7</xdr:col>
      <xdr:colOff>381000</xdr:colOff>
      <xdr:row>1</xdr:row>
      <xdr:rowOff>113110</xdr:rowOff>
    </xdr:from>
    <xdr:to>
      <xdr:col>9</xdr:col>
      <xdr:colOff>464343</xdr:colOff>
      <xdr:row>4</xdr:row>
      <xdr:rowOff>125016</xdr:rowOff>
    </xdr:to>
    <xdr:sp macro="" textlink="'Sheet Design'!A7">
      <xdr:nvSpPr>
        <xdr:cNvPr id="2" name="TextBox 1">
          <a:extLst>
            <a:ext uri="{FF2B5EF4-FFF2-40B4-BE49-F238E27FC236}">
              <a16:creationId xmlns:a16="http://schemas.microsoft.com/office/drawing/2014/main" id="{E7D98154-5B92-6F6D-EC7D-C8C07380A975}"/>
            </a:ext>
          </a:extLst>
        </xdr:cNvPr>
        <xdr:cNvSpPr txBox="1"/>
      </xdr:nvSpPr>
      <xdr:spPr>
        <a:xfrm>
          <a:off x="5214938" y="315516"/>
          <a:ext cx="1464468"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E0D329-BAF6-4E8D-8561-08F9E857FDC1}" type="TxLink">
            <a:rPr lang="en-US" sz="24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$1.20M</a:t>
          </a:fld>
          <a:endParaRPr lang="en-US" sz="2400" b="1" i="0">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489348</xdr:colOff>
      <xdr:row>4</xdr:row>
      <xdr:rowOff>35717</xdr:rowOff>
    </xdr:from>
    <xdr:to>
      <xdr:col>9</xdr:col>
      <xdr:colOff>251222</xdr:colOff>
      <xdr:row>6</xdr:row>
      <xdr:rowOff>107154</xdr:rowOff>
    </xdr:to>
    <xdr:sp macro="" textlink="">
      <xdr:nvSpPr>
        <xdr:cNvPr id="7" name="TextBox 6">
          <a:extLst>
            <a:ext uri="{FF2B5EF4-FFF2-40B4-BE49-F238E27FC236}">
              <a16:creationId xmlns:a16="http://schemas.microsoft.com/office/drawing/2014/main" id="{59749895-B8E9-6847-D0A2-D0FDBC6043DD}"/>
            </a:ext>
          </a:extLst>
        </xdr:cNvPr>
        <xdr:cNvSpPr txBox="1"/>
      </xdr:nvSpPr>
      <xdr:spPr>
        <a:xfrm>
          <a:off x="5323286" y="845342"/>
          <a:ext cx="114299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dk1"/>
              </a:solidFill>
              <a:effectLst/>
              <a:latin typeface="Segoe UI Semibold" panose="020B0702040204020203" pitchFamily="34" charset="0"/>
              <a:ea typeface="+mn-ea"/>
              <a:cs typeface="Segoe UI Semibold" panose="020B0702040204020203" pitchFamily="34" charset="0"/>
            </a:rPr>
            <a:t>TOTAL</a:t>
          </a:r>
          <a:r>
            <a:rPr lang="en-US" sz="1200" b="1" baseline="0">
              <a:solidFill>
                <a:schemeClr val="dk1"/>
              </a:solidFill>
              <a:effectLst/>
              <a:latin typeface="Segoe UI Semibold" panose="020B0702040204020203" pitchFamily="34" charset="0"/>
              <a:ea typeface="+mn-ea"/>
              <a:cs typeface="Segoe UI Semibold" panose="020B0702040204020203" pitchFamily="34" charset="0"/>
            </a:rPr>
            <a:t> SALES</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11</xdr:col>
      <xdr:colOff>488156</xdr:colOff>
      <xdr:row>1</xdr:row>
      <xdr:rowOff>113110</xdr:rowOff>
    </xdr:from>
    <xdr:to>
      <xdr:col>13</xdr:col>
      <xdr:colOff>571499</xdr:colOff>
      <xdr:row>4</xdr:row>
      <xdr:rowOff>125016</xdr:rowOff>
    </xdr:to>
    <xdr:sp macro="" textlink="'Sheet Design'!B7">
      <xdr:nvSpPr>
        <xdr:cNvPr id="8" name="TextBox 7">
          <a:extLst>
            <a:ext uri="{FF2B5EF4-FFF2-40B4-BE49-F238E27FC236}">
              <a16:creationId xmlns:a16="http://schemas.microsoft.com/office/drawing/2014/main" id="{45045396-9116-402B-96E6-F8BEA6071A17}"/>
            </a:ext>
          </a:extLst>
        </xdr:cNvPr>
        <xdr:cNvSpPr txBox="1"/>
      </xdr:nvSpPr>
      <xdr:spPr>
        <a:xfrm>
          <a:off x="8084344" y="315516"/>
          <a:ext cx="1464468"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36D31B-8D99-4FE8-9396-4627EB1C0468}" type="TxLink">
            <a:rPr lang="en-US" sz="24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lgn="ctr"/>
            <a:t>$141</a:t>
          </a:fld>
          <a:endParaRPr lang="en-US" sz="24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545304</xdr:colOff>
      <xdr:row>7</xdr:row>
      <xdr:rowOff>186930</xdr:rowOff>
    </xdr:from>
    <xdr:to>
      <xdr:col>13</xdr:col>
      <xdr:colOff>628647</xdr:colOff>
      <xdr:row>10</xdr:row>
      <xdr:rowOff>198836</xdr:rowOff>
    </xdr:to>
    <xdr:sp macro="" textlink="'Sheet Design'!D7">
      <xdr:nvSpPr>
        <xdr:cNvPr id="9" name="TextBox 8">
          <a:extLst>
            <a:ext uri="{FF2B5EF4-FFF2-40B4-BE49-F238E27FC236}">
              <a16:creationId xmlns:a16="http://schemas.microsoft.com/office/drawing/2014/main" id="{1C5D52DD-7E17-4DA2-91B2-7CF8125BE70E}"/>
            </a:ext>
          </a:extLst>
        </xdr:cNvPr>
        <xdr:cNvSpPr txBox="1"/>
      </xdr:nvSpPr>
      <xdr:spPr>
        <a:xfrm>
          <a:off x="8141492" y="1603774"/>
          <a:ext cx="1464468"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0ADE12-60AB-4D71-9807-E873DACC5B6E}" type="TxLink">
            <a:rPr lang="en-US" sz="24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algn="ctr"/>
            <a:t>4.0</a:t>
          </a:fld>
          <a:endParaRPr lang="en-US" sz="24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197643</xdr:colOff>
      <xdr:row>7</xdr:row>
      <xdr:rowOff>186930</xdr:rowOff>
    </xdr:from>
    <xdr:to>
      <xdr:col>9</xdr:col>
      <xdr:colOff>280986</xdr:colOff>
      <xdr:row>10</xdr:row>
      <xdr:rowOff>198836</xdr:rowOff>
    </xdr:to>
    <xdr:sp macro="" textlink="'Sheet Design'!C7">
      <xdr:nvSpPr>
        <xdr:cNvPr id="10" name="TextBox 9">
          <a:extLst>
            <a:ext uri="{FF2B5EF4-FFF2-40B4-BE49-F238E27FC236}">
              <a16:creationId xmlns:a16="http://schemas.microsoft.com/office/drawing/2014/main" id="{70DCC4CD-0F98-433F-807A-0F4FF3F99367}"/>
            </a:ext>
          </a:extLst>
        </xdr:cNvPr>
        <xdr:cNvSpPr txBox="1"/>
      </xdr:nvSpPr>
      <xdr:spPr>
        <a:xfrm>
          <a:off x="5031581" y="1603774"/>
          <a:ext cx="1464468"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0B8C40-8A6D-4438-B766-322F81963AC3}" type="TxLink">
            <a:rPr lang="en-US" sz="24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rPr>
            <a:pPr marL="0" indent="0" algn="ctr"/>
            <a:t>8523</a:t>
          </a:fld>
          <a:endParaRPr lang="en-US" sz="2400" b="1" i="0" u="none" strike="noStrike">
            <a:solidFill>
              <a:srgbClr val="000000"/>
            </a:solidFill>
            <a:latin typeface="Segoe UI Black" panose="020B0A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12</xdr:col>
      <xdr:colOff>147637</xdr:colOff>
      <xdr:row>4</xdr:row>
      <xdr:rowOff>57147</xdr:rowOff>
    </xdr:from>
    <xdr:to>
      <xdr:col>13</xdr:col>
      <xdr:colOff>421481</xdr:colOff>
      <xdr:row>6</xdr:row>
      <xdr:rowOff>47623</xdr:rowOff>
    </xdr:to>
    <xdr:sp macro="" textlink="">
      <xdr:nvSpPr>
        <xdr:cNvPr id="20" name="TextBox 19">
          <a:extLst>
            <a:ext uri="{FF2B5EF4-FFF2-40B4-BE49-F238E27FC236}">
              <a16:creationId xmlns:a16="http://schemas.microsoft.com/office/drawing/2014/main" id="{EF790957-5CCA-44A0-B482-89281F344F6D}"/>
            </a:ext>
          </a:extLst>
        </xdr:cNvPr>
        <xdr:cNvSpPr txBox="1"/>
      </xdr:nvSpPr>
      <xdr:spPr>
        <a:xfrm>
          <a:off x="8434387" y="866772"/>
          <a:ext cx="964407" cy="39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effectLst/>
              <a:latin typeface="Segoe UI Semibold" panose="020B0702040204020203" pitchFamily="34" charset="0"/>
              <a:ea typeface="+mn-ea"/>
              <a:cs typeface="Segoe UI Semibold" panose="020B0702040204020203" pitchFamily="34" charset="0"/>
            </a:rPr>
            <a:t>AVG</a:t>
          </a:r>
          <a:r>
            <a:rPr lang="en-US" sz="1200" b="1" baseline="0">
              <a:solidFill>
                <a:schemeClr val="dk1"/>
              </a:solidFill>
              <a:effectLst/>
              <a:latin typeface="Segoe UI Semibold" panose="020B0702040204020203" pitchFamily="34" charset="0"/>
              <a:ea typeface="+mn-ea"/>
              <a:cs typeface="Segoe UI Semibold" panose="020B0702040204020203" pitchFamily="34" charset="0"/>
            </a:rPr>
            <a:t> SALES</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7</xdr:col>
      <xdr:colOff>435769</xdr:colOff>
      <xdr:row>10</xdr:row>
      <xdr:rowOff>107154</xdr:rowOff>
    </xdr:from>
    <xdr:to>
      <xdr:col>9</xdr:col>
      <xdr:colOff>304800</xdr:colOff>
      <xdr:row>12</xdr:row>
      <xdr:rowOff>178592</xdr:rowOff>
    </xdr:to>
    <xdr:sp macro="" textlink="">
      <xdr:nvSpPr>
        <xdr:cNvPr id="22" name="TextBox 21">
          <a:extLst>
            <a:ext uri="{FF2B5EF4-FFF2-40B4-BE49-F238E27FC236}">
              <a16:creationId xmlns:a16="http://schemas.microsoft.com/office/drawing/2014/main" id="{3AC9EA9A-5B2C-423C-9A5E-84CBCDA75C08}"/>
            </a:ext>
          </a:extLst>
        </xdr:cNvPr>
        <xdr:cNvSpPr txBox="1"/>
      </xdr:nvSpPr>
      <xdr:spPr>
        <a:xfrm>
          <a:off x="5269707" y="2131217"/>
          <a:ext cx="125015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dk1"/>
              </a:solidFill>
              <a:effectLst/>
              <a:latin typeface="Segoe UI Semibold" panose="020B0702040204020203" pitchFamily="34" charset="0"/>
              <a:ea typeface="+mn-ea"/>
              <a:cs typeface="Segoe UI Semibold" panose="020B0702040204020203" pitchFamily="34" charset="0"/>
            </a:rPr>
            <a:t>NO</a:t>
          </a:r>
          <a:r>
            <a:rPr lang="en-US" sz="1200" b="1" baseline="0">
              <a:solidFill>
                <a:schemeClr val="dk1"/>
              </a:solidFill>
              <a:effectLst/>
              <a:latin typeface="Segoe UI Semibold" panose="020B0702040204020203" pitchFamily="34" charset="0"/>
              <a:ea typeface="+mn-ea"/>
              <a:cs typeface="Segoe UI Semibold" panose="020B0702040204020203" pitchFamily="34" charset="0"/>
            </a:rPr>
            <a:t> OF ITEMS</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12</xdr:col>
      <xdr:colOff>111919</xdr:colOff>
      <xdr:row>10</xdr:row>
      <xdr:rowOff>107154</xdr:rowOff>
    </xdr:from>
    <xdr:to>
      <xdr:col>13</xdr:col>
      <xdr:colOff>671512</xdr:colOff>
      <xdr:row>12</xdr:row>
      <xdr:rowOff>178592</xdr:rowOff>
    </xdr:to>
    <xdr:sp macro="" textlink="">
      <xdr:nvSpPr>
        <xdr:cNvPr id="23" name="TextBox 22">
          <a:extLst>
            <a:ext uri="{FF2B5EF4-FFF2-40B4-BE49-F238E27FC236}">
              <a16:creationId xmlns:a16="http://schemas.microsoft.com/office/drawing/2014/main" id="{7686B956-5462-4A8D-9971-743EF170EC47}"/>
            </a:ext>
          </a:extLst>
        </xdr:cNvPr>
        <xdr:cNvSpPr txBox="1"/>
      </xdr:nvSpPr>
      <xdr:spPr>
        <a:xfrm>
          <a:off x="8398669" y="2131217"/>
          <a:ext cx="1250156"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dk1"/>
              </a:solidFill>
              <a:effectLst/>
              <a:latin typeface="Segoe UI Semibold" panose="020B0702040204020203" pitchFamily="34" charset="0"/>
              <a:ea typeface="+mn-ea"/>
              <a:cs typeface="Segoe UI Semibold" panose="020B0702040204020203" pitchFamily="34" charset="0"/>
            </a:rPr>
            <a:t>AVG</a:t>
          </a:r>
          <a:r>
            <a:rPr lang="en-US" sz="1200" b="1" baseline="0">
              <a:solidFill>
                <a:schemeClr val="dk1"/>
              </a:solidFill>
              <a:effectLst/>
              <a:latin typeface="Segoe UI Semibold" panose="020B0702040204020203" pitchFamily="34" charset="0"/>
              <a:ea typeface="+mn-ea"/>
              <a:cs typeface="Segoe UI Semibold" panose="020B0702040204020203" pitchFamily="34" charset="0"/>
            </a:rPr>
            <a:t> RATING</a:t>
          </a:r>
          <a:endParaRPr lang="en-US" sz="1200" b="1">
            <a:effectLst/>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607218</xdr:colOff>
      <xdr:row>9</xdr:row>
      <xdr:rowOff>178595</xdr:rowOff>
    </xdr:from>
    <xdr:to>
      <xdr:col>6</xdr:col>
      <xdr:colOff>364331</xdr:colOff>
      <xdr:row>16</xdr:row>
      <xdr:rowOff>76201</xdr:rowOff>
    </xdr:to>
    <mc:AlternateContent xmlns:mc="http://schemas.openxmlformats.org/markup-compatibility/2006" xmlns:a14="http://schemas.microsoft.com/office/drawing/2010/main">
      <mc:Choice Requires="a14">
        <xdr:graphicFrame macro="">
          <xdr:nvGraphicFramePr>
            <xdr:cNvPr id="24" name="Outlet Size 2">
              <a:extLst>
                <a:ext uri="{FF2B5EF4-FFF2-40B4-BE49-F238E27FC236}">
                  <a16:creationId xmlns:a16="http://schemas.microsoft.com/office/drawing/2014/main" id="{C48E3EFE-688B-43F9-8731-C136BDDB881B}"/>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2678906" y="2000251"/>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464343</xdr:colOff>
      <xdr:row>1</xdr:row>
      <xdr:rowOff>125018</xdr:rowOff>
    </xdr:from>
    <xdr:to>
      <xdr:col>11</xdr:col>
      <xdr:colOff>322420</xdr:colOff>
      <xdr:row>3</xdr:row>
      <xdr:rowOff>138114</xdr:rowOff>
    </xdr:to>
    <xdr:pic>
      <xdr:nvPicPr>
        <xdr:cNvPr id="28" name="Picture 27">
          <a:extLst>
            <a:ext uri="{FF2B5EF4-FFF2-40B4-BE49-F238E27FC236}">
              <a16:creationId xmlns:a16="http://schemas.microsoft.com/office/drawing/2014/main" id="{3AE0AE8A-3943-40A0-CB44-9A8CA2F161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9968" y="327424"/>
          <a:ext cx="548640" cy="417909"/>
        </a:xfrm>
        <a:prstGeom prst="rect">
          <a:avLst/>
        </a:prstGeom>
      </xdr:spPr>
    </xdr:pic>
    <xdr:clientData/>
  </xdr:twoCellAnchor>
  <xdr:twoCellAnchor editAs="oneCell">
    <xdr:from>
      <xdr:col>15</xdr:col>
      <xdr:colOff>250029</xdr:colOff>
      <xdr:row>1</xdr:row>
      <xdr:rowOff>119064</xdr:rowOff>
    </xdr:from>
    <xdr:to>
      <xdr:col>16</xdr:col>
      <xdr:colOff>108107</xdr:colOff>
      <xdr:row>3</xdr:row>
      <xdr:rowOff>144067</xdr:rowOff>
    </xdr:to>
    <xdr:pic>
      <xdr:nvPicPr>
        <xdr:cNvPr id="30" name="Picture 29">
          <a:extLst>
            <a:ext uri="{FF2B5EF4-FFF2-40B4-BE49-F238E27FC236}">
              <a16:creationId xmlns:a16="http://schemas.microsoft.com/office/drawing/2014/main" id="{6FE5E8EA-02DB-19EC-F338-A52487E5A0F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08467" y="321470"/>
          <a:ext cx="548640" cy="429816"/>
        </a:xfrm>
        <a:prstGeom prst="rect">
          <a:avLst/>
        </a:prstGeom>
      </xdr:spPr>
    </xdr:pic>
    <xdr:clientData/>
  </xdr:twoCellAnchor>
  <xdr:twoCellAnchor editAs="oneCell">
    <xdr:from>
      <xdr:col>5</xdr:col>
      <xdr:colOff>261938</xdr:colOff>
      <xdr:row>38</xdr:row>
      <xdr:rowOff>164446</xdr:rowOff>
    </xdr:from>
    <xdr:to>
      <xdr:col>6</xdr:col>
      <xdr:colOff>166687</xdr:colOff>
      <xdr:row>40</xdr:row>
      <xdr:rowOff>158640</xdr:rowOff>
    </xdr:to>
    <xdr:pic>
      <xdr:nvPicPr>
        <xdr:cNvPr id="32" name="Picture 31">
          <a:hlinkClick xmlns:r="http://schemas.openxmlformats.org/officeDocument/2006/relationships" r:id="rId3"/>
          <a:extLst>
            <a:ext uri="{FF2B5EF4-FFF2-40B4-BE49-F238E27FC236}">
              <a16:creationId xmlns:a16="http://schemas.microsoft.com/office/drawing/2014/main" id="{F037F6FC-7DE6-2596-F7CC-F37BAECF85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14751" y="7867790"/>
          <a:ext cx="595311" cy="399006"/>
        </a:xfrm>
        <a:prstGeom prst="rect">
          <a:avLst/>
        </a:prstGeom>
      </xdr:spPr>
    </xdr:pic>
    <xdr:clientData/>
  </xdr:twoCellAnchor>
  <xdr:twoCellAnchor editAs="oneCell">
    <xdr:from>
      <xdr:col>3</xdr:col>
      <xdr:colOff>654846</xdr:colOff>
      <xdr:row>38</xdr:row>
      <xdr:rowOff>119062</xdr:rowOff>
    </xdr:from>
    <xdr:to>
      <xdr:col>4</xdr:col>
      <xdr:colOff>624756</xdr:colOff>
      <xdr:row>40</xdr:row>
      <xdr:rowOff>146734</xdr:rowOff>
    </xdr:to>
    <xdr:pic>
      <xdr:nvPicPr>
        <xdr:cNvPr id="34" name="Picture 33">
          <a:hlinkClick xmlns:r="http://schemas.openxmlformats.org/officeDocument/2006/relationships" r:id="rId5"/>
          <a:extLst>
            <a:ext uri="{FF2B5EF4-FFF2-40B4-BE49-F238E27FC236}">
              <a16:creationId xmlns:a16="http://schemas.microsoft.com/office/drawing/2014/main" id="{7A175B27-F223-A880-3797-3B28638F02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26534" y="7822406"/>
          <a:ext cx="660472" cy="432484"/>
        </a:xfrm>
        <a:prstGeom prst="rect">
          <a:avLst/>
        </a:prstGeom>
      </xdr:spPr>
    </xdr:pic>
    <xdr:clientData/>
  </xdr:twoCellAnchor>
  <xdr:twoCellAnchor editAs="oneCell">
    <xdr:from>
      <xdr:col>10</xdr:col>
      <xdr:colOff>440532</xdr:colOff>
      <xdr:row>8</xdr:row>
      <xdr:rowOff>45252</xdr:rowOff>
    </xdr:from>
    <xdr:to>
      <xdr:col>11</xdr:col>
      <xdr:colOff>309561</xdr:colOff>
      <xdr:row>10</xdr:row>
      <xdr:rowOff>66690</xdr:rowOff>
    </xdr:to>
    <xdr:pic>
      <xdr:nvPicPr>
        <xdr:cNvPr id="36" name="Picture 35">
          <a:extLst>
            <a:ext uri="{FF2B5EF4-FFF2-40B4-BE49-F238E27FC236}">
              <a16:creationId xmlns:a16="http://schemas.microsoft.com/office/drawing/2014/main" id="{49CCC023-2A4B-8C90-C705-4B11BF5F563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46157" y="1664502"/>
          <a:ext cx="559592" cy="426251"/>
        </a:xfrm>
        <a:prstGeom prst="rect">
          <a:avLst/>
        </a:prstGeom>
      </xdr:spPr>
    </xdr:pic>
    <xdr:clientData/>
  </xdr:twoCellAnchor>
  <xdr:twoCellAnchor editAs="oneCell">
    <xdr:from>
      <xdr:col>15</xdr:col>
      <xdr:colOff>250031</xdr:colOff>
      <xdr:row>8</xdr:row>
      <xdr:rowOff>45252</xdr:rowOff>
    </xdr:from>
    <xdr:to>
      <xdr:col>16</xdr:col>
      <xdr:colOff>122177</xdr:colOff>
      <xdr:row>10</xdr:row>
      <xdr:rowOff>69064</xdr:rowOff>
    </xdr:to>
    <xdr:pic>
      <xdr:nvPicPr>
        <xdr:cNvPr id="38" name="Picture 37">
          <a:extLst>
            <a:ext uri="{FF2B5EF4-FFF2-40B4-BE49-F238E27FC236}">
              <a16:creationId xmlns:a16="http://schemas.microsoft.com/office/drawing/2014/main" id="{66274BFF-5639-781F-9276-C9E69DA3AF4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608469" y="1664502"/>
          <a:ext cx="562708" cy="428625"/>
        </a:xfrm>
        <a:prstGeom prst="rect">
          <a:avLst/>
        </a:prstGeom>
      </xdr:spPr>
    </xdr:pic>
    <xdr:clientData/>
  </xdr:twoCellAnchor>
  <xdr:twoCellAnchor>
    <xdr:from>
      <xdr:col>7</xdr:col>
      <xdr:colOff>211930</xdr:colOff>
      <xdr:row>14</xdr:row>
      <xdr:rowOff>154782</xdr:rowOff>
    </xdr:from>
    <xdr:to>
      <xdr:col>16</xdr:col>
      <xdr:colOff>226219</xdr:colOff>
      <xdr:row>42</xdr:row>
      <xdr:rowOff>47625</xdr:rowOff>
    </xdr:to>
    <xdr:sp macro="" textlink="">
      <xdr:nvSpPr>
        <xdr:cNvPr id="45" name="Rectangle: Rounded Corners 44">
          <a:extLst>
            <a:ext uri="{FF2B5EF4-FFF2-40B4-BE49-F238E27FC236}">
              <a16:creationId xmlns:a16="http://schemas.microsoft.com/office/drawing/2014/main" id="{D3D1D04C-80A8-4705-B12D-ED6301CA2798}"/>
            </a:ext>
          </a:extLst>
        </xdr:cNvPr>
        <xdr:cNvSpPr/>
      </xdr:nvSpPr>
      <xdr:spPr>
        <a:xfrm>
          <a:off x="5045868" y="2988470"/>
          <a:ext cx="6229351" cy="5572124"/>
        </a:xfrm>
        <a:prstGeom prst="roundRect">
          <a:avLst>
            <a:gd name="adj" fmla="val 6566"/>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390522</xdr:colOff>
      <xdr:row>16</xdr:row>
      <xdr:rowOff>107156</xdr:rowOff>
    </xdr:from>
    <xdr:to>
      <xdr:col>11</xdr:col>
      <xdr:colOff>428624</xdr:colOff>
      <xdr:row>26</xdr:row>
      <xdr:rowOff>190499</xdr:rowOff>
    </xdr:to>
    <xdr:graphicFrame macro="">
      <xdr:nvGraphicFramePr>
        <xdr:cNvPr id="46" name="Chart 45">
          <a:extLst>
            <a:ext uri="{FF2B5EF4-FFF2-40B4-BE49-F238E27FC236}">
              <a16:creationId xmlns:a16="http://schemas.microsoft.com/office/drawing/2014/main" id="{4A7E4C49-F1AC-47A0-8FA2-63D1DE432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297657</xdr:colOff>
      <xdr:row>14</xdr:row>
      <xdr:rowOff>107155</xdr:rowOff>
    </xdr:from>
    <xdr:to>
      <xdr:col>9</xdr:col>
      <xdr:colOff>166688</xdr:colOff>
      <xdr:row>16</xdr:row>
      <xdr:rowOff>95249</xdr:rowOff>
    </xdr:to>
    <xdr:sp macro="" textlink="">
      <xdr:nvSpPr>
        <xdr:cNvPr id="50" name="TextBox 49">
          <a:extLst>
            <a:ext uri="{FF2B5EF4-FFF2-40B4-BE49-F238E27FC236}">
              <a16:creationId xmlns:a16="http://schemas.microsoft.com/office/drawing/2014/main" id="{D472C883-3F4A-4462-96F4-2DD99C630BC4}"/>
            </a:ext>
          </a:extLst>
        </xdr:cNvPr>
        <xdr:cNvSpPr txBox="1"/>
      </xdr:nvSpPr>
      <xdr:spPr>
        <a:xfrm>
          <a:off x="5131595" y="2940843"/>
          <a:ext cx="1250156"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dk1"/>
              </a:solidFill>
              <a:effectLst/>
              <a:latin typeface="Segoe UI Semibold" panose="020B0702040204020203" pitchFamily="34" charset="0"/>
              <a:ea typeface="+mn-ea"/>
              <a:cs typeface="Segoe UI Semibold" panose="020B0702040204020203" pitchFamily="34" charset="0"/>
            </a:rPr>
            <a:t>FAT</a:t>
          </a:r>
          <a:r>
            <a:rPr lang="en-US" sz="1200" b="1" baseline="0">
              <a:solidFill>
                <a:schemeClr val="dk1"/>
              </a:solidFill>
              <a:effectLst/>
              <a:latin typeface="Segoe UI Semibold" panose="020B0702040204020203" pitchFamily="34" charset="0"/>
              <a:ea typeface="+mn-ea"/>
              <a:cs typeface="Segoe UI Semibold" panose="020B0702040204020203" pitchFamily="34" charset="0"/>
            </a:rPr>
            <a:t> CONTENT</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11</xdr:col>
      <xdr:colOff>642938</xdr:colOff>
      <xdr:row>15</xdr:row>
      <xdr:rowOff>23813</xdr:rowOff>
    </xdr:from>
    <xdr:to>
      <xdr:col>11</xdr:col>
      <xdr:colOff>647701</xdr:colOff>
      <xdr:row>41</xdr:row>
      <xdr:rowOff>178593</xdr:rowOff>
    </xdr:to>
    <xdr:cxnSp macro="">
      <xdr:nvCxnSpPr>
        <xdr:cNvPr id="19" name="Straight Connector 18">
          <a:extLst>
            <a:ext uri="{FF2B5EF4-FFF2-40B4-BE49-F238E27FC236}">
              <a16:creationId xmlns:a16="http://schemas.microsoft.com/office/drawing/2014/main" id="{10733BBB-0553-7438-37DD-2BA4525B3F5B}"/>
            </a:ext>
          </a:extLst>
        </xdr:cNvPr>
        <xdr:cNvCxnSpPr>
          <a:cxnSpLocks/>
        </xdr:cNvCxnSpPr>
      </xdr:nvCxnSpPr>
      <xdr:spPr>
        <a:xfrm flipH="1">
          <a:off x="8239126" y="3059907"/>
          <a:ext cx="4763" cy="542924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202406</xdr:colOff>
      <xdr:row>29</xdr:row>
      <xdr:rowOff>107157</xdr:rowOff>
    </xdr:from>
    <xdr:to>
      <xdr:col>11</xdr:col>
      <xdr:colOff>428624</xdr:colOff>
      <xdr:row>41</xdr:row>
      <xdr:rowOff>142875</xdr:rowOff>
    </xdr:to>
    <xdr:graphicFrame macro="">
      <xdr:nvGraphicFramePr>
        <xdr:cNvPr id="53" name="Chart 52">
          <a:extLst>
            <a:ext uri="{FF2B5EF4-FFF2-40B4-BE49-F238E27FC236}">
              <a16:creationId xmlns:a16="http://schemas.microsoft.com/office/drawing/2014/main" id="{1818911F-C423-4E3C-B616-6547BDF07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271461</xdr:colOff>
      <xdr:row>27</xdr:row>
      <xdr:rowOff>80959</xdr:rowOff>
    </xdr:from>
    <xdr:to>
      <xdr:col>9</xdr:col>
      <xdr:colOff>190498</xdr:colOff>
      <xdr:row>29</xdr:row>
      <xdr:rowOff>69053</xdr:rowOff>
    </xdr:to>
    <xdr:sp macro="" textlink="">
      <xdr:nvSpPr>
        <xdr:cNvPr id="55" name="TextBox 54">
          <a:extLst>
            <a:ext uri="{FF2B5EF4-FFF2-40B4-BE49-F238E27FC236}">
              <a16:creationId xmlns:a16="http://schemas.microsoft.com/office/drawing/2014/main" id="{00FD337C-C9B2-421E-9130-AA5F9E5636FF}"/>
            </a:ext>
          </a:extLst>
        </xdr:cNvPr>
        <xdr:cNvSpPr txBox="1"/>
      </xdr:nvSpPr>
      <xdr:spPr>
        <a:xfrm>
          <a:off x="5105399" y="5545928"/>
          <a:ext cx="1300162"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effectLst/>
              <a:latin typeface="Segoe UI Semibold" panose="020B0702040204020203" pitchFamily="34" charset="0"/>
              <a:ea typeface="+mn-ea"/>
              <a:cs typeface="Segoe UI Semibold" panose="020B0702040204020203" pitchFamily="34" charset="0"/>
            </a:rPr>
            <a:t>FAT</a:t>
          </a:r>
          <a:r>
            <a:rPr lang="en-US" sz="1200" b="1" baseline="0">
              <a:solidFill>
                <a:schemeClr val="dk1"/>
              </a:solidFill>
              <a:effectLst/>
              <a:latin typeface="Segoe UI Semibold" panose="020B0702040204020203" pitchFamily="34" charset="0"/>
              <a:ea typeface="+mn-ea"/>
              <a:cs typeface="Segoe UI Semibold" panose="020B0702040204020203" pitchFamily="34" charset="0"/>
            </a:rPr>
            <a:t> BY OUTLET</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11</xdr:col>
      <xdr:colOff>533399</xdr:colOff>
      <xdr:row>14</xdr:row>
      <xdr:rowOff>142876</xdr:rowOff>
    </xdr:from>
    <xdr:to>
      <xdr:col>13</xdr:col>
      <xdr:colOff>452436</xdr:colOff>
      <xdr:row>16</xdr:row>
      <xdr:rowOff>130970</xdr:rowOff>
    </xdr:to>
    <xdr:sp macro="" textlink="">
      <xdr:nvSpPr>
        <xdr:cNvPr id="57" name="TextBox 56">
          <a:extLst>
            <a:ext uri="{FF2B5EF4-FFF2-40B4-BE49-F238E27FC236}">
              <a16:creationId xmlns:a16="http://schemas.microsoft.com/office/drawing/2014/main" id="{29625640-C2D4-47FD-805C-2C5F0521A345}"/>
            </a:ext>
          </a:extLst>
        </xdr:cNvPr>
        <xdr:cNvSpPr txBox="1"/>
      </xdr:nvSpPr>
      <xdr:spPr>
        <a:xfrm>
          <a:off x="8129587" y="2976564"/>
          <a:ext cx="1300162"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dk1"/>
              </a:solidFill>
              <a:effectLst/>
              <a:latin typeface="Segoe UI Semibold" panose="020B0702040204020203" pitchFamily="34" charset="0"/>
              <a:ea typeface="+mn-ea"/>
              <a:cs typeface="Segoe UI Semibold" panose="020B0702040204020203" pitchFamily="34" charset="0"/>
            </a:rPr>
            <a:t>ITEM</a:t>
          </a:r>
          <a:r>
            <a:rPr lang="en-US" sz="1200" b="1" baseline="0">
              <a:solidFill>
                <a:schemeClr val="dk1"/>
              </a:solidFill>
              <a:effectLst/>
              <a:latin typeface="Segoe UI Semibold" panose="020B0702040204020203" pitchFamily="34" charset="0"/>
              <a:ea typeface="+mn-ea"/>
              <a:cs typeface="Segoe UI Semibold" panose="020B0702040204020203" pitchFamily="34" charset="0"/>
            </a:rPr>
            <a:t> TYPE</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11</xdr:col>
      <xdr:colOff>664368</xdr:colOff>
      <xdr:row>16</xdr:row>
      <xdr:rowOff>47626</xdr:rowOff>
    </xdr:from>
    <xdr:to>
      <xdr:col>16</xdr:col>
      <xdr:colOff>107156</xdr:colOff>
      <xdr:row>41</xdr:row>
      <xdr:rowOff>154781</xdr:rowOff>
    </xdr:to>
    <xdr:graphicFrame macro="">
      <xdr:nvGraphicFramePr>
        <xdr:cNvPr id="58" name="Chart 57">
          <a:extLst>
            <a:ext uri="{FF2B5EF4-FFF2-40B4-BE49-F238E27FC236}">
              <a16:creationId xmlns:a16="http://schemas.microsoft.com/office/drawing/2014/main" id="{995A056A-9B37-4DC1-AAC0-E18073526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364330</xdr:colOff>
      <xdr:row>1</xdr:row>
      <xdr:rowOff>9526</xdr:rowOff>
    </xdr:from>
    <xdr:to>
      <xdr:col>26</xdr:col>
      <xdr:colOff>416719</xdr:colOff>
      <xdr:row>42</xdr:row>
      <xdr:rowOff>35718</xdr:rowOff>
    </xdr:to>
    <xdr:sp macro="" textlink="">
      <xdr:nvSpPr>
        <xdr:cNvPr id="16" name="Rectangle: Rounded Corners 15">
          <a:extLst>
            <a:ext uri="{FF2B5EF4-FFF2-40B4-BE49-F238E27FC236}">
              <a16:creationId xmlns:a16="http://schemas.microsoft.com/office/drawing/2014/main" id="{C4409489-A23A-4043-9691-455265374C6A}"/>
            </a:ext>
          </a:extLst>
        </xdr:cNvPr>
        <xdr:cNvSpPr/>
      </xdr:nvSpPr>
      <xdr:spPr>
        <a:xfrm>
          <a:off x="11413330" y="211932"/>
          <a:ext cx="6958014" cy="8336755"/>
        </a:xfrm>
        <a:prstGeom prst="roundRect">
          <a:avLst>
            <a:gd name="adj" fmla="val 6566"/>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478632</xdr:colOff>
      <xdr:row>2</xdr:row>
      <xdr:rowOff>130968</xdr:rowOff>
    </xdr:from>
    <xdr:to>
      <xdr:col>26</xdr:col>
      <xdr:colOff>273844</xdr:colOff>
      <xdr:row>12</xdr:row>
      <xdr:rowOff>51912</xdr:rowOff>
    </xdr:to>
    <xdr:graphicFrame macro="">
      <xdr:nvGraphicFramePr>
        <xdr:cNvPr id="5" name="Chart 4">
          <a:extLst>
            <a:ext uri="{FF2B5EF4-FFF2-40B4-BE49-F238E27FC236}">
              <a16:creationId xmlns:a16="http://schemas.microsoft.com/office/drawing/2014/main" id="{61F192D3-4B92-410E-8C4A-1817A1A1B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569120</xdr:colOff>
      <xdr:row>1</xdr:row>
      <xdr:rowOff>69056</xdr:rowOff>
    </xdr:from>
    <xdr:to>
      <xdr:col>19</xdr:col>
      <xdr:colOff>535780</xdr:colOff>
      <xdr:row>3</xdr:row>
      <xdr:rowOff>57149</xdr:rowOff>
    </xdr:to>
    <xdr:sp macro="" textlink="">
      <xdr:nvSpPr>
        <xdr:cNvPr id="26" name="TextBox 25">
          <a:extLst>
            <a:ext uri="{FF2B5EF4-FFF2-40B4-BE49-F238E27FC236}">
              <a16:creationId xmlns:a16="http://schemas.microsoft.com/office/drawing/2014/main" id="{35498874-FDB5-4F4E-A13E-9EC8802137F7}"/>
            </a:ext>
          </a:extLst>
        </xdr:cNvPr>
        <xdr:cNvSpPr txBox="1"/>
      </xdr:nvSpPr>
      <xdr:spPr>
        <a:xfrm>
          <a:off x="11618120" y="271462"/>
          <a:ext cx="2038348"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baseline="0">
              <a:solidFill>
                <a:schemeClr val="dk1"/>
              </a:solidFill>
              <a:effectLst/>
              <a:latin typeface="Segoe UI Semibold" panose="020B0702040204020203" pitchFamily="34" charset="0"/>
              <a:ea typeface="+mn-ea"/>
              <a:cs typeface="Segoe UI Semibold" panose="020B0702040204020203" pitchFamily="34" charset="0"/>
            </a:rPr>
            <a:t>OUTLET ESTABLISHMENT</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7</xdr:col>
      <xdr:colOff>202406</xdr:colOff>
      <xdr:row>27</xdr:row>
      <xdr:rowOff>47625</xdr:rowOff>
    </xdr:from>
    <xdr:to>
      <xdr:col>11</xdr:col>
      <xdr:colOff>571499</xdr:colOff>
      <xdr:row>27</xdr:row>
      <xdr:rowOff>59530</xdr:rowOff>
    </xdr:to>
    <xdr:cxnSp macro="">
      <xdr:nvCxnSpPr>
        <xdr:cNvPr id="39" name="Straight Connector 38">
          <a:extLst>
            <a:ext uri="{FF2B5EF4-FFF2-40B4-BE49-F238E27FC236}">
              <a16:creationId xmlns:a16="http://schemas.microsoft.com/office/drawing/2014/main" id="{FDBA8168-F452-2DAA-E243-9389E25E2A28}"/>
            </a:ext>
          </a:extLst>
        </xdr:cNvPr>
        <xdr:cNvCxnSpPr/>
      </xdr:nvCxnSpPr>
      <xdr:spPr>
        <a:xfrm flipV="1">
          <a:off x="5036344" y="5512594"/>
          <a:ext cx="3131343" cy="1190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411958</xdr:colOff>
      <xdr:row>13</xdr:row>
      <xdr:rowOff>30957</xdr:rowOff>
    </xdr:from>
    <xdr:to>
      <xdr:col>18</xdr:col>
      <xdr:colOff>142875</xdr:colOff>
      <xdr:row>15</xdr:row>
      <xdr:rowOff>19050</xdr:rowOff>
    </xdr:to>
    <xdr:sp macro="" textlink="">
      <xdr:nvSpPr>
        <xdr:cNvPr id="49" name="TextBox 48">
          <a:extLst>
            <a:ext uri="{FF2B5EF4-FFF2-40B4-BE49-F238E27FC236}">
              <a16:creationId xmlns:a16="http://schemas.microsoft.com/office/drawing/2014/main" id="{4CB5FD5F-459E-4917-8E79-760C28F9D2C0}"/>
            </a:ext>
          </a:extLst>
        </xdr:cNvPr>
        <xdr:cNvSpPr txBox="1"/>
      </xdr:nvSpPr>
      <xdr:spPr>
        <a:xfrm>
          <a:off x="11460958" y="2662238"/>
          <a:ext cx="1112042"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baseline="0">
              <a:solidFill>
                <a:schemeClr val="dk1"/>
              </a:solidFill>
              <a:effectLst/>
              <a:latin typeface="Segoe UI Semibold" panose="020B0702040204020203" pitchFamily="34" charset="0"/>
              <a:ea typeface="+mn-ea"/>
              <a:cs typeface="Segoe UI Semibold" panose="020B0702040204020203" pitchFamily="34" charset="0"/>
            </a:rPr>
            <a:t>OUTLET SIZE</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16</xdr:col>
      <xdr:colOff>507204</xdr:colOff>
      <xdr:row>14</xdr:row>
      <xdr:rowOff>178592</xdr:rowOff>
    </xdr:from>
    <xdr:to>
      <xdr:col>21</xdr:col>
      <xdr:colOff>250030</xdr:colOff>
      <xdr:row>26</xdr:row>
      <xdr:rowOff>154779</xdr:rowOff>
    </xdr:to>
    <xdr:graphicFrame macro="">
      <xdr:nvGraphicFramePr>
        <xdr:cNvPr id="52" name="Chart 51">
          <a:extLst>
            <a:ext uri="{FF2B5EF4-FFF2-40B4-BE49-F238E27FC236}">
              <a16:creationId xmlns:a16="http://schemas.microsoft.com/office/drawing/2014/main" id="{F97D14A2-45C3-420A-AA4A-4DBE15BEB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452437</xdr:colOff>
      <xdr:row>15</xdr:row>
      <xdr:rowOff>166687</xdr:rowOff>
    </xdr:from>
    <xdr:to>
      <xdr:col>21</xdr:col>
      <xdr:colOff>452437</xdr:colOff>
      <xdr:row>26</xdr:row>
      <xdr:rowOff>71437</xdr:rowOff>
    </xdr:to>
    <xdr:cxnSp macro="">
      <xdr:nvCxnSpPr>
        <xdr:cNvPr id="54" name="Straight Connector 53">
          <a:extLst>
            <a:ext uri="{FF2B5EF4-FFF2-40B4-BE49-F238E27FC236}">
              <a16:creationId xmlns:a16="http://schemas.microsoft.com/office/drawing/2014/main" id="{C9F50A7D-0892-4058-B157-9FC1B1020D95}"/>
            </a:ext>
          </a:extLst>
        </xdr:cNvPr>
        <xdr:cNvCxnSpPr/>
      </xdr:nvCxnSpPr>
      <xdr:spPr>
        <a:xfrm flipV="1">
          <a:off x="14954250" y="3202781"/>
          <a:ext cx="0" cy="213121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495298</xdr:colOff>
      <xdr:row>27</xdr:row>
      <xdr:rowOff>41353</xdr:rowOff>
    </xdr:from>
    <xdr:to>
      <xdr:col>26</xdr:col>
      <xdr:colOff>250031</xdr:colOff>
      <xdr:row>27</xdr:row>
      <xdr:rowOff>66675</xdr:rowOff>
    </xdr:to>
    <xdr:cxnSp macro="">
      <xdr:nvCxnSpPr>
        <xdr:cNvPr id="56" name="Straight Connector 55">
          <a:extLst>
            <a:ext uri="{FF2B5EF4-FFF2-40B4-BE49-F238E27FC236}">
              <a16:creationId xmlns:a16="http://schemas.microsoft.com/office/drawing/2014/main" id="{9E6FD3A9-D903-45F4-A421-CBE9257D2E55}"/>
            </a:ext>
          </a:extLst>
        </xdr:cNvPr>
        <xdr:cNvCxnSpPr/>
      </xdr:nvCxnSpPr>
      <xdr:spPr>
        <a:xfrm flipV="1">
          <a:off x="11544298" y="5506322"/>
          <a:ext cx="6660358" cy="2532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511967</xdr:colOff>
      <xdr:row>16</xdr:row>
      <xdr:rowOff>35719</xdr:rowOff>
    </xdr:from>
    <xdr:to>
      <xdr:col>26</xdr:col>
      <xdr:colOff>166686</xdr:colOff>
      <xdr:row>26</xdr:row>
      <xdr:rowOff>190499</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2AB6C988-A4BC-43CB-9CA9-43A5BE199D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593727" y="3205639"/>
              <a:ext cx="3007519" cy="2135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492918</xdr:colOff>
      <xdr:row>13</xdr:row>
      <xdr:rowOff>159544</xdr:rowOff>
    </xdr:from>
    <xdr:to>
      <xdr:col>23</xdr:col>
      <xdr:colOff>666748</xdr:colOff>
      <xdr:row>15</xdr:row>
      <xdr:rowOff>147637</xdr:rowOff>
    </xdr:to>
    <xdr:sp macro="" textlink="">
      <xdr:nvSpPr>
        <xdr:cNvPr id="75" name="TextBox 74">
          <a:extLst>
            <a:ext uri="{FF2B5EF4-FFF2-40B4-BE49-F238E27FC236}">
              <a16:creationId xmlns:a16="http://schemas.microsoft.com/office/drawing/2014/main" id="{20575FC1-4EFF-4FF7-A9A5-41D2F0E8C35D}"/>
            </a:ext>
          </a:extLst>
        </xdr:cNvPr>
        <xdr:cNvSpPr txBox="1"/>
      </xdr:nvSpPr>
      <xdr:spPr>
        <a:xfrm>
          <a:off x="14994731" y="2790825"/>
          <a:ext cx="1554955"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baseline="0">
              <a:solidFill>
                <a:schemeClr val="dk1"/>
              </a:solidFill>
              <a:effectLst/>
              <a:latin typeface="Segoe UI Semibold" panose="020B0702040204020203" pitchFamily="34" charset="0"/>
              <a:ea typeface="+mn-ea"/>
              <a:cs typeface="Segoe UI Semibold" panose="020B0702040204020203" pitchFamily="34" charset="0"/>
            </a:rPr>
            <a:t>OUTLET LOCATION</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16</xdr:col>
      <xdr:colOff>523875</xdr:colOff>
      <xdr:row>29</xdr:row>
      <xdr:rowOff>95250</xdr:rowOff>
    </xdr:from>
    <xdr:to>
      <xdr:col>21</xdr:col>
      <xdr:colOff>11905</xdr:colOff>
      <xdr:row>39</xdr:row>
      <xdr:rowOff>190499</xdr:rowOff>
    </xdr:to>
    <xdr:graphicFrame macro="">
      <xdr:nvGraphicFramePr>
        <xdr:cNvPr id="76" name="Chart 75">
          <a:extLst>
            <a:ext uri="{FF2B5EF4-FFF2-40B4-BE49-F238E27FC236}">
              <a16:creationId xmlns:a16="http://schemas.microsoft.com/office/drawing/2014/main" id="{563C326F-214C-4581-8940-20BC72648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514350</xdr:colOff>
      <xdr:row>27</xdr:row>
      <xdr:rowOff>121443</xdr:rowOff>
    </xdr:from>
    <xdr:to>
      <xdr:col>18</xdr:col>
      <xdr:colOff>285750</xdr:colOff>
      <xdr:row>29</xdr:row>
      <xdr:rowOff>109537</xdr:rowOff>
    </xdr:to>
    <xdr:sp macro="" textlink="">
      <xdr:nvSpPr>
        <xdr:cNvPr id="77" name="TextBox 76">
          <a:extLst>
            <a:ext uri="{FF2B5EF4-FFF2-40B4-BE49-F238E27FC236}">
              <a16:creationId xmlns:a16="http://schemas.microsoft.com/office/drawing/2014/main" id="{298180EB-BB25-475A-8B01-12EA682780D0}"/>
            </a:ext>
          </a:extLst>
        </xdr:cNvPr>
        <xdr:cNvSpPr txBox="1"/>
      </xdr:nvSpPr>
      <xdr:spPr>
        <a:xfrm>
          <a:off x="11563350" y="5586412"/>
          <a:ext cx="1152525"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baseline="0">
              <a:solidFill>
                <a:schemeClr val="dk1"/>
              </a:solidFill>
              <a:effectLst/>
              <a:latin typeface="Segoe UI Semibold" panose="020B0702040204020203" pitchFamily="34" charset="0"/>
              <a:ea typeface="+mn-ea"/>
              <a:cs typeface="Segoe UI Semibold" panose="020B0702040204020203" pitchFamily="34" charset="0"/>
            </a:rPr>
            <a:t>OUTLET TYPE</a:t>
          </a:r>
          <a:endParaRPr lang="en-US" sz="1200">
            <a:effectLst/>
            <a:latin typeface="Segoe UI Semibold" panose="020B0702040204020203" pitchFamily="34" charset="0"/>
            <a:cs typeface="Segoe UI Semibold" panose="020B0702040204020203" pitchFamily="34" charset="0"/>
          </a:endParaRPr>
        </a:p>
      </xdr:txBody>
    </xdr:sp>
    <xdr:clientData/>
  </xdr:twoCellAnchor>
  <xdr:twoCellAnchor>
    <xdr:from>
      <xdr:col>20</xdr:col>
      <xdr:colOff>547687</xdr:colOff>
      <xdr:row>29</xdr:row>
      <xdr:rowOff>107157</xdr:rowOff>
    </xdr:from>
    <xdr:to>
      <xdr:col>23</xdr:col>
      <xdr:colOff>428831</xdr:colOff>
      <xdr:row>39</xdr:row>
      <xdr:rowOff>178594</xdr:rowOff>
    </xdr:to>
    <xdr:graphicFrame macro="">
      <xdr:nvGraphicFramePr>
        <xdr:cNvPr id="78" name="Chart 77">
          <a:extLst>
            <a:ext uri="{FF2B5EF4-FFF2-40B4-BE49-F238E27FC236}">
              <a16:creationId xmlns:a16="http://schemas.microsoft.com/office/drawing/2014/main" id="{9CC4FFC0-86C9-4537-BC0C-23B7A2195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130968</xdr:colOff>
      <xdr:row>39</xdr:row>
      <xdr:rowOff>142875</xdr:rowOff>
    </xdr:from>
    <xdr:to>
      <xdr:col>19</xdr:col>
      <xdr:colOff>592930</xdr:colOff>
      <xdr:row>41</xdr:row>
      <xdr:rowOff>130968</xdr:rowOff>
    </xdr:to>
    <xdr:sp macro="" textlink="">
      <xdr:nvSpPr>
        <xdr:cNvPr id="13" name="TextBox 12">
          <a:extLst>
            <a:ext uri="{FF2B5EF4-FFF2-40B4-BE49-F238E27FC236}">
              <a16:creationId xmlns:a16="http://schemas.microsoft.com/office/drawing/2014/main" id="{C7D7D017-2895-46B3-82C3-A6071F35E8C4}"/>
            </a:ext>
          </a:extLst>
        </xdr:cNvPr>
        <xdr:cNvSpPr txBox="1"/>
      </xdr:nvSpPr>
      <xdr:spPr>
        <a:xfrm>
          <a:off x="12561093" y="8048625"/>
          <a:ext cx="1152525"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baseline="0">
              <a:solidFill>
                <a:schemeClr val="accent5">
                  <a:lumMod val="75000"/>
                </a:schemeClr>
              </a:solidFill>
              <a:effectLst/>
              <a:latin typeface="Segoe UI Semibold" panose="020B0702040204020203" pitchFamily="34" charset="0"/>
              <a:ea typeface="+mn-ea"/>
              <a:cs typeface="Segoe UI Semibold" panose="020B0702040204020203" pitchFamily="34" charset="0"/>
            </a:rPr>
            <a:t>TOTAL SALES</a:t>
          </a:r>
          <a:endParaRPr lang="en-US" sz="1200">
            <a:solidFill>
              <a:schemeClr val="accent5">
                <a:lumMod val="75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21</xdr:col>
      <xdr:colOff>247649</xdr:colOff>
      <xdr:row>39</xdr:row>
      <xdr:rowOff>119063</xdr:rowOff>
    </xdr:from>
    <xdr:to>
      <xdr:col>23</xdr:col>
      <xdr:colOff>19049</xdr:colOff>
      <xdr:row>41</xdr:row>
      <xdr:rowOff>107156</xdr:rowOff>
    </xdr:to>
    <xdr:sp macro="" textlink="">
      <xdr:nvSpPr>
        <xdr:cNvPr id="25" name="TextBox 24">
          <a:extLst>
            <a:ext uri="{FF2B5EF4-FFF2-40B4-BE49-F238E27FC236}">
              <a16:creationId xmlns:a16="http://schemas.microsoft.com/office/drawing/2014/main" id="{39948268-49A2-4773-BB4C-1F1207C90197}"/>
            </a:ext>
          </a:extLst>
        </xdr:cNvPr>
        <xdr:cNvSpPr txBox="1"/>
      </xdr:nvSpPr>
      <xdr:spPr>
        <a:xfrm>
          <a:off x="14749462" y="8024813"/>
          <a:ext cx="1152525"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5">
                  <a:lumMod val="75000"/>
                </a:schemeClr>
              </a:solidFill>
              <a:effectLst/>
              <a:latin typeface="Segoe UI Semibold" panose="020B0702040204020203" pitchFamily="34" charset="0"/>
              <a:cs typeface="Segoe UI Semibold" panose="020B0702040204020203" pitchFamily="34" charset="0"/>
            </a:rPr>
            <a:t>AVG</a:t>
          </a:r>
          <a:r>
            <a:rPr lang="en-US" sz="1200" baseline="0">
              <a:solidFill>
                <a:schemeClr val="accent5">
                  <a:lumMod val="75000"/>
                </a:schemeClr>
              </a:solidFill>
              <a:effectLst/>
              <a:latin typeface="Segoe UI Semibold" panose="020B0702040204020203" pitchFamily="34" charset="0"/>
              <a:cs typeface="Segoe UI Semibold" panose="020B0702040204020203" pitchFamily="34" charset="0"/>
            </a:rPr>
            <a:t> SALES</a:t>
          </a:r>
          <a:endParaRPr lang="en-US" sz="1200">
            <a:solidFill>
              <a:schemeClr val="accent5">
                <a:lumMod val="75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23</xdr:col>
      <xdr:colOff>511967</xdr:colOff>
      <xdr:row>29</xdr:row>
      <xdr:rowOff>130969</xdr:rowOff>
    </xdr:from>
    <xdr:to>
      <xdr:col>26</xdr:col>
      <xdr:colOff>461104</xdr:colOff>
      <xdr:row>40</xdr:row>
      <xdr:rowOff>4858</xdr:rowOff>
    </xdr:to>
    <xdr:graphicFrame macro="">
      <xdr:nvGraphicFramePr>
        <xdr:cNvPr id="27" name="Chart 26">
          <a:extLst>
            <a:ext uri="{FF2B5EF4-FFF2-40B4-BE49-F238E27FC236}">
              <a16:creationId xmlns:a16="http://schemas.microsoft.com/office/drawing/2014/main" id="{BF2EAE90-E28E-45A4-A41C-BF2EA8C59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24</xdr:col>
      <xdr:colOff>140493</xdr:colOff>
      <xdr:row>39</xdr:row>
      <xdr:rowOff>142875</xdr:rowOff>
    </xdr:from>
    <xdr:to>
      <xdr:col>25</xdr:col>
      <xdr:colOff>602455</xdr:colOff>
      <xdr:row>41</xdr:row>
      <xdr:rowOff>130968</xdr:rowOff>
    </xdr:to>
    <xdr:sp macro="" textlink="">
      <xdr:nvSpPr>
        <xdr:cNvPr id="29" name="TextBox 28">
          <a:extLst>
            <a:ext uri="{FF2B5EF4-FFF2-40B4-BE49-F238E27FC236}">
              <a16:creationId xmlns:a16="http://schemas.microsoft.com/office/drawing/2014/main" id="{3449BCE1-2B47-4016-8B3D-BEF90A9876F6}"/>
            </a:ext>
          </a:extLst>
        </xdr:cNvPr>
        <xdr:cNvSpPr txBox="1"/>
      </xdr:nvSpPr>
      <xdr:spPr>
        <a:xfrm>
          <a:off x="16713993" y="8048625"/>
          <a:ext cx="1152525"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baseline="0">
              <a:solidFill>
                <a:schemeClr val="accent5">
                  <a:lumMod val="75000"/>
                </a:schemeClr>
              </a:solidFill>
              <a:effectLst/>
              <a:latin typeface="Segoe UI Semibold" panose="020B0702040204020203" pitchFamily="34" charset="0"/>
              <a:ea typeface="+mn-ea"/>
              <a:cs typeface="Segoe UI Semibold" panose="020B0702040204020203" pitchFamily="34" charset="0"/>
            </a:rPr>
            <a:t>NO OF ITEMS</a:t>
          </a:r>
          <a:endParaRPr lang="en-US" sz="1200">
            <a:solidFill>
              <a:schemeClr val="accent5">
                <a:lumMod val="75000"/>
              </a:schemeClr>
            </a:solidFill>
            <a:effectLst/>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603408</xdr:colOff>
      <xdr:row>17</xdr:row>
      <xdr:rowOff>47624</xdr:rowOff>
    </xdr:from>
    <xdr:to>
      <xdr:col>6</xdr:col>
      <xdr:colOff>360521</xdr:colOff>
      <xdr:row>23</xdr:row>
      <xdr:rowOff>147636</xdr:rowOff>
    </xdr:to>
    <mc:AlternateContent xmlns:mc="http://schemas.openxmlformats.org/markup-compatibility/2006" xmlns:a14="http://schemas.microsoft.com/office/drawing/2010/main">
      <mc:Choice Requires="a14">
        <xdr:graphicFrame macro="">
          <xdr:nvGraphicFramePr>
            <xdr:cNvPr id="33" name="Outlet Location Type 1">
              <a:extLst>
                <a:ext uri="{FF2B5EF4-FFF2-40B4-BE49-F238E27FC236}">
                  <a16:creationId xmlns:a16="http://schemas.microsoft.com/office/drawing/2014/main" id="{99CAB781-C28A-480D-95A4-C2480B43744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675096" y="3488530"/>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602455</xdr:colOff>
      <xdr:row>24</xdr:row>
      <xdr:rowOff>104776</xdr:rowOff>
    </xdr:from>
    <xdr:to>
      <xdr:col>6</xdr:col>
      <xdr:colOff>359568</xdr:colOff>
      <xdr:row>37</xdr:row>
      <xdr:rowOff>128588</xdr:rowOff>
    </xdr:to>
    <mc:AlternateContent xmlns:mc="http://schemas.openxmlformats.org/markup-compatibility/2006" xmlns:a14="http://schemas.microsoft.com/office/drawing/2010/main">
      <mc:Choice Requires="a14">
        <xdr:graphicFrame macro="">
          <xdr:nvGraphicFramePr>
            <xdr:cNvPr id="35" name="Item Type 1">
              <a:extLst>
                <a:ext uri="{FF2B5EF4-FFF2-40B4-BE49-F238E27FC236}">
                  <a16:creationId xmlns:a16="http://schemas.microsoft.com/office/drawing/2014/main" id="{C7097466-F6DC-422D-8B95-429949B5744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674143" y="4962526"/>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11906</xdr:colOff>
      <xdr:row>6</xdr:row>
      <xdr:rowOff>107155</xdr:rowOff>
    </xdr:from>
    <xdr:to>
      <xdr:col>6</xdr:col>
      <xdr:colOff>285750</xdr:colOff>
      <xdr:row>8</xdr:row>
      <xdr:rowOff>35718</xdr:rowOff>
    </xdr:to>
    <xdr:grpSp>
      <xdr:nvGrpSpPr>
        <xdr:cNvPr id="41" name="Group 40">
          <a:extLst>
            <a:ext uri="{FF2B5EF4-FFF2-40B4-BE49-F238E27FC236}">
              <a16:creationId xmlns:a16="http://schemas.microsoft.com/office/drawing/2014/main" id="{70610953-2F6A-4DB4-EDA6-65C6515CAEBB}"/>
            </a:ext>
          </a:extLst>
        </xdr:cNvPr>
        <xdr:cNvGrpSpPr/>
      </xdr:nvGrpSpPr>
      <xdr:grpSpPr>
        <a:xfrm>
          <a:off x="2698279" y="1269528"/>
          <a:ext cx="1617030" cy="316021"/>
          <a:chOff x="2845593" y="1393031"/>
          <a:chExt cx="1654969" cy="333375"/>
        </a:xfrm>
      </xdr:grpSpPr>
      <xdr:pic>
        <xdr:nvPicPr>
          <xdr:cNvPr id="40" name="Picture 39">
            <a:extLst>
              <a:ext uri="{FF2B5EF4-FFF2-40B4-BE49-F238E27FC236}">
                <a16:creationId xmlns:a16="http://schemas.microsoft.com/office/drawing/2014/main" id="{9D686262-39BE-8001-B486-61F3DA861AE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845593" y="1410890"/>
            <a:ext cx="468923" cy="297657"/>
          </a:xfrm>
          <a:prstGeom prst="rect">
            <a:avLst/>
          </a:prstGeom>
        </xdr:spPr>
      </xdr:pic>
      <xdr:sp macro="" textlink="">
        <xdr:nvSpPr>
          <xdr:cNvPr id="37" name="TextBox 36">
            <a:extLst>
              <a:ext uri="{FF2B5EF4-FFF2-40B4-BE49-F238E27FC236}">
                <a16:creationId xmlns:a16="http://schemas.microsoft.com/office/drawing/2014/main" id="{55B352F2-7209-4613-8232-E614BB2B65F5}"/>
              </a:ext>
            </a:extLst>
          </xdr:cNvPr>
          <xdr:cNvSpPr txBox="1"/>
        </xdr:nvSpPr>
        <xdr:spPr>
          <a:xfrm>
            <a:off x="3314702" y="1393031"/>
            <a:ext cx="118586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baseline="0">
                <a:solidFill>
                  <a:srgbClr val="11692C"/>
                </a:solidFill>
                <a:effectLst/>
                <a:latin typeface="Segoe UI Semibold" panose="020B0702040204020203" pitchFamily="34" charset="0"/>
                <a:ea typeface="+mn-ea"/>
                <a:cs typeface="Segoe UI Semibold" panose="020B0702040204020203" pitchFamily="34" charset="0"/>
              </a:rPr>
              <a:t>FILTER PANEL</a:t>
            </a:r>
            <a:endParaRPr lang="en-US" sz="1200">
              <a:solidFill>
                <a:srgbClr val="11692C"/>
              </a:solidFill>
              <a:effectLst/>
              <a:latin typeface="Segoe UI Semibold" panose="020B0702040204020203" pitchFamily="34" charset="0"/>
              <a:cs typeface="Segoe UI Semibold" panose="020B0702040204020203" pitchFamily="34" charset="0"/>
            </a:endParaRPr>
          </a:p>
        </xdr:txBody>
      </xdr:sp>
    </xdr:grpSp>
    <xdr:clientData/>
  </xdr:twoCellAnchor>
  <xdr:twoCellAnchor>
    <xdr:from>
      <xdr:col>16</xdr:col>
      <xdr:colOff>500063</xdr:colOff>
      <xdr:row>13</xdr:row>
      <xdr:rowOff>71438</xdr:rowOff>
    </xdr:from>
    <xdr:to>
      <xdr:col>26</xdr:col>
      <xdr:colOff>285750</xdr:colOff>
      <xdr:row>13</xdr:row>
      <xdr:rowOff>71438</xdr:rowOff>
    </xdr:to>
    <xdr:cxnSp macro="">
      <xdr:nvCxnSpPr>
        <xdr:cNvPr id="47" name="Straight Connector 46">
          <a:extLst>
            <a:ext uri="{FF2B5EF4-FFF2-40B4-BE49-F238E27FC236}">
              <a16:creationId xmlns:a16="http://schemas.microsoft.com/office/drawing/2014/main" id="{A2EF13C4-A4CB-C0C6-25CF-6EC01914E534}"/>
            </a:ext>
          </a:extLst>
        </xdr:cNvPr>
        <xdr:cNvCxnSpPr/>
      </xdr:nvCxnSpPr>
      <xdr:spPr>
        <a:xfrm>
          <a:off x="11549063" y="2702719"/>
          <a:ext cx="6691312"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38100</xdr:colOff>
      <xdr:row>0</xdr:row>
      <xdr:rowOff>0</xdr:rowOff>
    </xdr:from>
    <xdr:to>
      <xdr:col>13</xdr:col>
      <xdr:colOff>574015</xdr:colOff>
      <xdr:row>1</xdr:row>
      <xdr:rowOff>200024</xdr:rowOff>
    </xdr:to>
    <xdr:pic>
      <xdr:nvPicPr>
        <xdr:cNvPr id="3" name="Picture 2">
          <a:hlinkClick xmlns:r="http://schemas.openxmlformats.org/officeDocument/2006/relationships" r:id="rId1"/>
          <a:extLst>
            <a:ext uri="{FF2B5EF4-FFF2-40B4-BE49-F238E27FC236}">
              <a16:creationId xmlns:a16="http://schemas.microsoft.com/office/drawing/2014/main" id="{D9B3F8A1-94B0-403E-86BB-342013C0048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flipH="1">
          <a:off x="15812758" y="-67933"/>
          <a:ext cx="400049" cy="5359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marai kannan" refreshedDate="46302.501908564816" createdVersion="8" refreshedVersion="8" minRefreshableVersion="3" recordCount="8523" xr:uid="{94FFF995-A6E9-4F71-A43D-904FF53AFAA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01725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A3F7FD-60A5-4F7C-A9D6-E40D08FC993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69:B72"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26">
    <format dxfId="25">
      <pivotArea type="all" dataOnly="0" outline="0" fieldPosition="0"/>
    </format>
    <format dxfId="24">
      <pivotArea outline="0" collapsedLevelsAreSubtotals="1" fieldPosition="0"/>
    </format>
    <format dxfId="23">
      <pivotArea type="all" dataOnly="0"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field="0" type="button" dataOnly="0" labelOnly="1" outline="0"/>
    </format>
    <format dxfId="14">
      <pivotArea dataOnly="0" labelOnly="1" grandRow="1" outline="0" fieldPosition="0"/>
    </format>
    <format dxfId="13">
      <pivotArea dataOnly="0" labelOnly="1" outline="0" axis="axisValues"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0" type="button" dataOnly="0" labelOnly="1" outline="0"/>
    </format>
    <format dxfId="7">
      <pivotArea type="topRight" dataOnly="0" labelOnly="1" outline="0" fieldPosition="0"/>
    </format>
    <format dxfId="6">
      <pivotArea field="6"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19">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7" format="2">
      <pivotArea type="data" outline="0" fieldPosition="0">
        <references count="2">
          <reference field="4294967294" count="1" selected="0">
            <x v="0"/>
          </reference>
          <reference field="7" count="1" selected="0">
            <x v="0"/>
          </reference>
        </references>
      </pivotArea>
    </chartFormat>
    <chartFormat chart="37" format="3">
      <pivotArea type="data" outline="0" fieldPosition="0">
        <references count="2">
          <reference field="4294967294" count="1" selected="0">
            <x v="0"/>
          </reference>
          <reference field="7" count="1" selected="0">
            <x v="1"/>
          </reference>
        </references>
      </pivotArea>
    </chartFormat>
    <chartFormat chart="37" format="4">
      <pivotArea type="data" outline="0" fieldPosition="0">
        <references count="2">
          <reference field="4294967294" count="1" selected="0">
            <x v="0"/>
          </reference>
          <reference field="7" count="1" selected="0">
            <x v="2"/>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7" count="1" selected="0">
            <x v="0"/>
          </reference>
        </references>
      </pivotArea>
    </chartFormat>
    <chartFormat chart="38" format="7">
      <pivotArea type="data" outline="0" fieldPosition="0">
        <references count="2">
          <reference field="4294967294" count="1" selected="0">
            <x v="0"/>
          </reference>
          <reference field="7" count="1" selected="0">
            <x v="1"/>
          </reference>
        </references>
      </pivotArea>
    </chartFormat>
    <chartFormat chart="38" format="8">
      <pivotArea type="data" outline="0" fieldPosition="0">
        <references count="2">
          <reference field="4294967294" count="1" selected="0">
            <x v="0"/>
          </reference>
          <reference field="7" count="1" selected="0">
            <x v="2"/>
          </reference>
        </references>
      </pivotArea>
    </chartFormat>
    <chartFormat chart="35" format="1">
      <pivotArea type="data" outline="0" fieldPosition="0">
        <references count="2">
          <reference field="4294967294" count="1" selected="0">
            <x v="0"/>
          </reference>
          <reference field="7" count="1" selected="0">
            <x v="0"/>
          </reference>
        </references>
      </pivotArea>
    </chartFormat>
    <chartFormat chart="35" format="2">
      <pivotArea type="data" outline="0" fieldPosition="0">
        <references count="2">
          <reference field="4294967294" count="1" selected="0">
            <x v="0"/>
          </reference>
          <reference field="7" count="1" selected="0">
            <x v="1"/>
          </reference>
        </references>
      </pivotArea>
    </chartFormat>
    <chartFormat chart="35" format="3">
      <pivotArea type="data" outline="0" fieldPosition="0">
        <references count="2">
          <reference field="4294967294" count="1" selected="0">
            <x v="0"/>
          </reference>
          <reference field="7" count="1" selected="0">
            <x v="2"/>
          </reference>
        </references>
      </pivotArea>
    </chartFormat>
    <chartFormat chart="38"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3D7385-B3E1-4A82-86CB-E2D0E6A10F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 fld="11" subtotal="average" baseField="0" baseItem="0"/>
    <dataField name="Count of Items" fld="1" subtotal="count" baseField="0" baseItem="0"/>
    <dataField name="Average of Rating" fld="12" subtotal="average" baseField="0" baseItem="0"/>
  </dataFields>
  <formats count="15">
    <format dxfId="40">
      <pivotArea type="all" dataOnly="0" outline="0" fieldPosition="0"/>
    </format>
    <format dxfId="39">
      <pivotArea outline="0" collapsedLevelsAreSubtotals="1" fieldPosition="0"/>
    </format>
    <format dxfId="38">
      <pivotArea dataOnly="0" labelOnly="1" outline="0" fieldPosition="0">
        <references count="1">
          <reference field="4294967294" count="4">
            <x v="0"/>
            <x v="1"/>
            <x v="2"/>
            <x v="3"/>
          </reference>
        </references>
      </pivotArea>
    </format>
    <format dxfId="37">
      <pivotArea type="all" dataOnly="0" outline="0" fieldPosition="0"/>
    </format>
    <format dxfId="36">
      <pivotArea outline="0" collapsedLevelsAreSubtotals="1" fieldPosition="0"/>
    </format>
    <format dxfId="35">
      <pivotArea dataOnly="0" labelOnly="1" outline="0" fieldPosition="0">
        <references count="1">
          <reference field="4294967294" count="4">
            <x v="0"/>
            <x v="1"/>
            <x v="2"/>
            <x v="3"/>
          </reference>
        </references>
      </pivotArea>
    </format>
    <format dxfId="34">
      <pivotArea type="all" dataOnly="0" outline="0" fieldPosition="0"/>
    </format>
    <format dxfId="33">
      <pivotArea outline="0" collapsedLevelsAreSubtotals="1" fieldPosition="0"/>
    </format>
    <format dxfId="32">
      <pivotArea dataOnly="0" labelOnly="1" outline="0" fieldPosition="0">
        <references count="1">
          <reference field="4294967294" count="4">
            <x v="0"/>
            <x v="1"/>
            <x v="2"/>
            <x v="3"/>
          </reference>
        </references>
      </pivotArea>
    </format>
    <format dxfId="31">
      <pivotArea type="all" dataOnly="0" outline="0" fieldPosition="0"/>
    </format>
    <format dxfId="30">
      <pivotArea outline="0" collapsedLevelsAreSubtotals="1" fieldPosition="0"/>
    </format>
    <format dxfId="29">
      <pivotArea dataOnly="0" labelOnly="1" outline="0" fieldPosition="0">
        <references count="1">
          <reference field="4294967294" count="4">
            <x v="0"/>
            <x v="1"/>
            <x v="2"/>
            <x v="3"/>
          </reference>
        </references>
      </pivotArea>
    </format>
    <format dxfId="28">
      <pivotArea type="all" dataOnly="0" outline="0" fieldPosition="0"/>
    </format>
    <format dxfId="27">
      <pivotArea outline="0" collapsedLevelsAreSubtotals="1" fieldPosition="0"/>
    </format>
    <format dxfId="2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D8B773-6160-441A-A678-58D2EA1E9E7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97:B101"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25">
    <format dxfId="65">
      <pivotArea type="all" dataOnly="0"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0" type="button" dataOnly="0" labelOnly="1" outline="0"/>
    </format>
    <format dxfId="54">
      <pivotArea dataOnly="0" labelOnly="1" grandRow="1" outline="0" fieldPosition="0"/>
    </format>
    <format dxfId="53">
      <pivotArea dataOnly="0" labelOnly="1" outline="0" axis="axisValues"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format>
    <format dxfId="47">
      <pivotArea type="topRight" dataOnly="0" labelOnly="1" outline="0"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outline="0" axis="axisValues" fieldPosition="0"/>
    </format>
  </formats>
  <chartFormats count="14">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2"/>
          </reference>
        </references>
      </pivotArea>
    </chartFormat>
    <chartFormat chart="43" format="4">
      <pivotArea type="data" outline="0" fieldPosition="0">
        <references count="2">
          <reference field="4294967294" count="1" selected="0">
            <x v="0"/>
          </reference>
          <reference field="8" count="1" selected="0">
            <x v="1"/>
          </reference>
        </references>
      </pivotArea>
    </chartFormat>
    <chartFormat chart="43"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95106-980D-4ACF-9D39-CE9C2ABBF4B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52:B61"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26">
    <format dxfId="91">
      <pivotArea type="all" dataOnly="0"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field="0" type="button" dataOnly="0" labelOnly="1" outline="0"/>
    </format>
    <format dxfId="80">
      <pivotArea dataOnly="0" labelOnly="1" grandRow="1" outline="0" fieldPosition="0"/>
    </format>
    <format dxfId="79">
      <pivotArea dataOnly="0" labelOnly="1" outline="0" axis="axisValues"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type="origin" dataOnly="0" labelOnly="1" outline="0" fieldPosition="0"/>
    </format>
    <format dxfId="74">
      <pivotArea field="0" type="button" dataOnly="0" labelOnly="1" outline="0"/>
    </format>
    <format dxfId="73">
      <pivotArea type="topRight" dataOnly="0" labelOnly="1" outline="0" fieldPosition="0"/>
    </format>
    <format dxfId="72">
      <pivotArea field="6" type="button" dataOnly="0" labelOnly="1" outline="0"/>
    </format>
    <format dxfId="71">
      <pivotArea outline="0" collapsedLevelsAreSubtotals="1" fieldPosition="0"/>
    </format>
    <format dxfId="70">
      <pivotArea type="all" dataOnly="0" outline="0" fieldPosition="0"/>
    </format>
    <format dxfId="69">
      <pivotArea outline="0" collapsedLevelsAreSubtotals="1" fieldPosition="0"/>
    </format>
    <format dxfId="68">
      <pivotArea field="4" type="button" dataOnly="0" labelOnly="1" outline="0" axis="axisRow" fieldPosition="0"/>
    </format>
    <format dxfId="67">
      <pivotArea dataOnly="0" labelOnly="1" fieldPosition="0">
        <references count="1">
          <reference field="4" count="0"/>
        </references>
      </pivotArea>
    </format>
    <format dxfId="66">
      <pivotArea dataOnly="0" labelOnly="1" outline="0" axis="axisValues" fieldPosition="0"/>
    </format>
  </formats>
  <chartFormats count="15">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4" count="1" selected="0">
            <x v="1"/>
          </reference>
        </references>
      </pivotArea>
    </chartFormat>
    <chartFormat chart="33" format="4">
      <pivotArea type="data" outline="0" fieldPosition="0">
        <references count="2">
          <reference field="4294967294" count="1" selected="0">
            <x v="0"/>
          </reference>
          <reference field="4" count="1" selected="0">
            <x v="0"/>
          </reference>
        </references>
      </pivotArea>
    </chartFormat>
    <chartFormat chart="33" format="5">
      <pivotArea type="data" outline="0" fieldPosition="0">
        <references count="2">
          <reference field="4294967294" count="1" selected="0">
            <x v="0"/>
          </reference>
          <reference field="4" count="1" selected="0">
            <x v="2"/>
          </reference>
        </references>
      </pivotArea>
    </chartFormat>
    <chartFormat chart="33" format="6">
      <pivotArea type="data" outline="0" fieldPosition="0">
        <references count="2">
          <reference field="4294967294" count="1" selected="0">
            <x v="0"/>
          </reference>
          <reference field="4" count="1" selected="0">
            <x v="3"/>
          </reference>
        </references>
      </pivotArea>
    </chartFormat>
    <chartFormat chart="33" format="7">
      <pivotArea type="data" outline="0" fieldPosition="0">
        <references count="2">
          <reference field="4294967294" count="1" selected="0">
            <x v="0"/>
          </reference>
          <reference field="4" count="1" selected="0">
            <x v="4"/>
          </reference>
        </references>
      </pivotArea>
    </chartFormat>
    <chartFormat chart="33" format="8">
      <pivotArea type="data" outline="0" fieldPosition="0">
        <references count="2">
          <reference field="4294967294" count="1" selected="0">
            <x v="0"/>
          </reference>
          <reference field="4" count="1" selected="0">
            <x v="5"/>
          </reference>
        </references>
      </pivotArea>
    </chartFormat>
    <chartFormat chart="33" format="9">
      <pivotArea type="data" outline="0" fieldPosition="0">
        <references count="2">
          <reference field="4294967294" count="1" selected="0">
            <x v="0"/>
          </reference>
          <reference field="4" count="1" selected="0">
            <x v="6"/>
          </reference>
        </references>
      </pivotArea>
    </chartFormat>
    <chartFormat chart="33" format="10">
      <pivotArea type="data" outline="0" fieldPosition="0">
        <references count="2">
          <reference field="4294967294" count="1" selected="0">
            <x v="0"/>
          </reference>
          <reference field="4" count="1" selected="0">
            <x v="7"/>
          </reference>
        </references>
      </pivotArea>
    </chartFormat>
    <chartFormat chart="3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76C5E3-61B8-400B-9250-0E2D0798159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23">
    <format dxfId="114">
      <pivotArea type="all" dataOnly="0" outline="0"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type="all" dataOnly="0" outline="0" fieldPosition="0"/>
    </format>
    <format dxfId="109">
      <pivotArea outline="0" collapsedLevelsAreSubtotals="1" fieldPosition="0"/>
    </format>
    <format dxfId="108">
      <pivotArea type="all" dataOnly="0" outline="0"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field="0" type="button" dataOnly="0" labelOnly="1" outline="0" axis="axisCol" fieldPosition="0"/>
    </format>
    <format dxfId="103">
      <pivotArea dataOnly="0" labelOnly="1" grandRow="1" outline="0" fieldPosition="0"/>
    </format>
    <format dxfId="102">
      <pivotArea dataOnly="0" labelOnly="1" outline="0" axis="axisValues" fieldPosition="0"/>
    </format>
    <format dxfId="101">
      <pivotArea dataOnly="0" labelOnly="1" outline="0" axis="axisValues" fieldPosition="0"/>
    </format>
    <format dxfId="100">
      <pivotArea dataOnly="0" outline="0" fieldPosition="0">
        <references count="1">
          <reference field="0" count="0"/>
        </references>
      </pivotArea>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0" type="button" dataOnly="0" labelOnly="1" outline="0" axis="axisCol" fieldPosition="0"/>
    </format>
    <format dxfId="95">
      <pivotArea type="topRight" dataOnly="0" labelOnly="1" outline="0" fieldPosition="0"/>
    </format>
    <format dxfId="94">
      <pivotArea field="6" type="button" dataOnly="0" labelOnly="1" outline="0" axis="axisRow" fieldPosition="0"/>
    </format>
    <format dxfId="93">
      <pivotArea dataOnly="0" labelOnly="1" fieldPosition="0">
        <references count="1">
          <reference field="6" count="0"/>
        </references>
      </pivotArea>
    </format>
    <format dxfId="92">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3" format="6" series="1">
      <pivotArea type="data" outline="0" fieldPosition="0">
        <references count="2">
          <reference field="4294967294" count="1" selected="0">
            <x v="0"/>
          </reference>
          <reference field="0" count="1" selected="0">
            <x v="0"/>
          </reference>
        </references>
      </pivotArea>
    </chartFormat>
    <chartFormat chart="13" format="7" series="1">
      <pivotArea type="data" outline="0" fieldPosition="0">
        <references count="2">
          <reference field="4294967294" count="1" selected="0">
            <x v="0"/>
          </reference>
          <reference field="0" count="1" selected="0">
            <x v="1"/>
          </reference>
        </references>
      </pivotArea>
    </chartFormat>
    <chartFormat chart="16" format="12" series="1">
      <pivotArea type="data" outline="0" fieldPosition="0">
        <references count="2">
          <reference field="4294967294" count="1" selected="0">
            <x v="0"/>
          </reference>
          <reference field="0" count="1" selected="0">
            <x v="0"/>
          </reference>
        </references>
      </pivotArea>
    </chartFormat>
    <chartFormat chart="16" format="1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FDE77-4F89-44F8-8E0F-E637E5C42FD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31:B47" firstHeaderRow="1" firstDataRow="1" firstDataCol="1"/>
  <pivotFields count="13">
    <pivotField showAll="0">
      <items count="3">
        <item x="0"/>
        <item x="1"/>
        <item t="default"/>
      </items>
    </pivotField>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Total Sales" fld="11" baseField="0" baseItem="0" numFmtId="167"/>
  </dataFields>
  <formats count="26">
    <format dxfId="140">
      <pivotArea type="all" dataOnly="0" outline="0" fieldPosition="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type="all" dataOnly="0" outline="0"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field="0" type="button" dataOnly="0" labelOnly="1" outline="0"/>
    </format>
    <format dxfId="129">
      <pivotArea dataOnly="0" labelOnly="1" grandRow="1" outline="0" fieldPosition="0"/>
    </format>
    <format dxfId="128">
      <pivotArea dataOnly="0" labelOnly="1" outline="0" axis="axisValues"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type="origin" dataOnly="0" labelOnly="1" outline="0" fieldPosition="0"/>
    </format>
    <format dxfId="123">
      <pivotArea field="0" type="button" dataOnly="0" labelOnly="1" outline="0"/>
    </format>
    <format dxfId="122">
      <pivotArea type="topRight" dataOnly="0" labelOnly="1" outline="0" fieldPosition="0"/>
    </format>
    <format dxfId="121">
      <pivotArea field="6" type="button" dataOnly="0" labelOnly="1" outline="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field="3" type="button" dataOnly="0" labelOnly="1" outline="0" axis="axisRow" fieldPosition="0"/>
    </format>
    <format dxfId="116">
      <pivotArea dataOnly="0" labelOnly="1" fieldPosition="0">
        <references count="1">
          <reference field="3" count="0"/>
        </references>
      </pivotArea>
    </format>
    <format dxfId="115">
      <pivotArea dataOnly="0" labelOnly="1" outline="0" axis="axisValues" fieldPosition="0"/>
    </format>
  </formats>
  <chartFormats count="3">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875AA0-2E10-49D1-A0FE-F113AC4AB56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06:B110"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0" baseItem="0" numFmtId="164"/>
  </dataFields>
  <formats count="29">
    <format dxfId="169">
      <pivotArea type="all" dataOnly="0" outline="0" fieldPosition="0"/>
    </format>
    <format dxfId="168">
      <pivotArea outline="0" collapsedLevelsAreSubtotals="1" fieldPosition="0"/>
    </format>
    <format dxfId="167">
      <pivotArea type="all" dataOnly="0" outline="0" fieldPosition="0"/>
    </format>
    <format dxfId="166">
      <pivotArea outline="0" collapsedLevelsAreSubtotals="1" fieldPosition="0"/>
    </format>
    <format dxfId="165">
      <pivotArea type="all" dataOnly="0" outline="0" fieldPosition="0"/>
    </format>
    <format dxfId="164">
      <pivotArea outline="0" collapsedLevelsAreSubtotals="1" fieldPosition="0"/>
    </format>
    <format dxfId="163">
      <pivotArea type="all" dataOnly="0" outline="0" fieldPosition="0"/>
    </format>
    <format dxfId="162">
      <pivotArea outline="0" collapsedLevelsAreSubtotals="1" fieldPosition="0"/>
    </format>
    <format dxfId="161">
      <pivotArea type="all" dataOnly="0" outline="0" fieldPosition="0"/>
    </format>
    <format dxfId="160">
      <pivotArea outline="0" collapsedLevelsAreSubtotals="1" fieldPosition="0"/>
    </format>
    <format dxfId="159">
      <pivotArea field="0" type="button" dataOnly="0" labelOnly="1" outline="0"/>
    </format>
    <format dxfId="158">
      <pivotArea dataOnly="0" labelOnly="1" grandRow="1" outline="0" fieldPosition="0"/>
    </format>
    <format dxfId="157">
      <pivotArea dataOnly="0" labelOnly="1" outline="0" axis="axisValues"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type="origin" dataOnly="0" labelOnly="1" outline="0" fieldPosition="0"/>
    </format>
    <format dxfId="152">
      <pivotArea field="0" type="button" dataOnly="0" labelOnly="1" outline="0"/>
    </format>
    <format dxfId="151">
      <pivotArea type="topRight" dataOnly="0" labelOnly="1" outline="0" fieldPosition="0"/>
    </format>
    <format dxfId="150">
      <pivotArea outline="0" collapsedLevelsAreSubtotals="1" fieldPosition="0"/>
    </format>
    <format dxfId="149">
      <pivotArea type="all" dataOnly="0" outline="0" fieldPosition="0"/>
    </format>
    <format dxfId="148">
      <pivotArea outline="0" collapsedLevelsAreSubtotals="1" fieldPosition="0"/>
    </format>
    <format dxfId="147">
      <pivotArea field="6" type="button" dataOnly="0" labelOnly="1" outline="0"/>
    </format>
    <format dxfId="146">
      <pivotArea outline="0" collapsedLevelsAreSubtotals="1" fieldPosition="0"/>
    </format>
    <format dxfId="145">
      <pivotArea type="all" dataOnly="0" outline="0" fieldPosition="0"/>
    </format>
    <format dxfId="144">
      <pivotArea outline="0" collapsedLevelsAreSubtotals="1" fieldPosition="0"/>
    </format>
    <format dxfId="143">
      <pivotArea field="8" type="button" dataOnly="0" labelOnly="1" outline="0" axis="axisRow" fieldPosition="0"/>
    </format>
    <format dxfId="142">
      <pivotArea dataOnly="0" labelOnly="1" fieldPosition="0">
        <references count="1">
          <reference field="8" count="0"/>
        </references>
      </pivotArea>
    </format>
    <format dxfId="141">
      <pivotArea dataOnly="0" labelOnly="1" outline="0" axis="axisValues" fieldPosition="0"/>
    </format>
  </formats>
  <chartFormats count="14">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F0AB69-AEBA-4193-A628-6EA2134F1B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1: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Total Sales" fld="11" baseField="0" baseItem="0"/>
  </dataFields>
  <formats count="18">
    <format dxfId="187">
      <pivotArea type="all" dataOnly="0" outline="0" fieldPosition="0"/>
    </format>
    <format dxfId="186">
      <pivotArea outline="0" collapsedLevelsAreSubtotals="1" fieldPosition="0"/>
    </format>
    <format dxfId="185">
      <pivotArea type="all" dataOnly="0" outline="0" fieldPosition="0"/>
    </format>
    <format dxfId="184">
      <pivotArea outline="0" collapsedLevelsAreSubtotals="1" fieldPosition="0"/>
    </format>
    <format dxfId="183">
      <pivotArea type="all" dataOnly="0" outline="0" fieldPosition="0"/>
    </format>
    <format dxfId="182">
      <pivotArea outline="0" collapsedLevelsAreSubtotals="1" fieldPosition="0"/>
    </format>
    <format dxfId="181">
      <pivotArea type="all" dataOnly="0" outline="0" fieldPosition="0"/>
    </format>
    <format dxfId="180">
      <pivotArea outline="0" collapsedLevelsAreSubtotals="1" fieldPosition="0"/>
    </format>
    <format dxfId="179">
      <pivotArea type="all" dataOnly="0" outline="0" fieldPosition="0"/>
    </format>
    <format dxfId="178">
      <pivotArea dataOnly="0" labelOnly="1" outline="0" axis="axisValues" fieldPosition="0"/>
    </format>
    <format dxfId="177">
      <pivotArea dataOnly="0" labelOnly="1" outline="0" axis="axisValues" fieldPosition="0"/>
    </format>
    <format dxfId="176">
      <pivotArea collapsedLevelsAreSubtotals="1" fieldPosition="0">
        <references count="1">
          <reference field="0" count="0"/>
        </references>
      </pivotArea>
    </format>
    <format dxfId="175">
      <pivotArea type="all" dataOnly="0" outline="0" fieldPosition="0"/>
    </format>
    <format dxfId="174">
      <pivotArea outline="0" collapsedLevelsAreSubtotals="1" fieldPosition="0"/>
    </format>
    <format dxfId="173">
      <pivotArea field="0" type="button" dataOnly="0" labelOnly="1" outline="0" axis="axisRow" fieldPosition="0"/>
    </format>
    <format dxfId="172">
      <pivotArea dataOnly="0" labelOnly="1" fieldPosition="0">
        <references count="1">
          <reference field="0" count="0"/>
        </references>
      </pivotArea>
    </format>
    <format dxfId="171">
      <pivotArea dataOnly="0" labelOnly="1" grandRow="1" outline="0" fieldPosition="0"/>
    </format>
    <format dxfId="17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C3EF74-2BE6-4F0D-94F1-2646851F88F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84:B87" firstHeaderRow="1" firstDataRow="1" firstDataCol="1"/>
  <pivotFields count="13">
    <pivotField showAll="0">
      <items count="3">
        <item x="0"/>
        <item x="1"/>
        <item t="default"/>
      </items>
    </pivotField>
    <pivotField showAll="0"/>
    <pivotField showAll="0"/>
    <pivotField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25">
    <format dxfId="212">
      <pivotArea type="all" dataOnly="0" outline="0" fieldPosition="0"/>
    </format>
    <format dxfId="211">
      <pivotArea outline="0" collapsedLevelsAreSubtotals="1" fieldPosition="0"/>
    </format>
    <format dxfId="210">
      <pivotArea type="all" dataOnly="0" outline="0" fieldPosition="0"/>
    </format>
    <format dxfId="209">
      <pivotArea outline="0" collapsedLevelsAreSubtotals="1" fieldPosition="0"/>
    </format>
    <format dxfId="208">
      <pivotArea type="all" dataOnly="0" outline="0" fieldPosition="0"/>
    </format>
    <format dxfId="207">
      <pivotArea outline="0" collapsedLevelsAreSubtotals="1" fieldPosition="0"/>
    </format>
    <format dxfId="206">
      <pivotArea type="all" dataOnly="0" outline="0" fieldPosition="0"/>
    </format>
    <format dxfId="205">
      <pivotArea outline="0" collapsedLevelsAreSubtotals="1" fieldPosition="0"/>
    </format>
    <format dxfId="204">
      <pivotArea type="all" dataOnly="0" outline="0" fieldPosition="0"/>
    </format>
    <format dxfId="203">
      <pivotArea outline="0" collapsedLevelsAreSubtotals="1" fieldPosition="0"/>
    </format>
    <format dxfId="202">
      <pivotArea field="0" type="button" dataOnly="0" labelOnly="1" outline="0"/>
    </format>
    <format dxfId="201">
      <pivotArea dataOnly="0" labelOnly="1" grandRow="1" outline="0" fieldPosition="0"/>
    </format>
    <format dxfId="200">
      <pivotArea dataOnly="0" labelOnly="1" outline="0" axis="axisValues"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type="origin" dataOnly="0" labelOnly="1" outline="0" fieldPosition="0"/>
    </format>
    <format dxfId="195">
      <pivotArea field="0" type="button" dataOnly="0" labelOnly="1" outline="0"/>
    </format>
    <format dxfId="194">
      <pivotArea type="topRight" dataOnly="0" labelOnly="1" outline="0" fieldPosition="0"/>
    </format>
    <format dxfId="193">
      <pivotArea outline="0" collapsedLevelsAreSubtotals="1" fieldPosition="0"/>
    </format>
    <format dxfId="192">
      <pivotArea type="all" dataOnly="0" outline="0" fieldPosition="0"/>
    </format>
    <format dxfId="191">
      <pivotArea outline="0" collapsedLevelsAreSubtotals="1" fieldPosition="0"/>
    </format>
    <format dxfId="190">
      <pivotArea field="6" type="button" dataOnly="0" labelOnly="1" outline="0" axis="axisRow" fieldPosition="0"/>
    </format>
    <format dxfId="189">
      <pivotArea dataOnly="0" labelOnly="1" fieldPosition="0">
        <references count="1">
          <reference field="6" count="0"/>
        </references>
      </pivotArea>
    </format>
    <format dxfId="188">
      <pivotArea dataOnly="0" labelOnly="1" outline="0" axis="axisValues" fieldPosition="0"/>
    </format>
  </formats>
  <chartFormats count="9">
    <chartFormat chart="23"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7A2B81-BCA8-445A-B009-C9661C293303}"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A114:B118" firstHeaderRow="1" firstDataRow="1" firstDataCol="1"/>
  <pivotFields count="13">
    <pivotField showAll="0">
      <items count="3">
        <item x="0"/>
        <item x="1"/>
        <item t="default"/>
      </items>
    </pivotField>
    <pivotField dataField="1" showAll="0"/>
    <pivotField showAll="0"/>
    <pivotField showAll="0">
      <items count="17">
        <item x="15"/>
        <item x="4"/>
        <item x="6"/>
        <item x="14"/>
        <item x="10"/>
        <item x="7"/>
        <item x="5"/>
        <item x="1"/>
        <item x="9"/>
        <item x="0"/>
        <item x="2"/>
        <item x="11"/>
        <item x="3"/>
        <item x="12"/>
        <item x="8"/>
        <item x="13"/>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0" baseItem="0" numFmtId="1"/>
  </dataFields>
  <formats count="29">
    <format dxfId="241">
      <pivotArea type="all" dataOnly="0" outline="0" fieldPosition="0"/>
    </format>
    <format dxfId="240">
      <pivotArea outline="0" collapsedLevelsAreSubtotals="1" fieldPosition="0"/>
    </format>
    <format dxfId="239">
      <pivotArea type="all" dataOnly="0" outline="0" fieldPosition="0"/>
    </format>
    <format dxfId="238">
      <pivotArea outline="0" collapsedLevelsAreSubtotals="1" fieldPosition="0"/>
    </format>
    <format dxfId="237">
      <pivotArea type="all" dataOnly="0" outline="0" fieldPosition="0"/>
    </format>
    <format dxfId="236">
      <pivotArea outline="0" collapsedLevelsAreSubtotals="1" fieldPosition="0"/>
    </format>
    <format dxfId="235">
      <pivotArea type="all" dataOnly="0" outline="0" fieldPosition="0"/>
    </format>
    <format dxfId="234">
      <pivotArea outline="0" collapsedLevelsAreSubtotals="1" fieldPosition="0"/>
    </format>
    <format dxfId="233">
      <pivotArea type="all" dataOnly="0" outline="0" fieldPosition="0"/>
    </format>
    <format dxfId="232">
      <pivotArea outline="0" collapsedLevelsAreSubtotals="1" fieldPosition="0"/>
    </format>
    <format dxfId="231">
      <pivotArea field="0" type="button" dataOnly="0" labelOnly="1" outline="0"/>
    </format>
    <format dxfId="230">
      <pivotArea dataOnly="0" labelOnly="1" grandRow="1" outline="0" fieldPosition="0"/>
    </format>
    <format dxfId="229">
      <pivotArea dataOnly="0" labelOnly="1" outline="0" axis="axisValues"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type="origin" dataOnly="0" labelOnly="1" outline="0" fieldPosition="0"/>
    </format>
    <format dxfId="224">
      <pivotArea field="0" type="button" dataOnly="0" labelOnly="1" outline="0"/>
    </format>
    <format dxfId="223">
      <pivotArea type="topRight" dataOnly="0" labelOnly="1" outline="0" fieldPosition="0"/>
    </format>
    <format dxfId="222">
      <pivotArea outline="0" collapsedLevelsAreSubtotals="1" fieldPosition="0"/>
    </format>
    <format dxfId="221">
      <pivotArea type="all" dataOnly="0" outline="0" fieldPosition="0"/>
    </format>
    <format dxfId="220">
      <pivotArea outline="0" collapsedLevelsAreSubtotals="1" fieldPosition="0"/>
    </format>
    <format dxfId="219">
      <pivotArea field="6" type="button" dataOnly="0" labelOnly="1" outline="0"/>
    </format>
    <format dxfId="218">
      <pivotArea outline="0" collapsedLevelsAreSubtotals="1" fieldPosition="0"/>
    </format>
    <format dxfId="217">
      <pivotArea type="all" dataOnly="0" outline="0" fieldPosition="0"/>
    </format>
    <format dxfId="216">
      <pivotArea outline="0" collapsedLevelsAreSubtotals="1" fieldPosition="0"/>
    </format>
    <format dxfId="215">
      <pivotArea field="8" type="button" dataOnly="0" labelOnly="1" outline="0" axis="axisRow" fieldPosition="0"/>
    </format>
    <format dxfId="214">
      <pivotArea dataOnly="0" labelOnly="1" fieldPosition="0">
        <references count="1">
          <reference field="8" count="0"/>
        </references>
      </pivotArea>
    </format>
    <format dxfId="213">
      <pivotArea dataOnly="0" labelOnly="1" outline="0" axis="axisValues" fieldPosition="0"/>
    </format>
  </formats>
  <chartFormats count="3">
    <chartFormat chart="49"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2"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D17B416-A070-4AF9-84C0-2050FFB5B3C0}" sourceName="Outlet Size">
  <pivotTables>
    <pivotTable tabId="3" name="PivotTable2"/>
    <pivotTable tabId="3" name="PivotTable1"/>
    <pivotTable tabId="3" name="PivotTable4"/>
    <pivotTable tabId="3" name="PivotTable6"/>
    <pivotTable tabId="3" name="PivotTable3"/>
    <pivotTable tabId="3" name="PivotTable5"/>
    <pivotTable tabId="3" name="PivotTable7"/>
    <pivotTable tabId="3" name="PivotTable8"/>
    <pivotTable tabId="3" name="PivotTable9"/>
    <pivotTable tabId="3" name="PivotTable10"/>
  </pivotTables>
  <data>
    <tabular pivotCacheId="210172503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CB041C5-F427-41F1-8201-EC07B9C2CF87}" sourceName="Outlet Location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1017250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21855C2-E998-4ABC-B762-490BCFD0397D}" sourceName="Item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10172503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3DDF8E8-610B-4CCC-BE92-498D22F15658}" cache="Slicer_Outlet_Size" caption="Outlet Size" rowHeight="257175"/>
  <slicer name="Outlet Location Type" xr10:uid="{3141DE71-8970-4A22-AC25-F518CABF2CA3}" cache="Slicer_Outlet_Location_Type" caption="Outlet Location Type" rowHeight="257175"/>
  <slicer name="Item Type" xr10:uid="{4BDB7735-03CE-48D2-A13A-A807D6BA52D6}"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658104E5-1BC4-4F31-B9A7-FD2BD54FBC67}" cache="Slicer_Outlet_Size" caption="Outlet Size" style="DailyGo Analysis" rowHeight="257175"/>
  <slicer name="Outlet Location Type 1" xr10:uid="{AE873FEE-9E1F-4451-B582-2C354F3C716E}" cache="Slicer_Outlet_Location_Type" caption="Outlet Location " style="DailyGo Analysis" rowHeight="257175"/>
  <slicer name="Item Type 1" xr10:uid="{5D216F64-968E-4D4E-89D4-AD5FA79CC950}" cache="Slicer_Item_Type" caption="Item Type" style="DailyGo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E663A7ED-4CF9-444F-801F-0667DF158448}"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C56D3-1B2E-462C-A0AD-241FE7DB8FEE}">
  <dimension ref="A1:K120"/>
  <sheetViews>
    <sheetView topLeftCell="A46" zoomScaleNormal="100" workbookViewId="0">
      <selection activeCell="I14" sqref="I14"/>
    </sheetView>
  </sheetViews>
  <sheetFormatPr defaultRowHeight="15.6" x14ac:dyDescent="0.3"/>
  <cols>
    <col min="1" max="1" width="16.5" bestFit="1" customWidth="1"/>
    <col min="2" max="2" width="13.8984375" bestFit="1" customWidth="1"/>
    <col min="3" max="3" width="7.5" bestFit="1" customWidth="1"/>
    <col min="4" max="4" width="16.19921875" bestFit="1" customWidth="1"/>
  </cols>
  <sheetData>
    <row r="1" spans="1:11" ht="16.2" thickBot="1" x14ac:dyDescent="0.35"/>
    <row r="2" spans="1:11" ht="31.5" customHeight="1" thickBot="1" x14ac:dyDescent="0.35">
      <c r="A2" s="55" t="s">
        <v>1617</v>
      </c>
      <c r="B2" s="56"/>
      <c r="C2" s="56"/>
      <c r="D2" s="56"/>
      <c r="E2" s="31"/>
    </row>
    <row r="3" spans="1:11" ht="16.2" thickBot="1" x14ac:dyDescent="0.35">
      <c r="A3" s="6" t="s">
        <v>1609</v>
      </c>
      <c r="B3" s="7" t="s">
        <v>1610</v>
      </c>
      <c r="C3" s="7" t="s">
        <v>1612</v>
      </c>
      <c r="D3" s="8" t="s">
        <v>1613</v>
      </c>
      <c r="E3" s="24"/>
    </row>
    <row r="4" spans="1:11" ht="16.2" thickBot="1" x14ac:dyDescent="0.35">
      <c r="A4" s="6">
        <v>1201681.4928000034</v>
      </c>
      <c r="B4" s="7">
        <v>140.99278338613203</v>
      </c>
      <c r="C4" s="7">
        <v>8523</v>
      </c>
      <c r="D4" s="8">
        <v>3.9658570925731196</v>
      </c>
      <c r="E4" s="24"/>
    </row>
    <row r="5" spans="1:11" x14ac:dyDescent="0.3">
      <c r="A5" s="2"/>
      <c r="B5" s="3"/>
      <c r="C5" s="3"/>
      <c r="D5" s="3"/>
      <c r="E5" s="24"/>
    </row>
    <row r="6" spans="1:11" x14ac:dyDescent="0.3">
      <c r="A6" s="2" t="s">
        <v>1608</v>
      </c>
      <c r="B6" s="3" t="s">
        <v>1614</v>
      </c>
      <c r="C6" s="3" t="s">
        <v>1615</v>
      </c>
      <c r="D6" s="3" t="s">
        <v>1616</v>
      </c>
      <c r="E6" s="24"/>
    </row>
    <row r="7" spans="1:11" x14ac:dyDescent="0.3">
      <c r="A7" s="10">
        <f>GETPIVOTDATA("Sum of Total Sales",$A$3)</f>
        <v>1201681.4928000034</v>
      </c>
      <c r="B7" s="32">
        <f>GETPIVOTDATA("Average of Total Sales",$A$3)</f>
        <v>140.99278338613203</v>
      </c>
      <c r="C7" s="25">
        <f>GETPIVOTDATA("Count of Items",$A$3)</f>
        <v>8523</v>
      </c>
      <c r="D7" s="34">
        <f>GETPIVOTDATA("Average of Rating",$A$3)</f>
        <v>3.9658570925731196</v>
      </c>
      <c r="E7" s="24"/>
    </row>
    <row r="8" spans="1:11" ht="16.2" thickBot="1" x14ac:dyDescent="0.35">
      <c r="A8" s="4"/>
      <c r="B8" s="5"/>
      <c r="C8" s="5"/>
      <c r="D8" s="5"/>
      <c r="E8" s="30"/>
    </row>
    <row r="9" spans="1:11" ht="16.2" thickBot="1" x14ac:dyDescent="0.35">
      <c r="A9" s="2"/>
      <c r="B9" s="3"/>
      <c r="C9" s="3"/>
    </row>
    <row r="10" spans="1:11" ht="21.6" thickBot="1" x14ac:dyDescent="0.35">
      <c r="A10" s="62" t="s">
        <v>1620</v>
      </c>
      <c r="B10" s="63"/>
      <c r="C10" s="63"/>
      <c r="D10" s="63"/>
      <c r="E10" s="39"/>
    </row>
    <row r="11" spans="1:11" ht="16.2" thickBot="1" x14ac:dyDescent="0.35">
      <c r="A11" s="35" t="s">
        <v>1618</v>
      </c>
      <c r="B11" s="23" t="s">
        <v>1609</v>
      </c>
      <c r="E11" s="24"/>
    </row>
    <row r="12" spans="1:11" x14ac:dyDescent="0.3">
      <c r="A12" s="11" t="s">
        <v>17</v>
      </c>
      <c r="B12" s="18">
        <v>776319.68840000057</v>
      </c>
      <c r="E12" s="24"/>
    </row>
    <row r="13" spans="1:11" ht="16.2" thickBot="1" x14ac:dyDescent="0.35">
      <c r="A13" s="13" t="s">
        <v>10</v>
      </c>
      <c r="B13" s="17">
        <v>425361.8043999995</v>
      </c>
      <c r="E13" s="24"/>
    </row>
    <row r="14" spans="1:11" ht="16.2" thickBot="1" x14ac:dyDescent="0.35">
      <c r="A14" s="22" t="s">
        <v>1619</v>
      </c>
      <c r="B14" s="13">
        <v>1201681.4928000001</v>
      </c>
      <c r="D14" s="3"/>
      <c r="E14" s="24"/>
    </row>
    <row r="15" spans="1:11" x14ac:dyDescent="0.3">
      <c r="A15" s="14"/>
      <c r="E15" s="24"/>
      <c r="K15" s="3"/>
    </row>
    <row r="16" spans="1:11" x14ac:dyDescent="0.3">
      <c r="A16" s="14"/>
      <c r="E16" s="24"/>
    </row>
    <row r="17" spans="1:9" x14ac:dyDescent="0.3">
      <c r="A17" s="14"/>
      <c r="E17" s="24"/>
    </row>
    <row r="18" spans="1:9" ht="16.2" thickBot="1" x14ac:dyDescent="0.35">
      <c r="A18" s="15"/>
      <c r="B18" s="16"/>
      <c r="C18" s="16"/>
      <c r="D18" s="16"/>
      <c r="E18" s="30"/>
    </row>
    <row r="19" spans="1:9" ht="16.2" thickBot="1" x14ac:dyDescent="0.35"/>
    <row r="20" spans="1:9" ht="21.6" thickBot="1" x14ac:dyDescent="0.35">
      <c r="A20" s="57" t="s">
        <v>1623</v>
      </c>
      <c r="B20" s="58"/>
      <c r="C20" s="58"/>
      <c r="D20" s="59"/>
      <c r="E20" s="20"/>
      <c r="F20" s="20"/>
      <c r="G20" s="20"/>
      <c r="H20" s="21"/>
    </row>
    <row r="21" spans="1:9" ht="16.2" thickBot="1" x14ac:dyDescent="0.35">
      <c r="A21" s="35" t="s">
        <v>1609</v>
      </c>
      <c r="B21" s="35" t="s">
        <v>1622</v>
      </c>
      <c r="C21" s="8"/>
      <c r="H21" s="24"/>
    </row>
    <row r="22" spans="1:9" ht="16.2" thickBot="1" x14ac:dyDescent="0.35">
      <c r="A22" s="35" t="s">
        <v>1618</v>
      </c>
      <c r="B22" s="37" t="s">
        <v>10</v>
      </c>
      <c r="C22" s="38" t="s">
        <v>17</v>
      </c>
      <c r="H22" s="24"/>
    </row>
    <row r="23" spans="1:9" x14ac:dyDescent="0.3">
      <c r="A23" s="11" t="s">
        <v>14</v>
      </c>
      <c r="B23" s="26">
        <v>121349.89940000001</v>
      </c>
      <c r="C23" s="27">
        <v>215047.9126000001</v>
      </c>
      <c r="H23" s="24"/>
    </row>
    <row r="24" spans="1:9" x14ac:dyDescent="0.3">
      <c r="A24" s="12" t="s">
        <v>34</v>
      </c>
      <c r="B24" s="41">
        <v>138685.86819999994</v>
      </c>
      <c r="C24" s="40">
        <v>254464.77940000014</v>
      </c>
      <c r="H24" s="24"/>
    </row>
    <row r="25" spans="1:9" ht="16.2" thickBot="1" x14ac:dyDescent="0.35">
      <c r="A25" s="13" t="s">
        <v>21</v>
      </c>
      <c r="B25" s="28">
        <v>165326.0368</v>
      </c>
      <c r="C25" s="29">
        <v>306806.99640000012</v>
      </c>
      <c r="H25" s="24"/>
    </row>
    <row r="26" spans="1:9" x14ac:dyDescent="0.3">
      <c r="A26" s="14"/>
      <c r="H26" s="24"/>
    </row>
    <row r="27" spans="1:9" ht="16.2" thickBot="1" x14ac:dyDescent="0.35">
      <c r="A27" s="15"/>
      <c r="B27" s="16"/>
      <c r="C27" s="16"/>
      <c r="D27" s="16"/>
      <c r="E27" s="16"/>
      <c r="F27" s="16"/>
      <c r="G27" s="16"/>
      <c r="H27" s="30"/>
    </row>
    <row r="28" spans="1:9" ht="16.2" thickBot="1" x14ac:dyDescent="0.35"/>
    <row r="29" spans="1:9" x14ac:dyDescent="0.3">
      <c r="A29" s="19"/>
      <c r="B29" s="20"/>
      <c r="C29" s="20"/>
      <c r="D29" s="20"/>
      <c r="E29" s="20"/>
      <c r="F29" s="20"/>
      <c r="G29" s="20"/>
      <c r="H29" s="20"/>
      <c r="I29" s="21"/>
    </row>
    <row r="30" spans="1:9" ht="21.6" thickBot="1" x14ac:dyDescent="0.35">
      <c r="A30" s="53" t="s">
        <v>1621</v>
      </c>
      <c r="B30" s="54"/>
      <c r="C30" s="54"/>
      <c r="D30" s="54"/>
      <c r="E30" s="54"/>
      <c r="F30" s="54"/>
      <c r="G30" s="54"/>
      <c r="I30" s="24"/>
    </row>
    <row r="31" spans="1:9" ht="16.2" thickBot="1" x14ac:dyDescent="0.35">
      <c r="A31" s="35" t="s">
        <v>1618</v>
      </c>
      <c r="B31" s="23" t="s">
        <v>1609</v>
      </c>
      <c r="C31" s="33"/>
      <c r="I31" s="24"/>
    </row>
    <row r="32" spans="1:9" x14ac:dyDescent="0.3">
      <c r="A32" s="11" t="s">
        <v>152</v>
      </c>
      <c r="B32" s="18">
        <v>9077.869999999999</v>
      </c>
      <c r="I32" s="24"/>
    </row>
    <row r="33" spans="1:9" x14ac:dyDescent="0.3">
      <c r="A33" s="12" t="s">
        <v>73</v>
      </c>
      <c r="B33" s="17">
        <v>15596.696600000001</v>
      </c>
      <c r="I33" s="24"/>
    </row>
    <row r="34" spans="1:9" x14ac:dyDescent="0.3">
      <c r="A34" s="12" t="s">
        <v>158</v>
      </c>
      <c r="B34" s="17">
        <v>21880.027399999992</v>
      </c>
      <c r="I34" s="24"/>
    </row>
    <row r="35" spans="1:9" x14ac:dyDescent="0.3">
      <c r="A35" s="12" t="s">
        <v>63</v>
      </c>
      <c r="B35" s="17">
        <v>22451.891599999999</v>
      </c>
      <c r="I35" s="24"/>
    </row>
    <row r="36" spans="1:9" x14ac:dyDescent="0.3">
      <c r="A36" s="12" t="s">
        <v>60</v>
      </c>
      <c r="B36" s="17">
        <v>29334.680599999996</v>
      </c>
      <c r="I36" s="24"/>
    </row>
    <row r="37" spans="1:9" x14ac:dyDescent="0.3">
      <c r="A37" s="12" t="s">
        <v>56</v>
      </c>
      <c r="B37" s="17">
        <v>35379.119800000015</v>
      </c>
      <c r="I37" s="24"/>
    </row>
    <row r="38" spans="1:9" x14ac:dyDescent="0.3">
      <c r="A38" s="12" t="s">
        <v>32</v>
      </c>
      <c r="B38" s="17">
        <v>58514.166999999987</v>
      </c>
      <c r="I38" s="24"/>
    </row>
    <row r="39" spans="1:9" x14ac:dyDescent="0.3">
      <c r="A39" s="12" t="s">
        <v>53</v>
      </c>
      <c r="B39" s="17">
        <v>59449.863799999992</v>
      </c>
      <c r="I39" s="24"/>
    </row>
    <row r="40" spans="1:9" x14ac:dyDescent="0.3">
      <c r="A40" s="12" t="s">
        <v>19</v>
      </c>
      <c r="B40" s="17">
        <v>68025.838800000012</v>
      </c>
      <c r="I40" s="24"/>
    </row>
    <row r="41" spans="1:9" x14ac:dyDescent="0.3">
      <c r="A41" s="12" t="s">
        <v>94</v>
      </c>
      <c r="B41" s="17">
        <v>81894.736400000009</v>
      </c>
      <c r="I41" s="24"/>
    </row>
    <row r="42" spans="1:9" x14ac:dyDescent="0.3">
      <c r="A42" s="12" t="s">
        <v>28</v>
      </c>
      <c r="B42" s="17">
        <v>90706.728999999992</v>
      </c>
      <c r="I42" s="24"/>
    </row>
    <row r="43" spans="1:9" x14ac:dyDescent="0.3">
      <c r="A43" s="12" t="s">
        <v>66</v>
      </c>
      <c r="B43" s="17">
        <v>101276.46159999995</v>
      </c>
      <c r="I43" s="24"/>
    </row>
    <row r="44" spans="1:9" x14ac:dyDescent="0.3">
      <c r="A44" s="12" t="s">
        <v>24</v>
      </c>
      <c r="B44" s="17">
        <v>118558.88140000009</v>
      </c>
      <c r="I44" s="24"/>
    </row>
    <row r="45" spans="1:9" x14ac:dyDescent="0.3">
      <c r="A45" s="12" t="s">
        <v>41</v>
      </c>
      <c r="B45" s="17">
        <v>135976.52539999998</v>
      </c>
      <c r="I45" s="24"/>
    </row>
    <row r="46" spans="1:9" x14ac:dyDescent="0.3">
      <c r="A46" s="12" t="s">
        <v>47</v>
      </c>
      <c r="B46" s="17">
        <v>175433.92240000021</v>
      </c>
      <c r="I46" s="24"/>
    </row>
    <row r="47" spans="1:9" ht="16.2" thickBot="1" x14ac:dyDescent="0.35">
      <c r="A47" s="13" t="s">
        <v>12</v>
      </c>
      <c r="B47" s="36">
        <v>178124.08099999995</v>
      </c>
      <c r="C47" s="16"/>
      <c r="D47" s="16"/>
      <c r="E47" s="16"/>
      <c r="F47" s="16"/>
      <c r="G47" s="16"/>
      <c r="H47" s="16"/>
      <c r="I47" s="30"/>
    </row>
    <row r="49" spans="1:7" ht="16.2" thickBot="1" x14ac:dyDescent="0.35"/>
    <row r="50" spans="1:7" x14ac:dyDescent="0.3">
      <c r="A50" s="49" t="s">
        <v>1624</v>
      </c>
      <c r="B50" s="50"/>
      <c r="C50" s="50"/>
      <c r="D50" s="50"/>
      <c r="E50" s="50"/>
      <c r="F50" s="50"/>
      <c r="G50" s="60"/>
    </row>
    <row r="51" spans="1:7" ht="16.2" thickBot="1" x14ac:dyDescent="0.35">
      <c r="A51" s="51"/>
      <c r="B51" s="52"/>
      <c r="C51" s="52"/>
      <c r="D51" s="52"/>
      <c r="E51" s="52"/>
      <c r="F51" s="52"/>
      <c r="G51" s="61"/>
    </row>
    <row r="52" spans="1:7" ht="16.2" thickBot="1" x14ac:dyDescent="0.35">
      <c r="A52" s="35" t="s">
        <v>1618</v>
      </c>
      <c r="B52" s="23" t="s">
        <v>1609</v>
      </c>
      <c r="G52" s="24"/>
    </row>
    <row r="53" spans="1:7" x14ac:dyDescent="0.3">
      <c r="A53" s="11">
        <v>2011</v>
      </c>
      <c r="B53" s="18">
        <v>78131.566599999976</v>
      </c>
      <c r="G53" s="24"/>
    </row>
    <row r="54" spans="1:7" x14ac:dyDescent="0.3">
      <c r="A54" s="12">
        <v>2012</v>
      </c>
      <c r="B54" s="17">
        <v>130476.85979999998</v>
      </c>
      <c r="G54" s="24"/>
    </row>
    <row r="55" spans="1:7" x14ac:dyDescent="0.3">
      <c r="A55" s="12">
        <v>2014</v>
      </c>
      <c r="B55" s="17">
        <v>131809.01560000007</v>
      </c>
      <c r="G55" s="24"/>
    </row>
    <row r="56" spans="1:7" x14ac:dyDescent="0.3">
      <c r="A56" s="12">
        <v>2015</v>
      </c>
      <c r="B56" s="17">
        <v>130942.78019999999</v>
      </c>
      <c r="G56" s="24"/>
    </row>
    <row r="57" spans="1:7" x14ac:dyDescent="0.3">
      <c r="A57" s="12">
        <v>2016</v>
      </c>
      <c r="B57" s="17">
        <v>132113.36980000007</v>
      </c>
      <c r="G57" s="24"/>
    </row>
    <row r="58" spans="1:7" x14ac:dyDescent="0.3">
      <c r="A58" s="12">
        <v>2017</v>
      </c>
      <c r="B58" s="17">
        <v>133103.90699999989</v>
      </c>
      <c r="G58" s="24"/>
    </row>
    <row r="59" spans="1:7" x14ac:dyDescent="0.3">
      <c r="A59" s="12">
        <v>2018</v>
      </c>
      <c r="B59" s="17">
        <v>204522.25700000025</v>
      </c>
      <c r="G59" s="24"/>
    </row>
    <row r="60" spans="1:7" x14ac:dyDescent="0.3">
      <c r="A60" s="12">
        <v>2020</v>
      </c>
      <c r="B60" s="17">
        <v>129103.96039999987</v>
      </c>
      <c r="G60" s="24"/>
    </row>
    <row r="61" spans="1:7" ht="16.2" thickBot="1" x14ac:dyDescent="0.35">
      <c r="A61" s="13">
        <v>2022</v>
      </c>
      <c r="B61" s="36">
        <v>131477.77639999994</v>
      </c>
      <c r="G61" s="24"/>
    </row>
    <row r="62" spans="1:7" x14ac:dyDescent="0.3">
      <c r="A62" s="14"/>
      <c r="G62" s="24"/>
    </row>
    <row r="63" spans="1:7" ht="16.2" thickBot="1" x14ac:dyDescent="0.35">
      <c r="A63" s="15"/>
      <c r="B63" s="16"/>
      <c r="C63" s="16"/>
      <c r="D63" s="16"/>
      <c r="E63" s="16"/>
      <c r="F63" s="16"/>
      <c r="G63" s="30"/>
    </row>
    <row r="65" spans="1:6" ht="16.2" thickBot="1" x14ac:dyDescent="0.35"/>
    <row r="66" spans="1:6" ht="15.75" customHeight="1" x14ac:dyDescent="0.3">
      <c r="A66" s="49" t="s">
        <v>1625</v>
      </c>
      <c r="B66" s="50"/>
      <c r="C66" s="50"/>
      <c r="D66" s="50"/>
      <c r="E66" s="50"/>
      <c r="F66" s="50"/>
    </row>
    <row r="67" spans="1:6" ht="16.5" customHeight="1" thickBot="1" x14ac:dyDescent="0.35">
      <c r="A67" s="51"/>
      <c r="B67" s="52"/>
      <c r="C67" s="52"/>
      <c r="D67" s="52"/>
      <c r="E67" s="52"/>
      <c r="F67" s="52"/>
    </row>
    <row r="68" spans="1:6" ht="16.2" thickBot="1" x14ac:dyDescent="0.35">
      <c r="A68" s="19"/>
      <c r="B68" s="20"/>
      <c r="C68" s="20"/>
      <c r="D68" s="20"/>
      <c r="E68" s="20"/>
      <c r="F68" s="21"/>
    </row>
    <row r="69" spans="1:6" ht="16.2" thickBot="1" x14ac:dyDescent="0.35">
      <c r="A69" s="35" t="s">
        <v>1618</v>
      </c>
      <c r="B69" s="23" t="s">
        <v>1609</v>
      </c>
      <c r="F69" s="24"/>
    </row>
    <row r="70" spans="1:6" x14ac:dyDescent="0.3">
      <c r="A70" s="11" t="s">
        <v>30</v>
      </c>
      <c r="B70" s="18">
        <v>248991.58600000024</v>
      </c>
      <c r="F70" s="24"/>
    </row>
    <row r="71" spans="1:6" x14ac:dyDescent="0.3">
      <c r="A71" s="12" t="s">
        <v>15</v>
      </c>
      <c r="B71" s="17">
        <v>507895.7363999993</v>
      </c>
      <c r="F71" s="24"/>
    </row>
    <row r="72" spans="1:6" ht="16.2" thickBot="1" x14ac:dyDescent="0.35">
      <c r="A72" s="13" t="s">
        <v>26</v>
      </c>
      <c r="B72" s="36">
        <v>444794.17039999936</v>
      </c>
      <c r="F72" s="24"/>
    </row>
    <row r="73" spans="1:6" x14ac:dyDescent="0.3">
      <c r="A73" s="14"/>
      <c r="F73" s="24"/>
    </row>
    <row r="74" spans="1:6" x14ac:dyDescent="0.3">
      <c r="A74" s="14"/>
      <c r="F74" s="24"/>
    </row>
    <row r="75" spans="1:6" x14ac:dyDescent="0.3">
      <c r="A75" s="14"/>
      <c r="F75" s="24"/>
    </row>
    <row r="76" spans="1:6" x14ac:dyDescent="0.3">
      <c r="A76" s="14"/>
      <c r="F76" s="24"/>
    </row>
    <row r="77" spans="1:6" x14ac:dyDescent="0.3">
      <c r="A77" s="14"/>
      <c r="F77" s="24"/>
    </row>
    <row r="78" spans="1:6" x14ac:dyDescent="0.3">
      <c r="A78" s="14"/>
      <c r="F78" s="24"/>
    </row>
    <row r="79" spans="1:6" ht="16.2" thickBot="1" x14ac:dyDescent="0.35">
      <c r="A79" s="15"/>
      <c r="B79" s="16"/>
      <c r="C79" s="16"/>
      <c r="D79" s="16"/>
      <c r="E79" s="16"/>
      <c r="F79" s="30"/>
    </row>
    <row r="81" spans="1:10" ht="16.2" thickBot="1" x14ac:dyDescent="0.35"/>
    <row r="82" spans="1:10" x14ac:dyDescent="0.3">
      <c r="A82" s="49" t="s">
        <v>1628</v>
      </c>
      <c r="B82" s="50"/>
      <c r="C82" s="50"/>
      <c r="D82" s="50"/>
      <c r="E82" s="20"/>
      <c r="F82" s="20"/>
      <c r="G82" s="20"/>
      <c r="H82" s="20"/>
      <c r="I82" s="20"/>
      <c r="J82" s="21"/>
    </row>
    <row r="83" spans="1:10" ht="16.2" thickBot="1" x14ac:dyDescent="0.35">
      <c r="A83" s="51"/>
      <c r="B83" s="52"/>
      <c r="C83" s="52"/>
      <c r="D83" s="52"/>
      <c r="J83" s="24"/>
    </row>
    <row r="84" spans="1:10" ht="16.2" thickBot="1" x14ac:dyDescent="0.35">
      <c r="A84" s="35" t="s">
        <v>1618</v>
      </c>
      <c r="B84" s="23" t="s">
        <v>1609</v>
      </c>
      <c r="D84" t="s">
        <v>1626</v>
      </c>
      <c r="E84" t="s">
        <v>1627</v>
      </c>
      <c r="J84" s="24"/>
    </row>
    <row r="85" spans="1:10" x14ac:dyDescent="0.3">
      <c r="A85" s="11" t="s">
        <v>21</v>
      </c>
      <c r="B85" s="18">
        <v>472133.03319999954</v>
      </c>
      <c r="D85" t="str">
        <f>A85</f>
        <v>Tier 3</v>
      </c>
      <c r="E85" s="42">
        <f>GETPIVOTDATA("Total Sales",$A$84,"Outlet Location Type",A85)</f>
        <v>472133.03319999954</v>
      </c>
      <c r="J85" s="24"/>
    </row>
    <row r="86" spans="1:10" x14ac:dyDescent="0.3">
      <c r="A86" s="12" t="s">
        <v>34</v>
      </c>
      <c r="B86" s="17">
        <v>393150.64759999956</v>
      </c>
      <c r="D86" t="str">
        <f t="shared" ref="D86:D87" si="0">A86</f>
        <v>Tier 2</v>
      </c>
      <c r="E86" s="42">
        <f t="shared" ref="E86:E87" si="1">GETPIVOTDATA("Total Sales",$A$84,"Outlet Location Type",A86)</f>
        <v>393150.64759999956</v>
      </c>
      <c r="J86" s="24"/>
    </row>
    <row r="87" spans="1:10" ht="16.2" thickBot="1" x14ac:dyDescent="0.35">
      <c r="A87" s="13" t="s">
        <v>14</v>
      </c>
      <c r="B87" s="36">
        <v>336397.81199999945</v>
      </c>
      <c r="D87" t="str">
        <f t="shared" si="0"/>
        <v>Tier 1</v>
      </c>
      <c r="E87" s="42">
        <f t="shared" si="1"/>
        <v>336397.81199999945</v>
      </c>
      <c r="J87" s="24"/>
    </row>
    <row r="88" spans="1:10" x14ac:dyDescent="0.3">
      <c r="A88" s="14"/>
      <c r="J88" s="24"/>
    </row>
    <row r="89" spans="1:10" x14ac:dyDescent="0.3">
      <c r="A89" s="14"/>
      <c r="J89" s="24"/>
    </row>
    <row r="90" spans="1:10" x14ac:dyDescent="0.3">
      <c r="A90" s="14"/>
      <c r="J90" s="24"/>
    </row>
    <row r="91" spans="1:10" x14ac:dyDescent="0.3">
      <c r="A91" s="14"/>
      <c r="J91" s="24"/>
    </row>
    <row r="92" spans="1:10" ht="16.2" thickBot="1" x14ac:dyDescent="0.35">
      <c r="A92" s="15"/>
      <c r="B92" s="16"/>
      <c r="C92" s="16"/>
      <c r="D92" s="16"/>
      <c r="E92" s="16"/>
      <c r="F92" s="16"/>
      <c r="G92" s="16"/>
      <c r="H92" s="16"/>
      <c r="I92" s="16"/>
      <c r="J92" s="30"/>
    </row>
    <row r="94" spans="1:10" ht="16.2" thickBot="1" x14ac:dyDescent="0.35"/>
    <row r="95" spans="1:10" x14ac:dyDescent="0.3">
      <c r="A95" s="49" t="s">
        <v>1630</v>
      </c>
      <c r="B95" s="50"/>
      <c r="C95" s="50"/>
      <c r="D95" s="50"/>
      <c r="E95" s="20"/>
      <c r="F95" s="21"/>
    </row>
    <row r="96" spans="1:10" ht="16.2" thickBot="1" x14ac:dyDescent="0.35">
      <c r="A96" s="51"/>
      <c r="B96" s="52"/>
      <c r="C96" s="52"/>
      <c r="D96" s="52"/>
      <c r="F96" s="24"/>
    </row>
    <row r="97" spans="1:6" ht="16.2" thickBot="1" x14ac:dyDescent="0.35">
      <c r="A97" s="35" t="s">
        <v>1618</v>
      </c>
      <c r="B97" s="23" t="s">
        <v>1609</v>
      </c>
      <c r="F97" s="24"/>
    </row>
    <row r="98" spans="1:6" x14ac:dyDescent="0.3">
      <c r="A98" s="11" t="s">
        <v>39</v>
      </c>
      <c r="B98" s="18">
        <v>151939.149</v>
      </c>
      <c r="F98" s="24"/>
    </row>
    <row r="99" spans="1:6" x14ac:dyDescent="0.3">
      <c r="A99" s="12" t="s">
        <v>45</v>
      </c>
      <c r="B99" s="17">
        <v>130714.67460000006</v>
      </c>
      <c r="F99" s="24"/>
    </row>
    <row r="100" spans="1:6" x14ac:dyDescent="0.3">
      <c r="A100" s="12" t="s">
        <v>22</v>
      </c>
      <c r="B100" s="17">
        <v>131477.77639999994</v>
      </c>
      <c r="F100" s="24"/>
    </row>
    <row r="101" spans="1:6" ht="16.2" thickBot="1" x14ac:dyDescent="0.35">
      <c r="A101" s="13" t="s">
        <v>16</v>
      </c>
      <c r="B101" s="36">
        <v>787549.89280000131</v>
      </c>
      <c r="F101" s="24"/>
    </row>
    <row r="102" spans="1:6" x14ac:dyDescent="0.3">
      <c r="A102" s="14"/>
      <c r="F102" s="24"/>
    </row>
    <row r="103" spans="1:6" x14ac:dyDescent="0.3">
      <c r="A103" s="14"/>
      <c r="F103" s="24"/>
    </row>
    <row r="104" spans="1:6" x14ac:dyDescent="0.3">
      <c r="A104" s="14"/>
      <c r="F104" s="24"/>
    </row>
    <row r="105" spans="1:6" ht="16.2" thickBot="1" x14ac:dyDescent="0.35">
      <c r="A105" s="14"/>
      <c r="F105" s="24"/>
    </row>
    <row r="106" spans="1:6" ht="16.2" thickBot="1" x14ac:dyDescent="0.35">
      <c r="A106" s="35" t="s">
        <v>1618</v>
      </c>
      <c r="B106" s="23" t="s">
        <v>1610</v>
      </c>
      <c r="F106" s="24"/>
    </row>
    <row r="107" spans="1:6" x14ac:dyDescent="0.3">
      <c r="A107" s="11" t="s">
        <v>39</v>
      </c>
      <c r="B107" s="43">
        <v>140.29468975069253</v>
      </c>
      <c r="F107" s="24"/>
    </row>
    <row r="108" spans="1:6" x14ac:dyDescent="0.3">
      <c r="A108" s="12" t="s">
        <v>45</v>
      </c>
      <c r="B108" s="44">
        <v>139.80179101604284</v>
      </c>
      <c r="F108" s="24"/>
    </row>
    <row r="109" spans="1:6" x14ac:dyDescent="0.3">
      <c r="A109" s="12" t="s">
        <v>22</v>
      </c>
      <c r="B109" s="44">
        <v>141.67863836206891</v>
      </c>
      <c r="F109" s="24"/>
    </row>
    <row r="110" spans="1:6" ht="16.2" thickBot="1" x14ac:dyDescent="0.35">
      <c r="A110" s="13" t="s">
        <v>16</v>
      </c>
      <c r="B110" s="45">
        <v>141.21389506903375</v>
      </c>
      <c r="F110" s="24"/>
    </row>
    <row r="111" spans="1:6" x14ac:dyDescent="0.3">
      <c r="A111" s="14"/>
      <c r="F111" s="24"/>
    </row>
    <row r="112" spans="1:6" x14ac:dyDescent="0.3">
      <c r="A112" s="14"/>
      <c r="F112" s="24"/>
    </row>
    <row r="113" spans="1:6" ht="16.2" thickBot="1" x14ac:dyDescent="0.35">
      <c r="A113" s="14"/>
      <c r="F113" s="24"/>
    </row>
    <row r="114" spans="1:6" ht="16.2" thickBot="1" x14ac:dyDescent="0.35">
      <c r="A114" s="35" t="s">
        <v>1618</v>
      </c>
      <c r="B114" s="23" t="s">
        <v>1629</v>
      </c>
      <c r="F114" s="24"/>
    </row>
    <row r="115" spans="1:6" x14ac:dyDescent="0.3">
      <c r="A115" s="11" t="s">
        <v>39</v>
      </c>
      <c r="B115" s="46">
        <v>1083</v>
      </c>
      <c r="F115" s="24"/>
    </row>
    <row r="116" spans="1:6" x14ac:dyDescent="0.3">
      <c r="A116" s="12" t="s">
        <v>45</v>
      </c>
      <c r="B116" s="47">
        <v>935</v>
      </c>
      <c r="F116" s="24"/>
    </row>
    <row r="117" spans="1:6" x14ac:dyDescent="0.3">
      <c r="A117" s="12" t="s">
        <v>22</v>
      </c>
      <c r="B117" s="47">
        <v>928</v>
      </c>
      <c r="F117" s="24"/>
    </row>
    <row r="118" spans="1:6" ht="16.2" thickBot="1" x14ac:dyDescent="0.35">
      <c r="A118" s="13" t="s">
        <v>16</v>
      </c>
      <c r="B118" s="48">
        <v>5577</v>
      </c>
      <c r="F118" s="24"/>
    </row>
    <row r="119" spans="1:6" x14ac:dyDescent="0.3">
      <c r="A119" s="14"/>
      <c r="F119" s="24"/>
    </row>
    <row r="120" spans="1:6" ht="16.2" thickBot="1" x14ac:dyDescent="0.35">
      <c r="A120" s="15"/>
      <c r="B120" s="16"/>
      <c r="C120" s="16"/>
      <c r="D120" s="16"/>
      <c r="E120" s="16"/>
      <c r="F120" s="30"/>
    </row>
  </sheetData>
  <mergeCells count="8">
    <mergeCell ref="A95:D96"/>
    <mergeCell ref="A66:F67"/>
    <mergeCell ref="A82:D83"/>
    <mergeCell ref="A30:G30"/>
    <mergeCell ref="A2:D2"/>
    <mergeCell ref="A20:D20"/>
    <mergeCell ref="A50:G51"/>
    <mergeCell ref="A10:D1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53853-2131-41C3-BCD8-5CF06F0BDDC1}">
  <dimension ref="I12:Q30"/>
  <sheetViews>
    <sheetView showGridLines="0" tabSelected="1" zoomScale="59" zoomScaleNormal="80" workbookViewId="0">
      <selection activeCell="AD2" sqref="AD2"/>
    </sheetView>
  </sheetViews>
  <sheetFormatPr defaultRowHeight="15.6" x14ac:dyDescent="0.3"/>
  <sheetData>
    <row r="12" spans="9:9" x14ac:dyDescent="0.3">
      <c r="I12" s="1"/>
    </row>
    <row r="30" spans="17:17" ht="19.2" x14ac:dyDescent="0.45">
      <c r="Q3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N8524"/>
  <sheetViews>
    <sheetView zoomScale="76" workbookViewId="0">
      <selection activeCell="N8" sqref="N8"/>
    </sheetView>
  </sheetViews>
  <sheetFormatPr defaultRowHeight="15.6" x14ac:dyDescent="0.3"/>
  <cols>
    <col min="1" max="1" width="17.3984375" bestFit="1"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6.5" bestFit="1" customWidth="1"/>
    <col min="10" max="10" width="13.3984375" customWidth="1"/>
    <col min="11" max="11" width="11.8984375" customWidth="1"/>
  </cols>
  <sheetData>
    <row r="1" spans="1:14" x14ac:dyDescent="0.3">
      <c r="A1" t="s">
        <v>0</v>
      </c>
      <c r="B1" t="s">
        <v>1611</v>
      </c>
      <c r="C1" t="s">
        <v>1</v>
      </c>
      <c r="D1" t="s">
        <v>2</v>
      </c>
      <c r="E1" t="s">
        <v>1607</v>
      </c>
      <c r="F1" t="s">
        <v>3</v>
      </c>
      <c r="G1" t="s">
        <v>4</v>
      </c>
      <c r="H1" t="s">
        <v>5</v>
      </c>
      <c r="I1" t="s">
        <v>6</v>
      </c>
      <c r="J1" t="s">
        <v>7</v>
      </c>
      <c r="K1" t="s">
        <v>8</v>
      </c>
      <c r="L1" t="s">
        <v>1608</v>
      </c>
      <c r="M1" t="s">
        <v>9</v>
      </c>
      <c r="N1" s="64"/>
    </row>
    <row r="2" spans="1:14" x14ac:dyDescent="0.3">
      <c r="A2" t="s">
        <v>10</v>
      </c>
      <c r="B2">
        <v>1</v>
      </c>
      <c r="C2" t="s">
        <v>11</v>
      </c>
      <c r="D2" t="s">
        <v>12</v>
      </c>
      <c r="E2">
        <v>2012</v>
      </c>
      <c r="F2" t="s">
        <v>13</v>
      </c>
      <c r="G2" t="s">
        <v>14</v>
      </c>
      <c r="H2" t="s">
        <v>15</v>
      </c>
      <c r="I2" t="s">
        <v>16</v>
      </c>
      <c r="J2">
        <v>0.10001350000000001</v>
      </c>
      <c r="K2">
        <v>15.1</v>
      </c>
      <c r="L2">
        <v>145.4786</v>
      </c>
      <c r="M2">
        <v>5</v>
      </c>
      <c r="N2" s="64"/>
    </row>
    <row r="3" spans="1:14" x14ac:dyDescent="0.3">
      <c r="A3" t="s">
        <v>17</v>
      </c>
      <c r="B3">
        <v>2</v>
      </c>
      <c r="C3" t="s">
        <v>18</v>
      </c>
      <c r="D3" t="s">
        <v>19</v>
      </c>
      <c r="E3">
        <v>2022</v>
      </c>
      <c r="F3" t="s">
        <v>20</v>
      </c>
      <c r="G3" t="s">
        <v>21</v>
      </c>
      <c r="H3" t="s">
        <v>15</v>
      </c>
      <c r="I3" t="s">
        <v>22</v>
      </c>
      <c r="J3">
        <v>8.5960510000000004E-3</v>
      </c>
      <c r="K3">
        <v>11.8</v>
      </c>
      <c r="L3">
        <v>115.3492</v>
      </c>
      <c r="M3">
        <v>5</v>
      </c>
    </row>
    <row r="4" spans="1:14" x14ac:dyDescent="0.3">
      <c r="A4" t="s">
        <v>10</v>
      </c>
      <c r="B4">
        <v>3</v>
      </c>
      <c r="C4" t="s">
        <v>23</v>
      </c>
      <c r="D4" t="s">
        <v>24</v>
      </c>
      <c r="E4">
        <v>2016</v>
      </c>
      <c r="F4" t="s">
        <v>25</v>
      </c>
      <c r="G4" t="s">
        <v>14</v>
      </c>
      <c r="H4" t="s">
        <v>26</v>
      </c>
      <c r="I4" t="s">
        <v>16</v>
      </c>
      <c r="J4">
        <v>2.5896485E-2</v>
      </c>
      <c r="K4">
        <v>13.85</v>
      </c>
      <c r="L4">
        <v>165.02099999999999</v>
      </c>
      <c r="M4">
        <v>5</v>
      </c>
    </row>
    <row r="5" spans="1:14" x14ac:dyDescent="0.3">
      <c r="A5" t="s">
        <v>10</v>
      </c>
      <c r="B5">
        <v>4</v>
      </c>
      <c r="C5" t="s">
        <v>27</v>
      </c>
      <c r="D5" t="s">
        <v>28</v>
      </c>
      <c r="E5">
        <v>2014</v>
      </c>
      <c r="F5" t="s">
        <v>29</v>
      </c>
      <c r="G5" t="s">
        <v>21</v>
      </c>
      <c r="H5" t="s">
        <v>30</v>
      </c>
      <c r="I5" t="s">
        <v>16</v>
      </c>
      <c r="J5">
        <v>4.2277866999999997E-2</v>
      </c>
      <c r="K5">
        <v>12.15</v>
      </c>
      <c r="L5">
        <v>126.5046</v>
      </c>
      <c r="M5">
        <v>5</v>
      </c>
    </row>
    <row r="6" spans="1:14" x14ac:dyDescent="0.3">
      <c r="A6" t="s">
        <v>17</v>
      </c>
      <c r="B6">
        <v>5</v>
      </c>
      <c r="C6" t="s">
        <v>31</v>
      </c>
      <c r="D6" t="s">
        <v>32</v>
      </c>
      <c r="E6">
        <v>2015</v>
      </c>
      <c r="F6" t="s">
        <v>33</v>
      </c>
      <c r="G6" t="s">
        <v>34</v>
      </c>
      <c r="H6" t="s">
        <v>26</v>
      </c>
      <c r="I6" t="s">
        <v>16</v>
      </c>
      <c r="J6">
        <v>3.3970195000000002E-2</v>
      </c>
      <c r="K6">
        <v>19.600000000000001</v>
      </c>
      <c r="L6">
        <v>55.1614</v>
      </c>
      <c r="M6">
        <v>5</v>
      </c>
    </row>
    <row r="7" spans="1:14" x14ac:dyDescent="0.3">
      <c r="A7" t="s">
        <v>17</v>
      </c>
      <c r="B7">
        <v>6</v>
      </c>
      <c r="C7" t="s">
        <v>35</v>
      </c>
      <c r="D7" t="s">
        <v>24</v>
      </c>
      <c r="E7">
        <v>2020</v>
      </c>
      <c r="F7" t="s">
        <v>36</v>
      </c>
      <c r="G7" t="s">
        <v>34</v>
      </c>
      <c r="H7" t="s">
        <v>26</v>
      </c>
      <c r="I7" t="s">
        <v>16</v>
      </c>
      <c r="J7">
        <v>5.5054809999999996E-3</v>
      </c>
      <c r="K7">
        <v>8.89</v>
      </c>
      <c r="L7">
        <v>102.4016</v>
      </c>
      <c r="M7">
        <v>5</v>
      </c>
    </row>
    <row r="8" spans="1:14" x14ac:dyDescent="0.3">
      <c r="A8" t="s">
        <v>17</v>
      </c>
      <c r="B8">
        <v>7</v>
      </c>
      <c r="C8" t="s">
        <v>37</v>
      </c>
      <c r="D8" t="s">
        <v>19</v>
      </c>
      <c r="E8">
        <v>2011</v>
      </c>
      <c r="F8" t="s">
        <v>38</v>
      </c>
      <c r="G8" t="s">
        <v>21</v>
      </c>
      <c r="H8" t="s">
        <v>26</v>
      </c>
      <c r="I8" t="s">
        <v>39</v>
      </c>
      <c r="J8">
        <v>9.8312420999999997E-2</v>
      </c>
      <c r="K8">
        <v>11.8</v>
      </c>
      <c r="L8">
        <v>81.461799999999997</v>
      </c>
      <c r="M8">
        <v>5</v>
      </c>
    </row>
    <row r="9" spans="1:14" x14ac:dyDescent="0.3">
      <c r="A9" t="s">
        <v>17</v>
      </c>
      <c r="B9">
        <v>8</v>
      </c>
      <c r="C9" t="s">
        <v>40</v>
      </c>
      <c r="D9" t="s">
        <v>41</v>
      </c>
      <c r="E9">
        <v>2015</v>
      </c>
      <c r="F9" t="s">
        <v>33</v>
      </c>
      <c r="G9" t="s">
        <v>34</v>
      </c>
      <c r="H9" t="s">
        <v>26</v>
      </c>
      <c r="I9" t="s">
        <v>16</v>
      </c>
      <c r="J9">
        <v>2.6903713999999999E-2</v>
      </c>
      <c r="K9">
        <v>19.7</v>
      </c>
      <c r="L9">
        <v>96.072599999999994</v>
      </c>
      <c r="M9">
        <v>5</v>
      </c>
    </row>
    <row r="10" spans="1:14" x14ac:dyDescent="0.3">
      <c r="A10" t="s">
        <v>17</v>
      </c>
      <c r="B10">
        <v>9</v>
      </c>
      <c r="C10" t="s">
        <v>42</v>
      </c>
      <c r="D10" t="s">
        <v>12</v>
      </c>
      <c r="E10">
        <v>2014</v>
      </c>
      <c r="F10" t="s">
        <v>29</v>
      </c>
      <c r="G10" t="s">
        <v>21</v>
      </c>
      <c r="H10" t="s">
        <v>30</v>
      </c>
      <c r="I10" t="s">
        <v>16</v>
      </c>
      <c r="J10">
        <v>2.4129332E-2</v>
      </c>
      <c r="K10">
        <v>20.75</v>
      </c>
      <c r="L10">
        <v>124.173</v>
      </c>
      <c r="M10">
        <v>5</v>
      </c>
    </row>
    <row r="11" spans="1:14" x14ac:dyDescent="0.3">
      <c r="A11" t="s">
        <v>17</v>
      </c>
      <c r="B11">
        <v>10</v>
      </c>
      <c r="C11" t="s">
        <v>43</v>
      </c>
      <c r="D11" t="s">
        <v>28</v>
      </c>
      <c r="E11">
        <v>2018</v>
      </c>
      <c r="F11" t="s">
        <v>44</v>
      </c>
      <c r="G11" t="s">
        <v>21</v>
      </c>
      <c r="H11" t="s">
        <v>15</v>
      </c>
      <c r="I11" t="s">
        <v>45</v>
      </c>
      <c r="J11">
        <v>0.101561568</v>
      </c>
      <c r="L11">
        <v>181.92920000000001</v>
      </c>
      <c r="M11">
        <v>5</v>
      </c>
    </row>
    <row r="12" spans="1:14" x14ac:dyDescent="0.3">
      <c r="A12" t="s">
        <v>17</v>
      </c>
      <c r="B12">
        <v>11</v>
      </c>
      <c r="C12" t="s">
        <v>46</v>
      </c>
      <c r="D12" t="s">
        <v>47</v>
      </c>
      <c r="E12">
        <v>2018</v>
      </c>
      <c r="F12" t="s">
        <v>44</v>
      </c>
      <c r="G12" t="s">
        <v>21</v>
      </c>
      <c r="H12" t="s">
        <v>15</v>
      </c>
      <c r="I12" t="s">
        <v>45</v>
      </c>
      <c r="J12">
        <v>8.4554568999999996E-2</v>
      </c>
      <c r="L12">
        <v>109.8912</v>
      </c>
      <c r="M12">
        <v>5</v>
      </c>
    </row>
    <row r="13" spans="1:14" x14ac:dyDescent="0.3">
      <c r="A13" t="s">
        <v>17</v>
      </c>
      <c r="B13">
        <v>12</v>
      </c>
      <c r="C13" t="s">
        <v>48</v>
      </c>
      <c r="D13" t="s">
        <v>19</v>
      </c>
      <c r="E13">
        <v>2017</v>
      </c>
      <c r="F13" t="s">
        <v>49</v>
      </c>
      <c r="G13" t="s">
        <v>34</v>
      </c>
      <c r="H13" t="s">
        <v>26</v>
      </c>
      <c r="I13" t="s">
        <v>16</v>
      </c>
      <c r="J13">
        <v>5.2044976E-2</v>
      </c>
      <c r="K13">
        <v>18.850000000000001</v>
      </c>
      <c r="L13">
        <v>192.18459999999999</v>
      </c>
      <c r="M13">
        <v>5</v>
      </c>
    </row>
    <row r="14" spans="1:14" x14ac:dyDescent="0.3">
      <c r="A14" t="s">
        <v>17</v>
      </c>
      <c r="B14">
        <v>13</v>
      </c>
      <c r="C14" t="s">
        <v>50</v>
      </c>
      <c r="D14" t="s">
        <v>12</v>
      </c>
      <c r="E14">
        <v>2022</v>
      </c>
      <c r="F14" t="s">
        <v>20</v>
      </c>
      <c r="G14" t="s">
        <v>21</v>
      </c>
      <c r="H14" t="s">
        <v>15</v>
      </c>
      <c r="I14" t="s">
        <v>22</v>
      </c>
      <c r="J14">
        <v>0.12893766100000001</v>
      </c>
      <c r="K14">
        <v>17.100000000000001</v>
      </c>
      <c r="L14">
        <v>112.3886</v>
      </c>
      <c r="M14">
        <v>5</v>
      </c>
    </row>
    <row r="15" spans="1:14"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4"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mergeCells count="1">
    <mergeCell ref="N1:N2"/>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Thamarai kannan</cp:lastModifiedBy>
  <dcterms:created xsi:type="dcterms:W3CDTF">2024-06-23T13:11:17Z</dcterms:created>
  <dcterms:modified xsi:type="dcterms:W3CDTF">2026-10-24T14:01:05Z</dcterms:modified>
</cp:coreProperties>
</file>