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g/work/papers/005-nmt-as-cls/viz/"/>
    </mc:Choice>
  </mc:AlternateContent>
  <xr:revisionPtr revIDLastSave="0" documentId="13_ncr:1_{2E67C681-1741-0E47-9EE6-65D0D80269EA}" xr6:coauthVersionLast="45" xr6:coauthVersionMax="45" xr10:uidLastSave="{00000000-0000-0000-0000-000000000000}"/>
  <bookViews>
    <workbookView xWindow="0" yWindow="0" windowWidth="28800" windowHeight="18000" activeTab="4" xr2:uid="{00000000-000D-0000-FFFF-FFFF00000000}"/>
  </bookViews>
  <sheets>
    <sheet name="2C" sheetId="1" r:id="rId1"/>
    <sheet name="2B" sheetId="2" r:id="rId2"/>
    <sheet name="2S" sheetId="3" r:id="rId3"/>
    <sheet name="Summary" sheetId="4" r:id="rId4"/>
    <sheet name="SummaryViz" sheetId="5" r:id="rId5"/>
  </sheets>
  <definedNames>
    <definedName name="_xlchart.v2.0" hidden="1">SummaryViz!$A$5</definedName>
    <definedName name="_xlchart.v2.1" hidden="1">SummaryViz!$A$6</definedName>
    <definedName name="_xlchart.v2.2" hidden="1">SummaryViz!$A$7</definedName>
    <definedName name="_xlchart.v2.3" hidden="1">SummaryViz!$B$4:$F$4</definedName>
    <definedName name="_xlchart.v2.4" hidden="1">SummaryViz!$B$5:$F$5</definedName>
    <definedName name="_xlchart.v2.5" hidden="1">SummaryViz!$B$6:$F$6</definedName>
    <definedName name="_xlchart.v2.6" hidden="1">SummaryViz!$B$7:$F$7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3" l="1"/>
  <c r="K12" i="3"/>
  <c r="J12" i="3"/>
  <c r="I12" i="3"/>
  <c r="H12" i="3"/>
  <c r="L11" i="2"/>
  <c r="K11" i="2"/>
  <c r="J11" i="2"/>
  <c r="I11" i="2"/>
  <c r="H11" i="2"/>
  <c r="L19" i="1"/>
  <c r="K19" i="1"/>
  <c r="J19" i="1"/>
  <c r="I19" i="1"/>
  <c r="H19" i="1"/>
  <c r="L18" i="1"/>
  <c r="K18" i="1"/>
  <c r="J18" i="1"/>
  <c r="I18" i="1"/>
  <c r="H18" i="1"/>
</calcChain>
</file>

<file path=xl/sharedStrings.xml><?xml version="1.0" encoding="utf-8"?>
<sst xmlns="http://schemas.openxmlformats.org/spreadsheetml/2006/main" count="224" uniqueCount="122">
  <si>
    <t>expt</t>
  </si>
  <si>
    <t>Type</t>
  </si>
  <si>
    <t>N_rel</t>
  </si>
  <si>
    <t>MT System</t>
  </si>
  <si>
    <t>P_miss_rel</t>
  </si>
  <si>
    <t>P_fa</t>
  </si>
  <si>
    <t>Mod AQWV</t>
  </si>
  <si>
    <t>lc SacreBLEU</t>
  </si>
  <si>
    <t>lc Macro BLEU4</t>
  </si>
  <si>
    <t>lc MicroBLEU4</t>
  </si>
  <si>
    <t>lc 1grm macro F1</t>
  </si>
  <si>
    <t>lc 1grm micro F1</t>
  </si>
  <si>
    <t>cnnbdbtfrslexcleanedstem03bpeen30000tunedavg-tg</t>
  </si>
  <si>
    <t>All</t>
  </si>
  <si>
    <t>cnn_bd_bt_frs_lex_cleaned_stem_03_bpeen30000_tuned_avg</t>
  </si>
  <si>
    <t>cnnbdbtfrslexcleanedstem03bpeen30000tunedbdwdgnavg-tg</t>
  </si>
  <si>
    <t>cnn_bd_bt_frs_lex_cleaned_stem_03_bpeen30000_tuned_bd_wd_gn_avg</t>
  </si>
  <si>
    <t>cnnbuild01-tg</t>
  </si>
  <si>
    <t>cnn_build01</t>
  </si>
  <si>
    <t>ggl-tg</t>
  </si>
  <si>
    <t>ggl</t>
  </si>
  <si>
    <t>largeunivbuildbcktrns-tg</t>
  </si>
  <si>
    <t>largeuniv_buildbcktrns</t>
  </si>
  <si>
    <t>largeunivbuildelsfas-tg</t>
  </si>
  <si>
    <t>largeuniv_buildelsfas</t>
  </si>
  <si>
    <t>largeunivbuildelsfaselsara-tg</t>
  </si>
  <si>
    <t>largeuniv_buildelsfaselsara</t>
  </si>
  <si>
    <t>rtg00416k8kbt-tg</t>
  </si>
  <si>
    <t>rtg004_16k8k_bt</t>
  </si>
  <si>
    <t>sbmt-tg</t>
  </si>
  <si>
    <t>sbmt</t>
  </si>
  <si>
    <t>V9bdlef100kswr20dyn-tg</t>
  </si>
  <si>
    <t>V9_bdlef100k_swr20dyn</t>
  </si>
  <si>
    <t>V9bestbuildlexelifar01-tg</t>
  </si>
  <si>
    <t>V9_best_build_lex_elifar01</t>
  </si>
  <si>
    <t>V9bt40kbdlef100k-tg</t>
  </si>
  <si>
    <t>V9_bt40k_bdlef100k</t>
  </si>
  <si>
    <t>V9bt60kbdlef100kswr15dynent15-tg</t>
  </si>
  <si>
    <t>V9_bt60k_bdlef100k_swr15dyn_ent15</t>
  </si>
  <si>
    <t>V9bt60kbdlef100kswr20dynbbl25-tg</t>
  </si>
  <si>
    <t>V9_bt60k_bdlef100k_swr20dyn_bbl25</t>
  </si>
  <si>
    <t>V9btbdlef80K-tg</t>
  </si>
  <si>
    <t>V9_btbdlef80K</t>
  </si>
  <si>
    <t>V9build01-tg</t>
  </si>
  <si>
    <t>V9_build01</t>
  </si>
  <si>
    <t>Corr w/ AQWV</t>
  </si>
  <si>
    <t>Corr w/ BLEU</t>
  </si>
  <si>
    <t>baseuniv_build</t>
  </si>
  <si>
    <t>cnn_build03</t>
  </si>
  <si>
    <t>Ensembled with other systems (analysis text):</t>
  </si>
  <si>
    <t>primary</t>
  </si>
  <si>
    <t>V9_25</t>
  </si>
  <si>
    <t>?</t>
  </si>
  <si>
    <t xml:space="preserve">primary - v925 + v9child33 </t>
  </si>
  <si>
    <t>V9child33</t>
  </si>
  <si>
    <t xml:space="preserve">primary - v925 + v9exp39 </t>
  </si>
  <si>
    <t>V9exp39</t>
  </si>
  <si>
    <t>V9bt40kbdlef100k</t>
  </si>
  <si>
    <t/>
  </si>
  <si>
    <t>V9bt40kbdlef100k-fixed</t>
  </si>
  <si>
    <t>expt OP1-2B-ANALYSIS-QUERY1-TEXT</t>
  </si>
  <si>
    <t>Modified AQWV</t>
  </si>
  <si>
    <t xml:space="preserve">lc Macro BLEU 4 </t>
  </si>
  <si>
    <t>lc Micro BLEU 4</t>
  </si>
  <si>
    <t>lc 1gram Macro F1</t>
  </si>
  <si>
    <t>lc 1gram micro F1</t>
  </si>
  <si>
    <t>cnnbuild-tg</t>
  </si>
  <si>
    <t>cnn_build</t>
  </si>
  <si>
    <t>cnnbuildpc-tg</t>
  </si>
  <si>
    <t>cnn_buildpc</t>
  </si>
  <si>
    <t>cnnbuildpctuned-tg</t>
  </si>
  <si>
    <t>cnn_buildpc_tuned</t>
  </si>
  <si>
    <t>sbmtpc-tg</t>
  </si>
  <si>
    <t>sbmtpc</t>
  </si>
  <si>
    <t>t2t8kbuild-tg</t>
  </si>
  <si>
    <t>t2t8k_build</t>
  </si>
  <si>
    <t>t2t8kbuildpc-tg</t>
  </si>
  <si>
    <t>t2t8k_buildpc</t>
  </si>
  <si>
    <t>t2t8kbuildpcbt3M-tg</t>
  </si>
  <si>
    <t>t2t8k_buildpc_bt3M</t>
  </si>
  <si>
    <t>t2t8kbuildpcbttunebuildpc-tg</t>
  </si>
  <si>
    <t>t2t8k_buildpcbt_tunebuildpc</t>
  </si>
  <si>
    <t>combo_20190813</t>
  </si>
  <si>
    <t>combo_20191027</t>
  </si>
  <si>
    <t xml:space="preserve">expt </t>
  </si>
  <si>
    <t>lc Macro 4</t>
  </si>
  <si>
    <t>lc Micro 4</t>
  </si>
  <si>
    <t>lc 1gm Macro F1</t>
  </si>
  <si>
    <t>lc 1gm Micro F1</t>
  </si>
  <si>
    <t>t2t8kbdpcbttnbdpc-tg</t>
  </si>
  <si>
    <t>t2t8k_bdpcbt_tnbdpc</t>
  </si>
  <si>
    <t>t2t8kbdpcbttnbdpcasrish-tg</t>
  </si>
  <si>
    <t>t2t8k_bdpcbt_tnbdpc_asrish</t>
  </si>
  <si>
    <t>t2trel8kbdpcbttnbdpc-tg</t>
  </si>
  <si>
    <t>t2trel8k_bdpcbt_tnbdpc</t>
  </si>
  <si>
    <t>Pearson Corr w/ AQWV</t>
  </si>
  <si>
    <t>ensembler_debug_bins_0_001</t>
  </si>
  <si>
    <t>ensembler_primary</t>
  </si>
  <si>
    <t>ensembler_sgp</t>
  </si>
  <si>
    <t>ensembler_t2t8kbuildpcCnnbuildpctunedSbmtpcTtablemtsbmtpc</t>
  </si>
  <si>
    <t>searcher_cnn_buildpc</t>
  </si>
  <si>
    <t>searcher_cnn_buildpc_tuned</t>
  </si>
  <si>
    <t>searcher_cnn_buildpc_whole_bigvoc</t>
  </si>
  <si>
    <t>searcher_cnn_buildpc_whole_bigvoc_tuned</t>
  </si>
  <si>
    <t>Pearson Correlation Coefficient with Modified AQWV (lowercase match)</t>
  </si>
  <si>
    <t>Language</t>
  </si>
  <si>
    <t># of MTs</t>
  </si>
  <si>
    <t>SacreBLEU</t>
  </si>
  <si>
    <t>MacroBLEU4</t>
  </si>
  <si>
    <t>MicroBLEU4</t>
  </si>
  <si>
    <t>1gm Macro F1</t>
  </si>
  <si>
    <t>1gm Micro F1</t>
  </si>
  <si>
    <t>2C</t>
  </si>
  <si>
    <t>2S</t>
  </si>
  <si>
    <t>2B</t>
  </si>
  <si>
    <t>4gMacroBLEU</t>
  </si>
  <si>
    <t>4gMicroBLEU</t>
  </si>
  <si>
    <t>1gMacroF1</t>
  </si>
  <si>
    <t>1gMicroF1</t>
  </si>
  <si>
    <t>Bul→Eng</t>
  </si>
  <si>
    <t>Lit→Eng</t>
  </si>
  <si>
    <t>Pus→Eng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</si>
</sst>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"/>
    <numFmt numFmtId="165" formatCode="#,##0.000"/>
  </numFmts>
  <fonts count="18">
    <font>
      <sz val="10"/>
      <color rgb="FF000000"/>
      <name val="Arial"/>
    </font>
    <font>
      <b/>
      <sz val="10"/>
      <color rgb="FF1D1C1D"/>
      <name val="Spectral"/>
    </font>
    <font>
      <b/>
      <sz val="10"/>
      <color theme="1"/>
      <name val="Spectral"/>
    </font>
    <font>
      <b/>
      <sz val="10"/>
      <color theme="1"/>
      <name val="Verdana"/>
    </font>
    <font>
      <sz val="10"/>
      <color rgb="FF1D1C1D"/>
      <name val="Spectral"/>
    </font>
    <font>
      <sz val="10"/>
      <color theme="1"/>
      <name val="Verdana"/>
    </font>
    <font>
      <sz val="9"/>
      <color rgb="FF1D1C1D"/>
      <name val="Monaco"/>
    </font>
    <font>
      <sz val="10"/>
      <color rgb="FFD9D9D9"/>
      <name val="Verdana"/>
    </font>
    <font>
      <sz val="9"/>
      <color rgb="FF000000"/>
      <name val="Spectral"/>
    </font>
    <font>
      <sz val="10"/>
      <color rgb="FF000000"/>
      <name val="Spectral"/>
    </font>
    <font>
      <sz val="10"/>
      <color theme="1"/>
      <name val="Spectral"/>
    </font>
    <font>
      <sz val="9"/>
      <color rgb="FF1D1C1D"/>
      <name val="Arial"/>
    </font>
    <font>
      <b/>
      <sz val="9"/>
      <color rgb="FF1D1C1D"/>
      <name val="Arial"/>
    </font>
    <font>
      <b/>
      <sz val="9"/>
      <color rgb="FF1D1C1D"/>
      <name val="Monaco"/>
    </font>
    <font>
      <sz val="10"/>
      <name val="Arial"/>
    </font>
    <font>
      <sz val="10"/>
      <name val="Times New Roman"/>
    </font>
    <font>
      <b/>
      <sz val="10"/>
      <name val="Times New Roman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/>
    <xf numFmtId="0" fontId="3" fillId="0" borderId="0" xfId="0" applyFont="1" applyAlignment="1"/>
    <xf numFmtId="0" fontId="3" fillId="2" borderId="0" xfId="0" applyFont="1" applyFill="1"/>
    <xf numFmtId="0" fontId="4" fillId="0" borderId="0" xfId="0" applyFont="1" applyAlignment="1">
      <alignment horizontal="left" wrapText="1"/>
    </xf>
    <xf numFmtId="0" fontId="5" fillId="0" borderId="0" xfId="0" applyFont="1" applyAlignment="1"/>
    <xf numFmtId="0" fontId="4" fillId="3" borderId="0" xfId="0" applyFont="1" applyFill="1" applyAlignment="1">
      <alignment horizontal="left" wrapText="1"/>
    </xf>
    <xf numFmtId="0" fontId="5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/>
    <xf numFmtId="0" fontId="6" fillId="0" borderId="0" xfId="0" applyFont="1" applyAlignment="1">
      <alignment horizontal="left" wrapText="1"/>
    </xf>
    <xf numFmtId="0" fontId="3" fillId="4" borderId="0" xfId="0" applyFont="1" applyFill="1" applyAlignment="1"/>
    <xf numFmtId="164" fontId="3" fillId="4" borderId="0" xfId="0" applyNumberFormat="1" applyFont="1" applyFill="1"/>
    <xf numFmtId="0" fontId="7" fillId="0" borderId="0" xfId="0" applyFont="1"/>
    <xf numFmtId="0" fontId="8" fillId="0" borderId="0" xfId="0" applyFont="1" applyAlignment="1">
      <alignment horizontal="left"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3" fillId="0" borderId="0" xfId="0" applyFont="1"/>
    <xf numFmtId="0" fontId="13" fillId="0" borderId="0" xfId="0" applyFont="1" applyAlignment="1">
      <alignment horizontal="left" wrapText="1"/>
    </xf>
    <xf numFmtId="0" fontId="3" fillId="2" borderId="0" xfId="0" applyFont="1" applyFill="1" applyAlignment="1"/>
    <xf numFmtId="165" fontId="3" fillId="2" borderId="0" xfId="0" applyNumberFormat="1" applyFont="1" applyFill="1"/>
    <xf numFmtId="0" fontId="5" fillId="2" borderId="0" xfId="0" applyFont="1" applyFill="1" applyAlignment="1"/>
    <xf numFmtId="0" fontId="5" fillId="2" borderId="2" xfId="0" applyFont="1" applyFill="1" applyBorder="1" applyAlignment="1"/>
    <xf numFmtId="165" fontId="5" fillId="0" borderId="0" xfId="0" applyNumberFormat="1" applyFont="1"/>
    <xf numFmtId="165" fontId="3" fillId="0" borderId="0" xfId="0" applyNumberFormat="1" applyFont="1"/>
    <xf numFmtId="0" fontId="15" fillId="2" borderId="0" xfId="0" applyFont="1" applyFill="1" applyAlignment="1">
      <alignment horizontal="center"/>
    </xf>
    <xf numFmtId="0" fontId="15" fillId="2" borderId="2" xfId="0" applyFont="1" applyFill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7" fillId="0" borderId="0" xfId="0" applyFont="1"/>
    <xf numFmtId="0" fontId="5" fillId="4" borderId="1" xfId="0" applyFont="1" applyFill="1" applyBorder="1" applyAlignment="1">
      <alignment horizontal="center"/>
    </xf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en-US"/>
              <a:t>Macro F1 vs. Modified AQWV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'2C'!$G$1</c:f>
              <c:strCache>
                <c:ptCount val="1"/>
                <c:pt idx="0">
                  <c:v>Mod AQWV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Mod AQWV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'2C'!$K$2:$K$17</c:f>
              <c:numCache>
                <c:formatCode>General</c:formatCode>
                <c:ptCount val="16"/>
                <c:pt idx="0">
                  <c:v>0.16966000000000001</c:v>
                </c:pt>
                <c:pt idx="1">
                  <c:v>0.16655</c:v>
                </c:pt>
                <c:pt idx="2">
                  <c:v>8.8900000000000007E-2</c:v>
                </c:pt>
                <c:pt idx="3">
                  <c:v>0.17782999999999999</c:v>
                </c:pt>
                <c:pt idx="4">
                  <c:v>0.16952</c:v>
                </c:pt>
                <c:pt idx="5">
                  <c:v>0.15211</c:v>
                </c:pt>
                <c:pt idx="6">
                  <c:v>0.16450000000000001</c:v>
                </c:pt>
                <c:pt idx="7">
                  <c:v>0.19206000000000001</c:v>
                </c:pt>
                <c:pt idx="8">
                  <c:v>9.5829999999999999E-2</c:v>
                </c:pt>
                <c:pt idx="9">
                  <c:v>0.17413000000000001</c:v>
                </c:pt>
                <c:pt idx="10">
                  <c:v>0.14660000000000001</c:v>
                </c:pt>
                <c:pt idx="11">
                  <c:v>0.1779</c:v>
                </c:pt>
                <c:pt idx="12">
                  <c:v>0.17208000000000001</c:v>
                </c:pt>
                <c:pt idx="13">
                  <c:v>0.18385000000000001</c:v>
                </c:pt>
                <c:pt idx="14">
                  <c:v>0.16087000000000001</c:v>
                </c:pt>
                <c:pt idx="15">
                  <c:v>0.10327</c:v>
                </c:pt>
              </c:numCache>
            </c:numRef>
          </c:xVal>
          <c:yVal>
            <c:numRef>
              <c:f>'2C'!$G$2:$G$17</c:f>
              <c:numCache>
                <c:formatCode>General</c:formatCode>
                <c:ptCount val="16"/>
                <c:pt idx="0">
                  <c:v>0.35519499999999998</c:v>
                </c:pt>
                <c:pt idx="1">
                  <c:v>0.33935100000000001</c:v>
                </c:pt>
                <c:pt idx="2">
                  <c:v>0.23794399999999999</c:v>
                </c:pt>
                <c:pt idx="3">
                  <c:v>0.406669</c:v>
                </c:pt>
                <c:pt idx="4">
                  <c:v>0.37061500000000003</c:v>
                </c:pt>
                <c:pt idx="5">
                  <c:v>0.32702100000000001</c:v>
                </c:pt>
                <c:pt idx="6">
                  <c:v>0.323243</c:v>
                </c:pt>
                <c:pt idx="7">
                  <c:v>0.39082299999999998</c:v>
                </c:pt>
                <c:pt idx="8">
                  <c:v>0.29291400000000001</c:v>
                </c:pt>
                <c:pt idx="9">
                  <c:v>0.35300300000000001</c:v>
                </c:pt>
                <c:pt idx="10">
                  <c:v>0.313168</c:v>
                </c:pt>
                <c:pt idx="11">
                  <c:v>0.36912</c:v>
                </c:pt>
                <c:pt idx="12">
                  <c:v>0.365786</c:v>
                </c:pt>
                <c:pt idx="13">
                  <c:v>0.38514999999999999</c:v>
                </c:pt>
                <c:pt idx="14">
                  <c:v>0.34232699999999999</c:v>
                </c:pt>
                <c:pt idx="15">
                  <c:v>0.24166899999999999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5-DB45-8574-65708544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34905"/>
        <c:axId val="1399991780"/>
      </c:scatterChart>
      <c:valAx>
        <c:axId val="1654334905"/>
        <c:scaling>
          <c:orientation val="minMax"/>
          <c:max val="0.2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en-US"/>
                  <a:t>Macro F1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n-US"/>
          </a:p>
        </c:txPr>
        <c:crossAx val="1399991780"/>
        <c:crosses val="autoZero"/>
        <c:crossBetween val="midCat"/>
      </c:valAx>
      <c:valAx>
        <c:axId val="1399991780"/>
        <c:scaling>
          <c:orientation val="minMax"/>
          <c:max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en-US"/>
                  <a:t>Modified AQWV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n-US"/>
          </a:p>
        </c:txPr>
        <c:crossAx val="165433490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en-US"/>
              <a:t>Modified AQWV vs Macro F1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'2C'!$K$1</c:f>
              <c:strCache>
                <c:ptCount val="1"/>
                <c:pt idx="0">
                  <c:v>lc 1grm macro F1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lc 1grm macro F1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'2C'!$G$2:$G$17</c:f>
              <c:numCache>
                <c:formatCode>General</c:formatCode>
                <c:ptCount val="16"/>
                <c:pt idx="0">
                  <c:v>0.35519499999999998</c:v>
                </c:pt>
                <c:pt idx="1">
                  <c:v>0.33935100000000001</c:v>
                </c:pt>
                <c:pt idx="2">
                  <c:v>0.23794399999999999</c:v>
                </c:pt>
                <c:pt idx="3">
                  <c:v>0.406669</c:v>
                </c:pt>
                <c:pt idx="4">
                  <c:v>0.37061500000000003</c:v>
                </c:pt>
                <c:pt idx="5">
                  <c:v>0.32702100000000001</c:v>
                </c:pt>
                <c:pt idx="6">
                  <c:v>0.323243</c:v>
                </c:pt>
                <c:pt idx="7">
                  <c:v>0.39082299999999998</c:v>
                </c:pt>
                <c:pt idx="8">
                  <c:v>0.29291400000000001</c:v>
                </c:pt>
                <c:pt idx="9">
                  <c:v>0.35300300000000001</c:v>
                </c:pt>
                <c:pt idx="10">
                  <c:v>0.313168</c:v>
                </c:pt>
                <c:pt idx="11">
                  <c:v>0.36912</c:v>
                </c:pt>
                <c:pt idx="12">
                  <c:v>0.365786</c:v>
                </c:pt>
                <c:pt idx="13">
                  <c:v>0.38514999999999999</c:v>
                </c:pt>
                <c:pt idx="14">
                  <c:v>0.34232699999999999</c:v>
                </c:pt>
                <c:pt idx="15">
                  <c:v>0.24166899999999999</c:v>
                </c:pt>
              </c:numCache>
            </c:numRef>
          </c:xVal>
          <c:yVal>
            <c:numRef>
              <c:f>'2C'!$K$2:$K$17</c:f>
              <c:numCache>
                <c:formatCode>General</c:formatCode>
                <c:ptCount val="16"/>
                <c:pt idx="0">
                  <c:v>0.16966000000000001</c:v>
                </c:pt>
                <c:pt idx="1">
                  <c:v>0.16655</c:v>
                </c:pt>
                <c:pt idx="2">
                  <c:v>8.8900000000000007E-2</c:v>
                </c:pt>
                <c:pt idx="3">
                  <c:v>0.17782999999999999</c:v>
                </c:pt>
                <c:pt idx="4">
                  <c:v>0.16952</c:v>
                </c:pt>
                <c:pt idx="5">
                  <c:v>0.15211</c:v>
                </c:pt>
                <c:pt idx="6">
                  <c:v>0.16450000000000001</c:v>
                </c:pt>
                <c:pt idx="7">
                  <c:v>0.19206000000000001</c:v>
                </c:pt>
                <c:pt idx="8">
                  <c:v>9.5829999999999999E-2</c:v>
                </c:pt>
                <c:pt idx="9">
                  <c:v>0.17413000000000001</c:v>
                </c:pt>
                <c:pt idx="10">
                  <c:v>0.14660000000000001</c:v>
                </c:pt>
                <c:pt idx="11">
                  <c:v>0.1779</c:v>
                </c:pt>
                <c:pt idx="12">
                  <c:v>0.17208000000000001</c:v>
                </c:pt>
                <c:pt idx="13">
                  <c:v>0.18385000000000001</c:v>
                </c:pt>
                <c:pt idx="14">
                  <c:v>0.16087000000000001</c:v>
                </c:pt>
                <c:pt idx="15">
                  <c:v>0.10327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87-D34C-86B6-E330EB5A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94152"/>
        <c:axId val="2037561884"/>
      </c:scatterChart>
      <c:valAx>
        <c:axId val="1683694152"/>
        <c:scaling>
          <c:orientation val="minMax"/>
          <c:max val="0.4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en-US"/>
                  <a:t>Modified AQWV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n-US"/>
          </a:p>
        </c:txPr>
        <c:crossAx val="2037561884"/>
        <c:crosses val="autoZero"/>
        <c:crossBetween val="midCat"/>
      </c:valAx>
      <c:valAx>
        <c:axId val="2037561884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en-US"/>
                  <a:t>Macro 1gm F1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n-US"/>
          </a:p>
        </c:txPr>
        <c:crossAx val="168369415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</a:rPr>
              <a:t>Indicator of Information Retreieval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Performance</a:t>
            </a:r>
          </a:p>
        </c:rich>
      </c:tx>
      <c:layout>
        <c:manualLayout>
          <c:xMode val="edge"/>
          <c:yMode val="edge"/>
          <c:x val="0.10819444444444445"/>
          <c:y val="2.6239073078917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18285214348206"/>
          <c:y val="0.21192114779760515"/>
          <c:w val="0.82626159230096252"/>
          <c:h val="0.70713131175393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SummaryViz!$B$4</c:f>
              <c:strCache>
                <c:ptCount val="1"/>
                <c:pt idx="0">
                  <c:v>SacreBLEU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66666666666668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C3-314C-9F1F-DB8F673B27FA}"/>
                </c:ext>
              </c:extLst>
            </c:dLbl>
            <c:dLbl>
              <c:idx val="1"/>
              <c:layout>
                <c:manualLayout>
                  <c:x val="-1.1111111111111112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C3-314C-9F1F-DB8F673B27FA}"/>
                </c:ext>
              </c:extLst>
            </c:dLbl>
            <c:dLbl>
              <c:idx val="2"/>
              <c:layout>
                <c:manualLayout>
                  <c:x val="-2.7777777777777776E-2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C3-314C-9F1F-DB8F673B2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SummaryViz!$A$5:$A$7</c:f>
              <c:strCache>
                <c:ptCount val="3"/>
                <c:pt idx="0">
                  <c:v>Pus→Eng</c:v>
                </c:pt>
                <c:pt idx="1">
                  <c:v>Bul→Eng</c:v>
                </c:pt>
                <c:pt idx="2">
                  <c:v>Lit→Eng</c:v>
                </c:pt>
              </c:strCache>
            </c:strRef>
          </c:cat>
          <c:val>
            <c:numRef>
              <c:f>SummaryViz!$B$5:$B$7</c:f>
              <c:numCache>
                <c:formatCode>#,##0.000</c:formatCode>
                <c:ptCount val="3"/>
                <c:pt idx="0">
                  <c:v>0.84660323441894147</c:v>
                </c:pt>
                <c:pt idx="1">
                  <c:v>0.72689129346781156</c:v>
                </c:pt>
                <c:pt idx="2">
                  <c:v>0.8370444036385587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314C-9F1F-DB8F673B27FA}"/>
            </c:ext>
          </c:extLst>
        </c:ser>
        <c:ser>
          <c:idx val="1"/>
          <c:order val="1"/>
          <c:tx>
            <c:strRef>
              <c:f>SummaryViz!$C$4</c:f>
              <c:strCache>
                <c:ptCount val="1"/>
                <c:pt idx="0">
                  <c:v>4gMacroBLEU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4.62962962962960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C3-314C-9F1F-DB8F673B27FA}"/>
                </c:ext>
              </c:extLst>
            </c:dLbl>
            <c:dLbl>
              <c:idx val="2"/>
              <c:layout>
                <c:manualLayout>
                  <c:x val="-2.7777777777777779E-3"/>
                  <c:y val="4.62962962962960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7C3-314C-9F1F-DB8F673B2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SummaryViz!$A$5:$A$7</c:f>
              <c:strCache>
                <c:ptCount val="3"/>
                <c:pt idx="0">
                  <c:v>Pus→Eng</c:v>
                </c:pt>
                <c:pt idx="1">
                  <c:v>Bul→Eng</c:v>
                </c:pt>
                <c:pt idx="2">
                  <c:v>Lit→Eng</c:v>
                </c:pt>
              </c:strCache>
            </c:strRef>
          </c:cat>
          <c:val>
            <c:numRef>
              <c:f>SummaryViz!$C$5:$C$7</c:f>
              <c:numCache>
                <c:formatCode>#,##0.000</c:formatCode>
                <c:ptCount val="3"/>
                <c:pt idx="0">
                  <c:v>0.85464463129167401</c:v>
                </c:pt>
                <c:pt idx="1">
                  <c:v>0.92375952085747826</c:v>
                </c:pt>
                <c:pt idx="2">
                  <c:v>0.87479629135766068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3-314C-9F1F-DB8F673B27FA}"/>
            </c:ext>
          </c:extLst>
        </c:ser>
        <c:ser>
          <c:idx val="2"/>
          <c:order val="2"/>
          <c:tx>
            <c:strRef>
              <c:f>SummaryViz!$D$4</c:f>
              <c:strCache>
                <c:ptCount val="1"/>
                <c:pt idx="0">
                  <c:v>4gMicroBLEU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C3-314C-9F1F-DB8F673B27FA}"/>
                </c:ext>
              </c:extLst>
            </c:dLbl>
            <c:dLbl>
              <c:idx val="1"/>
              <c:layout>
                <c:manualLayout>
                  <c:x val="0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C3-314C-9F1F-DB8F673B27FA}"/>
                </c:ext>
              </c:extLst>
            </c:dLbl>
            <c:dLbl>
              <c:idx val="2"/>
              <c:layout>
                <c:manualLayout>
                  <c:x val="-5.5555555555556572E-3"/>
                  <c:y val="-2.7777777777777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7C3-314C-9F1F-DB8F673B2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SummaryViz!$A$5:$A$7</c:f>
              <c:strCache>
                <c:ptCount val="3"/>
                <c:pt idx="0">
                  <c:v>Pus→Eng</c:v>
                </c:pt>
                <c:pt idx="1">
                  <c:v>Bul→Eng</c:v>
                </c:pt>
                <c:pt idx="2">
                  <c:v>Lit→Eng</c:v>
                </c:pt>
              </c:strCache>
            </c:strRef>
          </c:cat>
          <c:val>
            <c:numRef>
              <c:f>SummaryViz!$D$5:$D$7</c:f>
              <c:numCache>
                <c:formatCode>#,##0.000</c:formatCode>
                <c:ptCount val="3"/>
                <c:pt idx="0">
                  <c:v>0.8737050721687406</c:v>
                </c:pt>
                <c:pt idx="1">
                  <c:v>0.71118001854469826</c:v>
                </c:pt>
                <c:pt idx="2">
                  <c:v>0.91001318844891366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3-314C-9F1F-DB8F673B27FA}"/>
            </c:ext>
          </c:extLst>
        </c:ser>
        <c:ser>
          <c:idx val="3"/>
          <c:order val="3"/>
          <c:tx>
            <c:strRef>
              <c:f>SummaryViz!$E$4</c:f>
              <c:strCache>
                <c:ptCount val="1"/>
                <c:pt idx="0">
                  <c:v>1gMacroF1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9E-3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7C3-314C-9F1F-DB8F673B27FA}"/>
                </c:ext>
              </c:extLst>
            </c:dLbl>
            <c:dLbl>
              <c:idx val="2"/>
              <c:layout>
                <c:manualLayout>
                  <c:x val="8.3333333333333332E-3"/>
                  <c:y val="1.38888888888888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7C3-314C-9F1F-DB8F673B2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SummaryViz!$A$5:$A$7</c:f>
              <c:strCache>
                <c:ptCount val="3"/>
                <c:pt idx="0">
                  <c:v>Pus→Eng</c:v>
                </c:pt>
                <c:pt idx="1">
                  <c:v>Bul→Eng</c:v>
                </c:pt>
                <c:pt idx="2">
                  <c:v>Lit→Eng</c:v>
                </c:pt>
              </c:strCache>
            </c:strRef>
          </c:cat>
          <c:val>
            <c:numRef>
              <c:f>SummaryViz!$E$5:$E$7</c:f>
              <c:numCache>
                <c:formatCode>#,##0.000</c:formatCode>
                <c:ptCount val="3"/>
                <c:pt idx="0">
                  <c:v>0.9267930936359583</c:v>
                </c:pt>
                <c:pt idx="1">
                  <c:v>0.93087347127558095</c:v>
                </c:pt>
                <c:pt idx="2">
                  <c:v>0.89677792605083961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3-314C-9F1F-DB8F673B27FA}"/>
            </c:ext>
          </c:extLst>
        </c:ser>
        <c:ser>
          <c:idx val="4"/>
          <c:order val="4"/>
          <c:tx>
            <c:strRef>
              <c:f>SummaryViz!$F$4</c:f>
              <c:strCache>
                <c:ptCount val="1"/>
                <c:pt idx="0">
                  <c:v>1gMicroF1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32E-3"/>
                  <c:y val="4.62962962962960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C3-314C-9F1F-DB8F673B27FA}"/>
                </c:ext>
              </c:extLst>
            </c:dLbl>
            <c:dLbl>
              <c:idx val="1"/>
              <c:layout>
                <c:manualLayout>
                  <c:x val="8.33333333333333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C3-314C-9F1F-DB8F673B27FA}"/>
                </c:ext>
              </c:extLst>
            </c:dLbl>
            <c:dLbl>
              <c:idx val="2"/>
              <c:layout>
                <c:manualLayout>
                  <c:x val="1.9444444444444445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7C3-314C-9F1F-DB8F673B2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SummaryViz!$A$5:$A$7</c:f>
              <c:strCache>
                <c:ptCount val="3"/>
                <c:pt idx="0">
                  <c:v>Pus→Eng</c:v>
                </c:pt>
                <c:pt idx="1">
                  <c:v>Bul→Eng</c:v>
                </c:pt>
                <c:pt idx="2">
                  <c:v>Lit→Eng</c:v>
                </c:pt>
              </c:strCache>
            </c:strRef>
          </c:cat>
          <c:val>
            <c:numRef>
              <c:f>SummaryViz!$F$5:$F$7</c:f>
              <c:numCache>
                <c:formatCode>#,##0.000</c:formatCode>
                <c:ptCount val="3"/>
                <c:pt idx="0">
                  <c:v>0.88979927135096615</c:v>
                </c:pt>
                <c:pt idx="1">
                  <c:v>0.7660155252605978</c:v>
                </c:pt>
                <c:pt idx="2">
                  <c:v>0.92344906875261534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C3-314C-9F1F-DB8F673B27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1055216"/>
        <c:axId val="1801094960"/>
      </c:barChart>
      <c:catAx>
        <c:axId val="21110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1094960"/>
        <c:crosses val="autoZero"/>
        <c:auto val="1"/>
        <c:lblAlgn val="ctr"/>
        <c:lblOffset val="100"/>
        <c:noMultiLvlLbl val="0"/>
      </c:catAx>
      <c:valAx>
        <c:axId val="18010949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Pearson Correlation </a:t>
                </a:r>
                <a:r>
                  <a:rPr lang="en-US" baseline="0">
                    <a:solidFill>
                      <a:schemeClr val="tx1"/>
                    </a:solidFill>
                  </a:rPr>
                  <a:t> with  AQWV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29063836703435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10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1167958992667522"/>
          <c:w val="0.9"/>
          <c:h val="7.4166014133287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1619250</xdr:colOff>
      <xdr:row>30</xdr:row>
      <xdr:rowOff>114300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688975</xdr:colOff>
      <xdr:row>26</xdr:row>
      <xdr:rowOff>114300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1100666</xdr:colOff>
      <xdr:row>9</xdr:row>
      <xdr:rowOff>110067</xdr:rowOff>
    </xdr:from>
    <xdr:to>
      <xdr:col>6</xdr:col>
      <xdr:colOff>16932</xdr:colOff>
      <xdr:row>24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1731B-B8B7-E248-9228-0F5037D83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0"/>
  <sheetViews>
    <sheetView topLeftCell="D1" workbookViewId="0">
      <selection activeCell="J33" sqref="J33"/>
    </sheetView>
  </sheetViews>
  <sheetFormatPr baseColWidth="10" defaultColWidth="14.5" defaultRowHeight="15.75" customHeight="1"/>
  <cols>
    <col min="1" max="1" width="52.1640625" customWidth="1"/>
    <col min="3" max="3" width="10.5" customWidth="1"/>
    <col min="4" max="4" width="40.33203125" customWidth="1"/>
    <col min="6" max="6" width="12.5" customWidth="1"/>
    <col min="7" max="7" width="16.6640625" customWidth="1"/>
    <col min="9" max="9" width="17.83203125" customWidth="1"/>
    <col min="10" max="10" width="18.1640625" customWidth="1"/>
    <col min="11" max="11" width="20.5" customWidth="1"/>
    <col min="12" max="12" width="19.5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3"/>
      <c r="O1" s="3"/>
      <c r="P1" s="3"/>
      <c r="Q1" s="4"/>
      <c r="R1" s="4"/>
      <c r="S1" s="4"/>
      <c r="T1" s="4"/>
      <c r="U1" s="4"/>
    </row>
    <row r="2" spans="1:21" ht="15.75" customHeight="1">
      <c r="A2" s="5" t="s">
        <v>12</v>
      </c>
      <c r="B2" s="5" t="s">
        <v>13</v>
      </c>
      <c r="C2" s="5">
        <v>195</v>
      </c>
      <c r="D2" s="6" t="s">
        <v>14</v>
      </c>
      <c r="E2" s="5">
        <v>0.58117099999999999</v>
      </c>
      <c r="F2" s="5">
        <v>1.591E-3</v>
      </c>
      <c r="G2" s="5">
        <v>0.35519499999999998</v>
      </c>
      <c r="H2" s="6">
        <v>17.576000000000001</v>
      </c>
      <c r="I2" s="6">
        <v>0.17129</v>
      </c>
      <c r="J2" s="6">
        <v>0.47059000000000001</v>
      </c>
      <c r="K2" s="6">
        <v>0.16966000000000001</v>
      </c>
      <c r="L2" s="6">
        <v>0.49143999999999999</v>
      </c>
    </row>
    <row r="3" spans="1:21" ht="15.75" customHeight="1">
      <c r="A3" s="5" t="s">
        <v>15</v>
      </c>
      <c r="B3" s="5" t="s">
        <v>13</v>
      </c>
      <c r="C3" s="5">
        <v>195</v>
      </c>
      <c r="D3" s="6" t="s">
        <v>16</v>
      </c>
      <c r="E3" s="5">
        <v>0.59061600000000003</v>
      </c>
      <c r="F3" s="5">
        <v>1.751E-3</v>
      </c>
      <c r="G3" s="5">
        <v>0.33935100000000001</v>
      </c>
      <c r="H3" s="6">
        <v>17.128</v>
      </c>
      <c r="I3" s="6">
        <v>0.16836999999999999</v>
      </c>
      <c r="J3" s="6">
        <v>0.46618999999999999</v>
      </c>
      <c r="K3" s="6">
        <v>0.16655</v>
      </c>
      <c r="L3" s="6">
        <v>0.48924000000000001</v>
      </c>
    </row>
    <row r="4" spans="1:21" ht="15.75" customHeight="1">
      <c r="A4" s="5" t="s">
        <v>17</v>
      </c>
      <c r="B4" s="5" t="s">
        <v>13</v>
      </c>
      <c r="C4" s="5">
        <v>195</v>
      </c>
      <c r="D4" s="6" t="s">
        <v>18</v>
      </c>
      <c r="E4" s="5">
        <v>0.71268299999999996</v>
      </c>
      <c r="F4" s="5">
        <v>1.2340000000000001E-3</v>
      </c>
      <c r="G4" s="5">
        <v>0.23794399999999999</v>
      </c>
      <c r="H4" s="6">
        <v>12.439</v>
      </c>
      <c r="I4" s="6">
        <v>0.10538</v>
      </c>
      <c r="J4" s="6">
        <v>0.43057000000000001</v>
      </c>
      <c r="K4" s="6">
        <v>8.8900000000000007E-2</v>
      </c>
      <c r="L4" s="6">
        <v>0.41056999999999999</v>
      </c>
    </row>
    <row r="5" spans="1:21" ht="15.75" customHeight="1">
      <c r="A5" s="5" t="s">
        <v>19</v>
      </c>
      <c r="B5" s="5" t="s">
        <v>13</v>
      </c>
      <c r="C5" s="5">
        <v>195</v>
      </c>
      <c r="D5" s="6" t="s">
        <v>20</v>
      </c>
      <c r="E5" s="5">
        <v>0.52115500000000003</v>
      </c>
      <c r="F5" s="5">
        <v>1.804E-3</v>
      </c>
      <c r="G5" s="5">
        <v>0.406669</v>
      </c>
      <c r="H5" s="6">
        <v>17.100999999999999</v>
      </c>
      <c r="I5" s="6">
        <v>0.16863</v>
      </c>
      <c r="J5" s="6">
        <v>0.46871000000000002</v>
      </c>
      <c r="K5" s="6">
        <v>0.17782999999999999</v>
      </c>
      <c r="L5" s="6">
        <v>0.50719000000000003</v>
      </c>
    </row>
    <row r="6" spans="1:21" ht="15.75" customHeight="1">
      <c r="A6" s="5" t="s">
        <v>21</v>
      </c>
      <c r="B6" s="5" t="s">
        <v>13</v>
      </c>
      <c r="C6" s="5">
        <v>195</v>
      </c>
      <c r="D6" s="6" t="s">
        <v>22</v>
      </c>
      <c r="E6" s="5">
        <v>0.55458700000000005</v>
      </c>
      <c r="F6" s="5">
        <v>1.8699999999999999E-3</v>
      </c>
      <c r="G6" s="5">
        <v>0.37061500000000003</v>
      </c>
      <c r="H6" s="6">
        <v>17.457000000000001</v>
      </c>
      <c r="I6" s="6">
        <v>0.15731000000000001</v>
      </c>
      <c r="J6" s="6">
        <v>0.45477000000000001</v>
      </c>
      <c r="K6" s="6">
        <v>0.16952</v>
      </c>
      <c r="L6" s="6">
        <v>0.51480000000000004</v>
      </c>
    </row>
    <row r="7" spans="1:21" ht="15.75" customHeight="1">
      <c r="A7" s="5" t="s">
        <v>23</v>
      </c>
      <c r="B7" s="5" t="s">
        <v>13</v>
      </c>
      <c r="C7" s="5">
        <v>195</v>
      </c>
      <c r="D7" s="6" t="s">
        <v>24</v>
      </c>
      <c r="E7" s="5">
        <v>0.60196000000000005</v>
      </c>
      <c r="F7" s="5">
        <v>1.7750000000000001E-3</v>
      </c>
      <c r="G7" s="5">
        <v>0.32702100000000001</v>
      </c>
      <c r="H7" s="6">
        <v>17.015000000000001</v>
      </c>
      <c r="I7" s="6">
        <v>0.15057000000000001</v>
      </c>
      <c r="J7" s="6">
        <v>0.45068999999999998</v>
      </c>
      <c r="K7" s="6">
        <v>0.15211</v>
      </c>
      <c r="L7" s="6">
        <v>0.49410999999999999</v>
      </c>
    </row>
    <row r="8" spans="1:21" ht="15.75" customHeight="1">
      <c r="A8" s="5" t="s">
        <v>25</v>
      </c>
      <c r="B8" s="5" t="s">
        <v>13</v>
      </c>
      <c r="C8" s="5">
        <v>195</v>
      </c>
      <c r="D8" s="6" t="s">
        <v>26</v>
      </c>
      <c r="E8" s="5">
        <v>0.59599000000000002</v>
      </c>
      <c r="F8" s="5">
        <v>2.019E-3</v>
      </c>
      <c r="G8" s="5">
        <v>0.323243</v>
      </c>
      <c r="H8" s="6">
        <v>17.538</v>
      </c>
      <c r="I8" s="6">
        <v>0.16009999999999999</v>
      </c>
      <c r="J8" s="6">
        <v>0.45538000000000001</v>
      </c>
      <c r="K8" s="6">
        <v>0.16450000000000001</v>
      </c>
      <c r="L8" s="6">
        <v>0.50404000000000004</v>
      </c>
    </row>
    <row r="9" spans="1:21" ht="15.75" customHeight="1">
      <c r="A9" s="7" t="s">
        <v>27</v>
      </c>
      <c r="B9" s="7" t="s">
        <v>13</v>
      </c>
      <c r="C9" s="7">
        <v>195</v>
      </c>
      <c r="D9" s="8" t="s">
        <v>28</v>
      </c>
      <c r="E9" s="7">
        <v>0.53339499999999995</v>
      </c>
      <c r="F9" s="7">
        <v>1.895E-3</v>
      </c>
      <c r="G9" s="7">
        <v>0.39082299999999998</v>
      </c>
      <c r="H9" s="8">
        <v>20.832000000000001</v>
      </c>
      <c r="I9" s="8">
        <v>0.17488999999999999</v>
      </c>
      <c r="J9" s="8">
        <v>0.47122000000000003</v>
      </c>
      <c r="K9" s="9">
        <v>0.19206000000000001</v>
      </c>
      <c r="L9" s="8">
        <v>0.54303999999999997</v>
      </c>
      <c r="M9" s="10"/>
      <c r="N9" s="10"/>
      <c r="O9" s="10"/>
      <c r="P9" s="10"/>
      <c r="Q9" s="10"/>
      <c r="R9" s="10"/>
      <c r="S9" s="10"/>
      <c r="T9" s="10"/>
      <c r="U9" s="10"/>
    </row>
    <row r="10" spans="1:21" ht="15.75" customHeight="1">
      <c r="A10" s="5" t="s">
        <v>29</v>
      </c>
      <c r="B10" s="5" t="s">
        <v>13</v>
      </c>
      <c r="C10" s="5">
        <v>195</v>
      </c>
      <c r="D10" s="6" t="s">
        <v>30</v>
      </c>
      <c r="E10" s="5">
        <v>0.64941099999999996</v>
      </c>
      <c r="F10" s="5">
        <v>1.4419999999999999E-3</v>
      </c>
      <c r="G10" s="5">
        <v>0.29291400000000001</v>
      </c>
      <c r="H10" s="6">
        <v>14.263</v>
      </c>
      <c r="I10" s="6">
        <v>9.2469999999999997E-2</v>
      </c>
      <c r="J10" s="6">
        <v>0.42854999999999999</v>
      </c>
      <c r="K10" s="6">
        <v>9.5829999999999999E-2</v>
      </c>
      <c r="L10" s="6">
        <v>0.46772000000000002</v>
      </c>
    </row>
    <row r="11" spans="1:21" ht="15.75" customHeight="1">
      <c r="A11" s="5" t="s">
        <v>31</v>
      </c>
      <c r="B11" s="5" t="s">
        <v>13</v>
      </c>
      <c r="C11" s="5">
        <v>195</v>
      </c>
      <c r="D11" s="6" t="s">
        <v>32</v>
      </c>
      <c r="E11" s="5">
        <v>0.56695899999999999</v>
      </c>
      <c r="F11" s="5">
        <v>2.0010000000000002E-3</v>
      </c>
      <c r="G11" s="5">
        <v>0.35300300000000001</v>
      </c>
      <c r="H11" s="6">
        <v>18.902999999999999</v>
      </c>
      <c r="I11" s="6">
        <v>0.16189999999999999</v>
      </c>
      <c r="J11" s="6">
        <v>0.46511000000000002</v>
      </c>
      <c r="K11" s="6">
        <v>0.17413000000000001</v>
      </c>
      <c r="L11" s="6">
        <v>0.52285999999999999</v>
      </c>
    </row>
    <row r="12" spans="1:21" ht="15.75" customHeight="1">
      <c r="A12" s="5" t="s">
        <v>33</v>
      </c>
      <c r="B12" s="5" t="s">
        <v>13</v>
      </c>
      <c r="C12" s="5">
        <v>195</v>
      </c>
      <c r="D12" s="6" t="s">
        <v>34</v>
      </c>
      <c r="E12" s="5">
        <v>0.59845700000000002</v>
      </c>
      <c r="F12" s="5">
        <v>2.209E-3</v>
      </c>
      <c r="G12" s="5">
        <v>0.313168</v>
      </c>
      <c r="H12" s="6">
        <v>17.728000000000002</v>
      </c>
      <c r="I12" s="6">
        <v>0.14129</v>
      </c>
      <c r="J12" s="6">
        <v>0.45617999999999997</v>
      </c>
      <c r="K12" s="6">
        <v>0.14660000000000001</v>
      </c>
      <c r="L12" s="6">
        <v>0.50180999999999998</v>
      </c>
    </row>
    <row r="13" spans="1:21" ht="15.75" customHeight="1">
      <c r="A13" s="5" t="s">
        <v>35</v>
      </c>
      <c r="B13" s="5" t="s">
        <v>13</v>
      </c>
      <c r="C13" s="5">
        <v>195</v>
      </c>
      <c r="D13" s="6" t="s">
        <v>36</v>
      </c>
      <c r="E13" s="11">
        <v>0.55820000000000003</v>
      </c>
      <c r="F13" s="11">
        <v>1.817E-3</v>
      </c>
      <c r="G13" s="11">
        <v>0.36912</v>
      </c>
      <c r="H13" s="6">
        <v>19.719000000000001</v>
      </c>
      <c r="I13" s="6">
        <v>0.16270000000000001</v>
      </c>
      <c r="J13" s="6">
        <v>0.46727999999999997</v>
      </c>
      <c r="K13" s="6">
        <v>0.1779</v>
      </c>
      <c r="L13" s="6">
        <v>0.52978000000000003</v>
      </c>
    </row>
    <row r="14" spans="1:21" ht="15.75" customHeight="1">
      <c r="A14" s="5" t="s">
        <v>37</v>
      </c>
      <c r="B14" s="5" t="s">
        <v>13</v>
      </c>
      <c r="C14" s="5">
        <v>195</v>
      </c>
      <c r="D14" s="6" t="s">
        <v>38</v>
      </c>
      <c r="E14" s="5">
        <v>0.55723900000000004</v>
      </c>
      <c r="F14" s="5">
        <v>1.9239999999999999E-3</v>
      </c>
      <c r="G14" s="5">
        <v>0.365786</v>
      </c>
      <c r="H14" s="6">
        <v>19.260000000000002</v>
      </c>
      <c r="I14" s="6">
        <v>0.15948000000000001</v>
      </c>
      <c r="J14" s="6">
        <v>0.46622999999999998</v>
      </c>
      <c r="K14" s="6">
        <v>0.17208000000000001</v>
      </c>
      <c r="L14" s="6">
        <v>0.52100000000000002</v>
      </c>
    </row>
    <row r="15" spans="1:21" ht="15.75" customHeight="1">
      <c r="A15" s="5" t="s">
        <v>39</v>
      </c>
      <c r="B15" s="5" t="s">
        <v>13</v>
      </c>
      <c r="C15" s="5">
        <v>195</v>
      </c>
      <c r="D15" s="6" t="s">
        <v>40</v>
      </c>
      <c r="E15" s="5">
        <v>0.53886500000000004</v>
      </c>
      <c r="F15" s="5">
        <v>1.9E-3</v>
      </c>
      <c r="G15" s="5">
        <v>0.38514999999999999</v>
      </c>
      <c r="H15" s="6">
        <v>20.064</v>
      </c>
      <c r="I15" s="6">
        <v>0.16705999999999999</v>
      </c>
      <c r="J15" s="6">
        <v>0.47033000000000003</v>
      </c>
      <c r="K15" s="6">
        <v>0.18385000000000001</v>
      </c>
      <c r="L15" s="6">
        <v>0.53305999999999998</v>
      </c>
    </row>
    <row r="16" spans="1:21" ht="15.75" customHeight="1">
      <c r="A16" s="5" t="s">
        <v>41</v>
      </c>
      <c r="B16" s="5" t="s">
        <v>13</v>
      </c>
      <c r="C16" s="5">
        <v>195</v>
      </c>
      <c r="D16" s="6" t="s">
        <v>42</v>
      </c>
      <c r="E16" s="5">
        <v>0.57622899999999999</v>
      </c>
      <c r="F16" s="5">
        <v>2.036E-3</v>
      </c>
      <c r="G16" s="5">
        <v>0.34232699999999999</v>
      </c>
      <c r="H16" s="6">
        <v>19.024999999999999</v>
      </c>
      <c r="I16" s="6">
        <v>0.152</v>
      </c>
      <c r="J16" s="6">
        <v>0.46556999999999998</v>
      </c>
      <c r="K16" s="6">
        <v>0.16087000000000001</v>
      </c>
      <c r="L16" s="6">
        <v>0.51829000000000003</v>
      </c>
    </row>
    <row r="17" spans="1:15" ht="15.75" customHeight="1">
      <c r="A17" s="5" t="s">
        <v>43</v>
      </c>
      <c r="B17" s="5" t="s">
        <v>13</v>
      </c>
      <c r="C17" s="5">
        <v>195</v>
      </c>
      <c r="D17" s="6" t="s">
        <v>44</v>
      </c>
      <c r="E17" s="5">
        <v>0.68395600000000001</v>
      </c>
      <c r="F17" s="5">
        <v>1.859E-3</v>
      </c>
      <c r="G17" s="5">
        <v>0.24166899999999999</v>
      </c>
      <c r="H17" s="6">
        <v>13.648999999999999</v>
      </c>
      <c r="I17" s="6">
        <v>0.11362999999999999</v>
      </c>
      <c r="J17" s="6">
        <v>0.43592999999999998</v>
      </c>
      <c r="K17" s="6">
        <v>0.10327</v>
      </c>
      <c r="L17" s="6">
        <v>0.44433</v>
      </c>
    </row>
    <row r="18" spans="1:15" ht="15.75" customHeight="1">
      <c r="G18" s="12" t="s">
        <v>45</v>
      </c>
      <c r="H18" s="13">
        <f>PEARSON(H2:H17, G2:G17)</f>
        <v>0.84660323441894181</v>
      </c>
      <c r="I18" s="13">
        <f>PEARSON(I2:I17, G2:G17)</f>
        <v>0.85464463129167412</v>
      </c>
      <c r="J18" s="13">
        <f>PEARSON(J2:J17, G2:G17)</f>
        <v>0.87370507216874083</v>
      </c>
      <c r="K18" s="13">
        <f>PEARSON(K2:K17, G2:G17)</f>
        <v>0.92679309363595841</v>
      </c>
      <c r="L18" s="13">
        <f>PEARSON(L2:L17, G2:G17)</f>
        <v>0.88979927135096637</v>
      </c>
      <c r="N18" s="13"/>
      <c r="O18" s="13"/>
    </row>
    <row r="19" spans="1:15" ht="15.75" customHeight="1">
      <c r="G19" s="6" t="s">
        <v>46</v>
      </c>
      <c r="H19" s="13">
        <f>PEARSON(H2:H17, H2:H17)</f>
        <v>1.0000000000000002</v>
      </c>
      <c r="I19" s="13">
        <f>PEARSON(H2:H17, I2:I17)</f>
        <v>0.8371118238174029</v>
      </c>
      <c r="J19" s="13">
        <f>PEARSON(H2:H17, J2:J17)</f>
        <v>0.89033534274646331</v>
      </c>
      <c r="K19" s="13">
        <f>PEARSON(H2:H17, K2:K17)</f>
        <v>0.92228858934910973</v>
      </c>
      <c r="L19" s="13">
        <f>PEARSON(H2:H17, L2:L17)</f>
        <v>0.96843319199942657</v>
      </c>
    </row>
    <row r="22" spans="1:15" ht="15.75" customHeight="1">
      <c r="A22" s="5"/>
      <c r="B22" s="5"/>
      <c r="C22" s="5"/>
      <c r="D22" s="6" t="s">
        <v>47</v>
      </c>
      <c r="E22" s="5"/>
      <c r="F22" s="5"/>
      <c r="G22" s="5"/>
      <c r="H22" s="6">
        <v>15.141</v>
      </c>
      <c r="I22" s="6">
        <v>0.14437</v>
      </c>
      <c r="J22" s="6">
        <v>0.45821000000000001</v>
      </c>
      <c r="K22" s="6">
        <v>0.13950000000000001</v>
      </c>
      <c r="L22" s="6">
        <v>0.47116000000000002</v>
      </c>
    </row>
    <row r="23" spans="1:15" ht="15.75" customHeight="1">
      <c r="A23" s="5"/>
      <c r="B23" s="5"/>
      <c r="C23" s="5"/>
      <c r="D23" s="6" t="s">
        <v>48</v>
      </c>
      <c r="E23" s="5"/>
      <c r="F23" s="5"/>
      <c r="G23" s="5"/>
      <c r="H23" s="6">
        <v>12.641</v>
      </c>
      <c r="I23" s="6">
        <v>0.11087</v>
      </c>
      <c r="J23" s="6">
        <v>0.43847999999999998</v>
      </c>
      <c r="K23" s="6">
        <v>9.1899999999999996E-2</v>
      </c>
      <c r="L23" s="6">
        <v>0.41089999999999999</v>
      </c>
    </row>
    <row r="24" spans="1:15" ht="15.75" customHeight="1">
      <c r="A24" s="6" t="s">
        <v>49</v>
      </c>
      <c r="H24" s="14"/>
      <c r="I24" s="14"/>
      <c r="J24" s="14"/>
    </row>
    <row r="25" spans="1:15" ht="15.75" customHeight="1">
      <c r="A25" s="15" t="s">
        <v>50</v>
      </c>
      <c r="B25" s="15" t="s">
        <v>13</v>
      </c>
      <c r="C25" s="15">
        <v>195</v>
      </c>
      <c r="D25" s="16" t="s">
        <v>51</v>
      </c>
      <c r="E25" s="15">
        <v>0.24015400000000001</v>
      </c>
      <c r="F25" s="15">
        <v>3.0109999999999998E-3</v>
      </c>
      <c r="G25" s="15">
        <v>0.63941499999999996</v>
      </c>
      <c r="H25" s="6">
        <v>20.47</v>
      </c>
      <c r="I25" s="6" t="s">
        <v>52</v>
      </c>
      <c r="J25" s="6" t="s">
        <v>52</v>
      </c>
      <c r="K25" s="6">
        <v>19.55</v>
      </c>
      <c r="L25" s="6" t="s">
        <v>52</v>
      </c>
    </row>
    <row r="26" spans="1:15" ht="15.75" customHeight="1">
      <c r="A26" s="17" t="s">
        <v>53</v>
      </c>
      <c r="B26" s="5" t="s">
        <v>13</v>
      </c>
      <c r="C26" s="5">
        <v>195</v>
      </c>
      <c r="D26" s="5" t="s">
        <v>54</v>
      </c>
      <c r="E26" s="5">
        <v>0.23791999999999999</v>
      </c>
      <c r="F26" s="5">
        <v>2.9750000000000002E-3</v>
      </c>
      <c r="G26" s="5">
        <v>0.64307499999999995</v>
      </c>
      <c r="H26" s="6">
        <v>19.239999999999998</v>
      </c>
      <c r="I26" s="6" t="s">
        <v>52</v>
      </c>
      <c r="J26" s="6" t="s">
        <v>52</v>
      </c>
      <c r="K26" s="6">
        <v>20.55</v>
      </c>
      <c r="L26" s="6" t="s">
        <v>52</v>
      </c>
    </row>
    <row r="27" spans="1:15" ht="15.75" customHeight="1">
      <c r="A27" s="17" t="s">
        <v>55</v>
      </c>
      <c r="B27" s="5" t="s">
        <v>13</v>
      </c>
      <c r="C27" s="5">
        <v>195</v>
      </c>
      <c r="D27" s="5" t="s">
        <v>56</v>
      </c>
      <c r="E27" s="5">
        <v>0.245336</v>
      </c>
      <c r="F27" s="5">
        <v>2.9629999999999999E-3</v>
      </c>
      <c r="G27" s="5">
        <v>0.63613600000000003</v>
      </c>
      <c r="H27" s="6">
        <v>21.15</v>
      </c>
      <c r="I27" s="6" t="s">
        <v>52</v>
      </c>
      <c r="J27" s="6" t="s">
        <v>52</v>
      </c>
      <c r="K27" s="6">
        <v>22.27</v>
      </c>
      <c r="L27" s="6" t="s">
        <v>52</v>
      </c>
    </row>
    <row r="28" spans="1:15" ht="15.75" customHeight="1">
      <c r="B28" s="2"/>
    </row>
    <row r="29" spans="1:15" ht="15.75" customHeight="1">
      <c r="A29" s="18" t="s">
        <v>57</v>
      </c>
      <c r="B29" s="11" t="s">
        <v>13</v>
      </c>
      <c r="C29" s="11">
        <v>195</v>
      </c>
      <c r="D29" s="11">
        <v>0.65365499999999999</v>
      </c>
      <c r="E29" s="11">
        <v>1.639E-3</v>
      </c>
      <c r="F29" s="11">
        <v>0.28079399999999999</v>
      </c>
      <c r="G29" s="11" t="s">
        <v>58</v>
      </c>
      <c r="H29" s="11"/>
    </row>
    <row r="30" spans="1:15" ht="15.75" customHeight="1">
      <c r="A30" s="18" t="s">
        <v>59</v>
      </c>
      <c r="B30" s="11" t="s">
        <v>13</v>
      </c>
      <c r="C30" s="11">
        <v>195</v>
      </c>
      <c r="D30" s="11">
        <v>0.55820000000000003</v>
      </c>
      <c r="E30" s="11">
        <v>1.817E-3</v>
      </c>
      <c r="F30" s="11">
        <v>0.36912</v>
      </c>
      <c r="H30" s="11" t="s"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6"/>
  <sheetViews>
    <sheetView workbookViewId="0"/>
  </sheetViews>
  <sheetFormatPr baseColWidth="10" defaultColWidth="14.5" defaultRowHeight="15.75" customHeight="1"/>
  <cols>
    <col min="1" max="1" width="28.1640625" customWidth="1"/>
    <col min="2" max="2" width="25.1640625" customWidth="1"/>
    <col min="4" max="4" width="13.5" customWidth="1"/>
    <col min="5" max="5" width="12.5" customWidth="1"/>
    <col min="6" max="6" width="11.33203125" customWidth="1"/>
    <col min="8" max="8" width="15.5" customWidth="1"/>
    <col min="9" max="9" width="16.5" customWidth="1"/>
    <col min="10" max="10" width="16.83203125" customWidth="1"/>
    <col min="11" max="11" width="19" customWidth="1"/>
    <col min="12" max="12" width="19.5" customWidth="1"/>
  </cols>
  <sheetData>
    <row r="1" spans="1:21" ht="17.25" customHeight="1">
      <c r="A1" s="19" t="s">
        <v>60</v>
      </c>
      <c r="B1" s="20"/>
      <c r="C1" s="21" t="s">
        <v>1</v>
      </c>
      <c r="D1" s="21" t="s">
        <v>2</v>
      </c>
      <c r="E1" s="21" t="s">
        <v>4</v>
      </c>
      <c r="F1" s="21" t="s">
        <v>5</v>
      </c>
      <c r="G1" s="21" t="s">
        <v>61</v>
      </c>
      <c r="H1" s="3" t="s">
        <v>7</v>
      </c>
      <c r="I1" s="3" t="s">
        <v>62</v>
      </c>
      <c r="J1" s="3" t="s">
        <v>63</v>
      </c>
      <c r="K1" s="3" t="s">
        <v>64</v>
      </c>
      <c r="L1" s="3" t="s">
        <v>65</v>
      </c>
      <c r="M1" s="20"/>
      <c r="N1" s="20"/>
      <c r="O1" s="20"/>
      <c r="P1" s="20"/>
      <c r="Q1" s="20"/>
      <c r="R1" s="20"/>
      <c r="S1" s="20"/>
      <c r="T1" s="20"/>
      <c r="U1" s="20"/>
    </row>
    <row r="2" spans="1:21" ht="13">
      <c r="A2" s="11" t="s">
        <v>66</v>
      </c>
      <c r="B2" s="6" t="s">
        <v>67</v>
      </c>
      <c r="C2" s="11" t="s">
        <v>13</v>
      </c>
      <c r="D2" s="11">
        <v>206</v>
      </c>
      <c r="E2" s="11">
        <v>0.72223599999999999</v>
      </c>
      <c r="F2" s="11">
        <v>1.088E-3</v>
      </c>
      <c r="G2" s="11">
        <v>0.23425199999999999</v>
      </c>
      <c r="H2" s="6">
        <v>20.821000000000002</v>
      </c>
      <c r="I2" s="6">
        <v>0.153</v>
      </c>
      <c r="J2" s="6">
        <v>0.47369</v>
      </c>
      <c r="K2" s="6">
        <v>0.15789</v>
      </c>
      <c r="L2" s="6">
        <v>0.51114999999999999</v>
      </c>
    </row>
    <row r="3" spans="1:21" ht="13">
      <c r="A3" s="11" t="s">
        <v>68</v>
      </c>
      <c r="B3" s="6" t="s">
        <v>69</v>
      </c>
      <c r="C3" s="11" t="s">
        <v>13</v>
      </c>
      <c r="D3" s="11">
        <v>206</v>
      </c>
      <c r="E3" s="11">
        <v>0.42819800000000002</v>
      </c>
      <c r="F3" s="11">
        <v>1.2179999999999999E-3</v>
      </c>
      <c r="G3" s="11">
        <v>0.523065</v>
      </c>
      <c r="H3" s="6">
        <v>28.007999999999999</v>
      </c>
      <c r="I3" s="6">
        <v>0.27395000000000003</v>
      </c>
      <c r="J3" s="6">
        <v>0.53405999999999998</v>
      </c>
      <c r="K3" s="6">
        <v>0.31235000000000002</v>
      </c>
      <c r="L3" s="6">
        <v>0.60948000000000002</v>
      </c>
    </row>
    <row r="4" spans="1:21" ht="13">
      <c r="A4" s="11" t="s">
        <v>70</v>
      </c>
      <c r="B4" s="6" t="s">
        <v>71</v>
      </c>
      <c r="C4" s="11" t="s">
        <v>13</v>
      </c>
      <c r="D4" s="11">
        <v>206</v>
      </c>
      <c r="E4" s="11">
        <v>0.44709500000000002</v>
      </c>
      <c r="F4" s="11">
        <v>1.23E-3</v>
      </c>
      <c r="G4" s="11">
        <v>0.50372099999999997</v>
      </c>
      <c r="H4" s="6">
        <v>30.09</v>
      </c>
      <c r="I4" s="6">
        <v>0.28223999999999999</v>
      </c>
      <c r="J4" s="6">
        <v>0.53710999999999998</v>
      </c>
      <c r="K4" s="6">
        <v>0.32284000000000002</v>
      </c>
      <c r="L4" s="6">
        <v>0.62265999999999999</v>
      </c>
    </row>
    <row r="5" spans="1:21" ht="13">
      <c r="A5" s="11" t="s">
        <v>29</v>
      </c>
      <c r="B5" s="6" t="s">
        <v>30</v>
      </c>
      <c r="C5" s="11" t="s">
        <v>13</v>
      </c>
      <c r="D5" s="11">
        <v>206</v>
      </c>
      <c r="E5" s="11">
        <v>0.62188500000000002</v>
      </c>
      <c r="F5" s="11">
        <v>1.3110000000000001E-3</v>
      </c>
      <c r="G5" s="11">
        <v>0.325683</v>
      </c>
      <c r="H5" s="6">
        <v>22.207000000000001</v>
      </c>
      <c r="I5" s="6">
        <v>0.14451</v>
      </c>
      <c r="J5" s="6">
        <v>0.48802000000000001</v>
      </c>
      <c r="K5" s="6">
        <v>0.16347</v>
      </c>
      <c r="L5" s="6">
        <v>0.55564999999999998</v>
      </c>
    </row>
    <row r="6" spans="1:21" ht="13">
      <c r="A6" s="11" t="s">
        <v>72</v>
      </c>
      <c r="B6" s="6" t="s">
        <v>73</v>
      </c>
      <c r="C6" s="11" t="s">
        <v>13</v>
      </c>
      <c r="D6" s="11">
        <v>206</v>
      </c>
      <c r="E6" s="11">
        <v>0.366817</v>
      </c>
      <c r="F6" s="11">
        <v>1.1969999999999999E-3</v>
      </c>
      <c r="G6" s="11">
        <v>0.58531599999999995</v>
      </c>
      <c r="H6" s="6">
        <v>24.206</v>
      </c>
      <c r="I6" s="6">
        <v>0.22644</v>
      </c>
      <c r="J6" s="6">
        <v>0.51376999999999995</v>
      </c>
      <c r="K6" s="6">
        <v>0.26877000000000001</v>
      </c>
      <c r="L6" s="6">
        <v>0.59482999999999997</v>
      </c>
    </row>
    <row r="7" spans="1:21" ht="13">
      <c r="A7" s="11" t="s">
        <v>74</v>
      </c>
      <c r="B7" s="6" t="s">
        <v>75</v>
      </c>
      <c r="C7" s="11" t="s">
        <v>13</v>
      </c>
      <c r="D7" s="11">
        <v>206</v>
      </c>
      <c r="E7" s="11">
        <v>0.66894600000000004</v>
      </c>
      <c r="F7" s="11">
        <v>1.621E-3</v>
      </c>
      <c r="G7" s="11">
        <v>0.266204</v>
      </c>
      <c r="H7" s="6">
        <v>20.870999999999999</v>
      </c>
      <c r="I7" s="6">
        <v>0.16858000000000001</v>
      </c>
      <c r="J7" s="6">
        <v>0.47931000000000001</v>
      </c>
      <c r="K7" s="6">
        <v>0.18395</v>
      </c>
      <c r="L7" s="6">
        <v>0.53918999999999995</v>
      </c>
    </row>
    <row r="8" spans="1:21" ht="13">
      <c r="A8" s="11" t="s">
        <v>76</v>
      </c>
      <c r="B8" s="6" t="s">
        <v>77</v>
      </c>
      <c r="C8" s="11" t="s">
        <v>13</v>
      </c>
      <c r="D8" s="11">
        <v>206</v>
      </c>
      <c r="E8" s="11">
        <v>0.41369800000000001</v>
      </c>
      <c r="F8" s="11">
        <v>1.1479999999999999E-3</v>
      </c>
      <c r="G8" s="11">
        <v>0.54038799999999998</v>
      </c>
      <c r="H8" s="6">
        <v>30.54</v>
      </c>
      <c r="I8" s="6">
        <v>0.31119000000000002</v>
      </c>
      <c r="J8" s="6">
        <v>0.54661999999999999</v>
      </c>
      <c r="K8" s="6">
        <v>0.36756</v>
      </c>
      <c r="L8" s="6">
        <v>0.63980000000000004</v>
      </c>
    </row>
    <row r="9" spans="1:21" ht="13">
      <c r="A9" s="18" t="s">
        <v>78</v>
      </c>
      <c r="B9" s="6" t="s">
        <v>79</v>
      </c>
      <c r="C9" s="11" t="s">
        <v>13</v>
      </c>
      <c r="D9" s="11">
        <v>206</v>
      </c>
      <c r="E9" s="11">
        <v>0.413049</v>
      </c>
      <c r="F9" s="11">
        <v>1.371E-3</v>
      </c>
      <c r="G9" s="11">
        <v>0.53211200000000003</v>
      </c>
      <c r="H9" s="6">
        <v>29.693999999999999</v>
      </c>
      <c r="I9" s="6">
        <v>0.29844999999999999</v>
      </c>
      <c r="J9" s="6">
        <v>0.54291</v>
      </c>
      <c r="K9" s="6">
        <v>0.35116999999999998</v>
      </c>
      <c r="L9" s="6">
        <v>0.63458000000000003</v>
      </c>
    </row>
    <row r="10" spans="1:21" ht="13">
      <c r="A10" s="11" t="s">
        <v>80</v>
      </c>
      <c r="B10" s="6" t="s">
        <v>81</v>
      </c>
      <c r="C10" s="11" t="s">
        <v>13</v>
      </c>
      <c r="D10" s="11">
        <v>206</v>
      </c>
      <c r="E10" s="11">
        <v>0.35322900000000002</v>
      </c>
      <c r="F10" s="11">
        <v>1.3270000000000001E-3</v>
      </c>
      <c r="G10" s="11">
        <v>0.59368500000000002</v>
      </c>
      <c r="H10" s="6">
        <v>32.591000000000001</v>
      </c>
      <c r="I10" s="6">
        <v>0.33201999999999998</v>
      </c>
      <c r="J10" s="6">
        <v>0.55669000000000002</v>
      </c>
      <c r="K10" s="6">
        <v>0.39399000000000001</v>
      </c>
      <c r="L10" s="6">
        <v>0.65578000000000003</v>
      </c>
    </row>
    <row r="11" spans="1:21" ht="13">
      <c r="G11" s="22" t="s">
        <v>45</v>
      </c>
      <c r="H11" s="23">
        <f>PEARSON(G2:G10, H2:H10)</f>
        <v>0.83704440363855881</v>
      </c>
      <c r="I11" s="23">
        <f>PEARSON(G2:G10,I2:I10)</f>
        <v>0.87479629135766057</v>
      </c>
      <c r="J11" s="23">
        <f>PEARSON(G2:G10,J2:J10)</f>
        <v>0.91001318844891421</v>
      </c>
      <c r="K11" s="23">
        <f>PEARSON(G2:G10,K2:K10)</f>
        <v>0.89677792605083961</v>
      </c>
      <c r="L11" s="23">
        <f>PEARSON(G2:G10,L2:L10)</f>
        <v>0.92344906875261501</v>
      </c>
    </row>
    <row r="14" spans="1:21" ht="13">
      <c r="B14" s="6" t="s">
        <v>82</v>
      </c>
      <c r="C14" s="11"/>
      <c r="D14" s="11"/>
      <c r="E14" s="11"/>
      <c r="F14" s="11"/>
      <c r="G14" s="11"/>
      <c r="H14" s="6">
        <v>32.933999999999997</v>
      </c>
      <c r="I14" s="6">
        <v>0.29509000000000002</v>
      </c>
      <c r="J14" s="6">
        <v>0.54471000000000003</v>
      </c>
      <c r="K14" s="6">
        <v>0.35061999999999999</v>
      </c>
      <c r="L14" s="6">
        <v>0.65327000000000002</v>
      </c>
    </row>
    <row r="15" spans="1:21" ht="13">
      <c r="B15" s="6" t="s">
        <v>83</v>
      </c>
      <c r="C15" s="11"/>
      <c r="D15" s="11"/>
      <c r="E15" s="11"/>
      <c r="F15" s="11"/>
      <c r="G15" s="11"/>
      <c r="H15" s="6">
        <v>32.515999999999998</v>
      </c>
      <c r="I15" s="6">
        <v>0.29039999999999999</v>
      </c>
      <c r="J15" s="6">
        <v>0.54147000000000001</v>
      </c>
      <c r="K15" s="6">
        <v>0.34523999999999999</v>
      </c>
      <c r="L15" s="6">
        <v>0.65076000000000001</v>
      </c>
    </row>
    <row r="16" spans="1:21" ht="13">
      <c r="A16" s="18" t="s">
        <v>20</v>
      </c>
      <c r="B16" s="6" t="s">
        <v>20</v>
      </c>
      <c r="C16" s="11"/>
      <c r="D16" s="11"/>
      <c r="E16" s="11"/>
      <c r="F16" s="11"/>
      <c r="G16" s="11"/>
      <c r="H16" s="6">
        <v>30.545999999999999</v>
      </c>
      <c r="I16" s="6">
        <v>0.33189000000000002</v>
      </c>
      <c r="J16" s="6">
        <v>0.55542999999999998</v>
      </c>
      <c r="K16" s="6">
        <v>0.38794000000000001</v>
      </c>
      <c r="L16" s="6">
        <v>0.64083999999999997</v>
      </c>
    </row>
    <row r="18" spans="1:8" ht="13">
      <c r="A18" s="11" t="s">
        <v>58</v>
      </c>
      <c r="B18" s="11"/>
      <c r="C18" s="11"/>
      <c r="D18" s="11"/>
      <c r="E18" s="11"/>
      <c r="F18" s="11"/>
      <c r="G18" s="11"/>
      <c r="H18" s="11" t="s">
        <v>58</v>
      </c>
    </row>
    <row r="19" spans="1:8" ht="13">
      <c r="A19" s="11" t="s">
        <v>58</v>
      </c>
      <c r="B19" s="11"/>
      <c r="C19" s="11"/>
      <c r="D19" s="11"/>
      <c r="E19" s="11"/>
      <c r="F19" s="11"/>
      <c r="G19" s="11"/>
      <c r="H19" s="11" t="s">
        <v>58</v>
      </c>
    </row>
    <row r="20" spans="1:8" ht="13">
      <c r="A20" s="11" t="s">
        <v>58</v>
      </c>
      <c r="B20" s="11"/>
      <c r="C20" s="11"/>
      <c r="D20" s="11"/>
      <c r="E20" s="11"/>
      <c r="F20" s="11"/>
      <c r="G20" s="11"/>
      <c r="H20" s="11" t="s">
        <v>58</v>
      </c>
    </row>
    <row r="21" spans="1:8" ht="13">
      <c r="A21" s="11" t="s">
        <v>58</v>
      </c>
      <c r="B21" s="11"/>
      <c r="C21" s="11"/>
      <c r="D21" s="11"/>
      <c r="E21" s="11"/>
      <c r="F21" s="11"/>
      <c r="G21" s="11"/>
      <c r="H21" s="11" t="s">
        <v>58</v>
      </c>
    </row>
    <row r="22" spans="1:8" ht="13">
      <c r="A22" s="11" t="s">
        <v>58</v>
      </c>
      <c r="B22" s="11"/>
      <c r="C22" s="11"/>
      <c r="D22" s="11"/>
      <c r="E22" s="11"/>
      <c r="F22" s="11"/>
      <c r="G22" s="11"/>
      <c r="H22" s="11" t="s">
        <v>58</v>
      </c>
    </row>
    <row r="23" spans="1:8" ht="13">
      <c r="A23" s="11" t="s">
        <v>58</v>
      </c>
      <c r="B23" s="11"/>
      <c r="C23" s="11"/>
      <c r="D23" s="11"/>
      <c r="E23" s="11"/>
      <c r="F23" s="11"/>
      <c r="G23" s="11"/>
      <c r="H23" s="11" t="s">
        <v>58</v>
      </c>
    </row>
    <row r="24" spans="1:8" ht="13">
      <c r="A24" s="11" t="s">
        <v>58</v>
      </c>
      <c r="B24" s="11"/>
      <c r="C24" s="11"/>
      <c r="D24" s="11"/>
      <c r="E24" s="11"/>
      <c r="F24" s="11"/>
      <c r="G24" s="11"/>
      <c r="H24" s="11" t="s">
        <v>58</v>
      </c>
    </row>
    <row r="25" spans="1:8" ht="13">
      <c r="A25" s="11" t="s">
        <v>58</v>
      </c>
      <c r="B25" s="11"/>
      <c r="C25" s="11"/>
      <c r="D25" s="11"/>
      <c r="E25" s="11"/>
      <c r="F25" s="11"/>
      <c r="G25" s="11"/>
      <c r="H25" s="11" t="s">
        <v>58</v>
      </c>
    </row>
    <row r="26" spans="1:8" ht="13">
      <c r="A26" s="11" t="s">
        <v>58</v>
      </c>
      <c r="B26" s="18"/>
      <c r="C26" s="11"/>
      <c r="D26" s="11"/>
      <c r="E26" s="11"/>
      <c r="F26" s="11"/>
      <c r="G26" s="11"/>
      <c r="H26" s="1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2"/>
  <sheetViews>
    <sheetView workbookViewId="0"/>
  </sheetViews>
  <sheetFormatPr baseColWidth="10" defaultColWidth="14.5" defaultRowHeight="15.75" customHeight="1"/>
  <cols>
    <col min="1" max="1" width="28.1640625" customWidth="1"/>
    <col min="2" max="2" width="15.5" customWidth="1"/>
    <col min="3" max="3" width="9.1640625" customWidth="1"/>
    <col min="4" max="4" width="24.33203125" customWidth="1"/>
    <col min="6" max="6" width="13.1640625" customWidth="1"/>
    <col min="7" max="7" width="27.5" customWidth="1"/>
  </cols>
  <sheetData>
    <row r="1" spans="1:25" ht="15.75" customHeight="1">
      <c r="A1" s="19" t="s">
        <v>84</v>
      </c>
      <c r="B1" s="21" t="s">
        <v>1</v>
      </c>
      <c r="C1" s="21" t="s">
        <v>2</v>
      </c>
      <c r="D1" s="3" t="s">
        <v>3</v>
      </c>
      <c r="E1" s="21" t="s">
        <v>4</v>
      </c>
      <c r="F1" s="21" t="s">
        <v>5</v>
      </c>
      <c r="G1" s="21" t="s">
        <v>61</v>
      </c>
      <c r="H1" s="3" t="s">
        <v>7</v>
      </c>
      <c r="I1" s="3" t="s">
        <v>85</v>
      </c>
      <c r="J1" s="3" t="s">
        <v>86</v>
      </c>
      <c r="K1" s="3" t="s">
        <v>87</v>
      </c>
      <c r="L1" s="3" t="s">
        <v>88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5.75" customHeight="1">
      <c r="A2" s="11" t="s">
        <v>66</v>
      </c>
      <c r="B2" s="11" t="s">
        <v>13</v>
      </c>
      <c r="C2" s="11">
        <v>200</v>
      </c>
      <c r="D2" s="6" t="s">
        <v>67</v>
      </c>
      <c r="E2" s="11">
        <v>0.59146900000000002</v>
      </c>
      <c r="F2" s="11">
        <v>1.8209999999999999E-3</v>
      </c>
      <c r="G2" s="11">
        <v>0.33570800000000001</v>
      </c>
      <c r="H2" s="6">
        <v>32.57</v>
      </c>
      <c r="I2" s="6">
        <v>0.16153000000000001</v>
      </c>
      <c r="J2" s="6">
        <v>0.51315999999999995</v>
      </c>
      <c r="K2" s="6">
        <v>0.17726</v>
      </c>
      <c r="L2" s="6">
        <v>0.60214000000000001</v>
      </c>
    </row>
    <row r="3" spans="1:25" ht="15.75" customHeight="1">
      <c r="A3" s="11" t="s">
        <v>68</v>
      </c>
      <c r="B3" s="11" t="s">
        <v>13</v>
      </c>
      <c r="C3" s="11">
        <v>200</v>
      </c>
      <c r="D3" s="6" t="s">
        <v>69</v>
      </c>
      <c r="E3" s="11">
        <v>0.30951200000000001</v>
      </c>
      <c r="F3" s="11">
        <v>1.9109999999999999E-3</v>
      </c>
      <c r="G3" s="11">
        <v>0.61404499999999995</v>
      </c>
      <c r="H3" s="6">
        <v>41.435000000000002</v>
      </c>
      <c r="I3" s="6">
        <v>0.33650999999999998</v>
      </c>
      <c r="J3" s="6">
        <v>0.59577000000000002</v>
      </c>
      <c r="K3" s="6">
        <v>0.39406000000000002</v>
      </c>
      <c r="L3" s="6">
        <v>0.70550999999999997</v>
      </c>
    </row>
    <row r="4" spans="1:25" ht="15.75" customHeight="1">
      <c r="A4" s="11" t="s">
        <v>70</v>
      </c>
      <c r="B4" s="11" t="s">
        <v>13</v>
      </c>
      <c r="C4" s="11">
        <v>200</v>
      </c>
      <c r="D4" s="6" t="s">
        <v>71</v>
      </c>
      <c r="E4" s="11">
        <v>0.29597000000000001</v>
      </c>
      <c r="F4" s="11">
        <v>1.9759999999999999E-3</v>
      </c>
      <c r="G4" s="11">
        <v>0.62499300000000002</v>
      </c>
      <c r="H4" s="6">
        <v>43.820999999999998</v>
      </c>
      <c r="I4" s="6">
        <v>0.33683000000000002</v>
      </c>
      <c r="J4" s="6">
        <v>0.59669000000000005</v>
      </c>
      <c r="K4" s="6">
        <v>0.39415</v>
      </c>
      <c r="L4" s="6">
        <v>0.71414999999999995</v>
      </c>
    </row>
    <row r="5" spans="1:25" ht="15.75" customHeight="1">
      <c r="A5" s="11" t="s">
        <v>29</v>
      </c>
      <c r="B5" s="11" t="s">
        <v>13</v>
      </c>
      <c r="C5" s="11">
        <v>200</v>
      </c>
      <c r="D5" s="6" t="s">
        <v>30</v>
      </c>
      <c r="E5" s="11">
        <v>0.52107099999999995</v>
      </c>
      <c r="F5" s="11">
        <v>1.665E-3</v>
      </c>
      <c r="G5" s="11">
        <v>0.41233700000000001</v>
      </c>
      <c r="H5" s="6">
        <v>34.363</v>
      </c>
      <c r="I5" s="6">
        <v>0.16367000000000001</v>
      </c>
      <c r="J5" s="6">
        <v>0.52634000000000003</v>
      </c>
      <c r="K5" s="6">
        <v>0.18434</v>
      </c>
      <c r="L5" s="6">
        <v>0.62726999999999999</v>
      </c>
    </row>
    <row r="6" spans="1:25" ht="15.75" customHeight="1">
      <c r="A6" s="11" t="s">
        <v>72</v>
      </c>
      <c r="B6" s="11" t="s">
        <v>13</v>
      </c>
      <c r="C6" s="11">
        <v>200</v>
      </c>
      <c r="D6" s="6" t="s">
        <v>73</v>
      </c>
      <c r="E6" s="11">
        <v>0.26101200000000002</v>
      </c>
      <c r="F6" s="11">
        <v>1.8209999999999999E-3</v>
      </c>
      <c r="G6" s="11">
        <v>0.66615000000000002</v>
      </c>
      <c r="H6" s="6">
        <v>39.862000000000002</v>
      </c>
      <c r="I6" s="6">
        <v>0.29214000000000001</v>
      </c>
      <c r="J6" s="6">
        <v>0.57293000000000005</v>
      </c>
      <c r="K6" s="6">
        <v>0.34316999999999998</v>
      </c>
      <c r="L6" s="6">
        <v>0.68469999999999998</v>
      </c>
    </row>
    <row r="7" spans="1:25" ht="15.75" customHeight="1">
      <c r="A7" s="11" t="s">
        <v>89</v>
      </c>
      <c r="B7" s="11" t="s">
        <v>13</v>
      </c>
      <c r="C7" s="11">
        <v>200</v>
      </c>
      <c r="D7" s="6" t="s">
        <v>90</v>
      </c>
      <c r="E7" s="11">
        <v>0.28150399999999998</v>
      </c>
      <c r="F7" s="11">
        <v>1.918E-3</v>
      </c>
      <c r="G7" s="11">
        <v>0.64178199999999996</v>
      </c>
      <c r="H7" s="6">
        <v>44.68</v>
      </c>
      <c r="I7" s="6">
        <v>0.38908999999999999</v>
      </c>
      <c r="J7" s="6">
        <v>0.61497999999999997</v>
      </c>
      <c r="K7" s="6">
        <v>0.45967999999999998</v>
      </c>
      <c r="L7" s="6">
        <v>0.73048999999999997</v>
      </c>
    </row>
    <row r="8" spans="1:25" ht="15.75" customHeight="1">
      <c r="A8" s="11" t="s">
        <v>91</v>
      </c>
      <c r="B8" s="11" t="s">
        <v>13</v>
      </c>
      <c r="C8" s="11">
        <v>200</v>
      </c>
      <c r="D8" s="6" t="s">
        <v>92</v>
      </c>
      <c r="E8" s="11">
        <v>0.25551200000000002</v>
      </c>
      <c r="F8" s="11">
        <v>1.7949999999999999E-3</v>
      </c>
      <c r="G8" s="11">
        <v>0.67270300000000005</v>
      </c>
      <c r="H8" s="6">
        <v>33.985999999999997</v>
      </c>
      <c r="I8" s="6">
        <v>0.35518</v>
      </c>
      <c r="J8" s="6">
        <v>0.52122999999999997</v>
      </c>
      <c r="K8" s="6">
        <v>0.43681999999999999</v>
      </c>
      <c r="L8" s="6">
        <v>0.63285999999999998</v>
      </c>
    </row>
    <row r="9" spans="1:25" ht="15.75" customHeight="1">
      <c r="A9" s="11" t="s">
        <v>74</v>
      </c>
      <c r="B9" s="11" t="s">
        <v>13</v>
      </c>
      <c r="C9" s="11">
        <v>200</v>
      </c>
      <c r="D9" s="6" t="s">
        <v>75</v>
      </c>
      <c r="E9" s="11">
        <v>0.54676800000000003</v>
      </c>
      <c r="F9" s="11">
        <v>2.0270000000000002E-3</v>
      </c>
      <c r="G9" s="11">
        <v>0.37214599999999998</v>
      </c>
      <c r="H9" s="6">
        <v>33.691000000000003</v>
      </c>
      <c r="I9" s="6">
        <v>0.19700999999999999</v>
      </c>
      <c r="J9" s="6">
        <v>0.52376999999999996</v>
      </c>
      <c r="K9" s="6">
        <v>0.22358</v>
      </c>
      <c r="L9" s="6">
        <v>0.62748000000000004</v>
      </c>
    </row>
    <row r="10" spans="1:25" ht="15.75" customHeight="1">
      <c r="A10" s="11" t="s">
        <v>76</v>
      </c>
      <c r="B10" s="11" t="s">
        <v>13</v>
      </c>
      <c r="C10" s="11">
        <v>200</v>
      </c>
      <c r="D10" s="6" t="s">
        <v>77</v>
      </c>
      <c r="E10" s="11">
        <v>0.28791299999999997</v>
      </c>
      <c r="F10" s="11">
        <v>1.9759999999999999E-3</v>
      </c>
      <c r="G10" s="11">
        <v>0.63305100000000003</v>
      </c>
      <c r="H10" s="6">
        <v>43.466000000000001</v>
      </c>
      <c r="I10" s="6">
        <v>0.36575999999999997</v>
      </c>
      <c r="J10" s="6">
        <v>0.60426999999999997</v>
      </c>
      <c r="K10" s="6">
        <v>0.43178</v>
      </c>
      <c r="L10" s="6">
        <v>0.71931999999999996</v>
      </c>
    </row>
    <row r="11" spans="1:25" ht="15.75" customHeight="1">
      <c r="A11" s="11" t="s">
        <v>93</v>
      </c>
      <c r="B11" s="11" t="s">
        <v>13</v>
      </c>
      <c r="C11" s="11">
        <v>200</v>
      </c>
      <c r="D11" s="6" t="s">
        <v>94</v>
      </c>
      <c r="E11" s="11">
        <v>0.27137600000000001</v>
      </c>
      <c r="F11" s="11">
        <v>1.918E-3</v>
      </c>
      <c r="G11" s="11">
        <v>0.651922</v>
      </c>
      <c r="H11" s="6">
        <v>45.149000000000001</v>
      </c>
      <c r="I11" s="6">
        <v>0.39439000000000002</v>
      </c>
      <c r="J11" s="6">
        <v>0.61824000000000001</v>
      </c>
      <c r="K11" s="6">
        <v>0.46494000000000002</v>
      </c>
      <c r="L11" s="6">
        <v>0.73345000000000005</v>
      </c>
    </row>
    <row r="12" spans="1:25" ht="15.75" customHeight="1">
      <c r="G12" s="22" t="s">
        <v>95</v>
      </c>
      <c r="H12" s="23">
        <f>PEARSON(G2:G11,H2:H11)</f>
        <v>0.72689129346781145</v>
      </c>
      <c r="I12" s="23">
        <f>PEARSON(G2:G11,I2:I11)</f>
        <v>0.92375952085747826</v>
      </c>
      <c r="J12" s="23">
        <f>PEARSON(G2:G11,J2:J11)</f>
        <v>0.71118001854469814</v>
      </c>
      <c r="K12" s="23">
        <f>PEARSON(G2:G11,K2:K11)</f>
        <v>0.93087347127558118</v>
      </c>
      <c r="L12" s="23">
        <f>PEARSON(G2:G11,L2:L11)</f>
        <v>0.76601552526059768</v>
      </c>
    </row>
    <row r="14" spans="1:25" ht="15.75" customHeight="1">
      <c r="D14" s="6" t="s">
        <v>83</v>
      </c>
      <c r="H14" s="6">
        <v>46.981000000000002</v>
      </c>
      <c r="I14" s="6">
        <v>0.37097999999999998</v>
      </c>
      <c r="J14" s="6">
        <v>0.60965000000000003</v>
      </c>
      <c r="K14" s="6">
        <v>0.43619000000000002</v>
      </c>
      <c r="L14" s="6">
        <v>0.73409000000000002</v>
      </c>
    </row>
    <row r="15" spans="1:25" ht="15.75" customHeight="1">
      <c r="D15" s="6" t="s">
        <v>96</v>
      </c>
      <c r="H15" s="6">
        <v>2.1999999999999999E-2</v>
      </c>
      <c r="I15" s="6">
        <v>1.2800000000000001E-3</v>
      </c>
      <c r="J15" s="6">
        <v>7.281E-2</v>
      </c>
      <c r="K15" s="6">
        <v>1.0200000000000001E-3</v>
      </c>
      <c r="L15" s="6">
        <v>4.0960000000000003E-2</v>
      </c>
    </row>
    <row r="16" spans="1:25" ht="15.75" customHeight="1">
      <c r="D16" s="6" t="s">
        <v>97</v>
      </c>
      <c r="H16" s="6">
        <v>0.12</v>
      </c>
      <c r="I16" s="6">
        <v>6.4000000000000005E-4</v>
      </c>
      <c r="J16" s="6">
        <v>7.238E-2</v>
      </c>
      <c r="K16" s="6">
        <v>5.4000000000000001E-4</v>
      </c>
      <c r="L16" s="6">
        <v>5.9200000000000003E-2</v>
      </c>
    </row>
    <row r="17" spans="4:12" ht="15.75" customHeight="1">
      <c r="D17" s="6" t="s">
        <v>98</v>
      </c>
      <c r="H17" s="6">
        <v>1.9E-2</v>
      </c>
      <c r="I17" s="6">
        <v>6.0999999999999997E-4</v>
      </c>
      <c r="J17" s="6">
        <v>4.8349999999999997E-2</v>
      </c>
      <c r="K17" s="6">
        <v>4.8999999999999998E-4</v>
      </c>
      <c r="L17" s="6">
        <v>2.8299999999999999E-2</v>
      </c>
    </row>
    <row r="18" spans="4:12" ht="15.75" customHeight="1">
      <c r="D18" s="6" t="s">
        <v>99</v>
      </c>
      <c r="H18" s="6">
        <v>0.126</v>
      </c>
      <c r="I18" s="6">
        <v>8.7000000000000001E-4</v>
      </c>
      <c r="J18" s="6">
        <v>7.9699999999999993E-2</v>
      </c>
      <c r="K18" s="6">
        <v>7.3999999999999999E-4</v>
      </c>
      <c r="L18" s="6">
        <v>6.4640000000000003E-2</v>
      </c>
    </row>
    <row r="19" spans="4:12" ht="15.75" customHeight="1">
      <c r="D19" s="6" t="s">
        <v>100</v>
      </c>
      <c r="H19" s="6">
        <v>0.47399999999999998</v>
      </c>
      <c r="I19" s="6">
        <v>0.15470999999999999</v>
      </c>
      <c r="J19" s="6">
        <v>0.29821999999999999</v>
      </c>
      <c r="K19" s="6">
        <v>0.23643</v>
      </c>
      <c r="L19" s="6">
        <v>0.46239000000000002</v>
      </c>
    </row>
    <row r="20" spans="4:12" ht="15.75" customHeight="1">
      <c r="D20" s="6" t="s">
        <v>101</v>
      </c>
      <c r="H20" s="6">
        <v>0.46700000000000003</v>
      </c>
      <c r="I20" s="6">
        <v>0.15223</v>
      </c>
      <c r="J20" s="6">
        <v>0.29866999999999999</v>
      </c>
      <c r="K20" s="6">
        <v>0.23327000000000001</v>
      </c>
      <c r="L20" s="6">
        <v>0.46350000000000002</v>
      </c>
    </row>
    <row r="21" spans="4:12" ht="15.75" customHeight="1">
      <c r="D21" s="6" t="s">
        <v>102</v>
      </c>
      <c r="H21" s="6">
        <v>0.55500000000000005</v>
      </c>
      <c r="I21" s="6">
        <v>0.15606999999999999</v>
      </c>
      <c r="J21" s="6">
        <v>0.37085000000000001</v>
      </c>
      <c r="K21" s="6">
        <v>0.23630999999999999</v>
      </c>
      <c r="L21" s="6">
        <v>0.55717000000000005</v>
      </c>
    </row>
    <row r="22" spans="4:12" ht="15.75" customHeight="1">
      <c r="D22" s="6" t="s">
        <v>103</v>
      </c>
      <c r="H22" s="6">
        <v>0.57499999999999996</v>
      </c>
      <c r="I22" s="6">
        <v>0.15665000000000001</v>
      </c>
      <c r="J22" s="6">
        <v>0.37064999999999998</v>
      </c>
      <c r="K22" s="6">
        <v>0.23721</v>
      </c>
      <c r="L22" s="6">
        <v>0.55761000000000005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G7"/>
  <sheetViews>
    <sheetView workbookViewId="0"/>
  </sheetViews>
  <sheetFormatPr baseColWidth="10" defaultColWidth="14.5" defaultRowHeight="15.75" customHeight="1"/>
  <cols>
    <col min="1" max="1" width="10.5" customWidth="1"/>
    <col min="2" max="2" width="10" customWidth="1"/>
    <col min="4" max="4" width="14.6640625" customWidth="1"/>
    <col min="5" max="5" width="12.83203125" customWidth="1"/>
    <col min="6" max="6" width="15.83203125" customWidth="1"/>
    <col min="7" max="7" width="16.1640625" customWidth="1"/>
  </cols>
  <sheetData>
    <row r="3" spans="1:7" ht="15.75" customHeight="1">
      <c r="C3" s="33" t="s">
        <v>104</v>
      </c>
      <c r="D3" s="34"/>
      <c r="E3" s="34"/>
      <c r="F3" s="34"/>
      <c r="G3" s="34"/>
    </row>
    <row r="4" spans="1:7" ht="15.75" customHeight="1">
      <c r="A4" s="24" t="s">
        <v>105</v>
      </c>
      <c r="B4" s="24" t="s">
        <v>106</v>
      </c>
      <c r="C4" s="25" t="s">
        <v>107</v>
      </c>
      <c r="D4" s="25" t="s">
        <v>108</v>
      </c>
      <c r="E4" s="25" t="s">
        <v>109</v>
      </c>
      <c r="F4" s="25" t="s">
        <v>110</v>
      </c>
      <c r="G4" s="25" t="s">
        <v>111</v>
      </c>
    </row>
    <row r="5" spans="1:7" ht="15.75" customHeight="1">
      <c r="A5" s="24" t="s">
        <v>112</v>
      </c>
      <c r="B5" s="6">
        <v>16</v>
      </c>
      <c r="C5" s="26">
        <v>0.84660323441894147</v>
      </c>
      <c r="D5" s="26">
        <v>0.85464463129167401</v>
      </c>
      <c r="E5" s="26">
        <v>0.8737050721687406</v>
      </c>
      <c r="F5" s="27">
        <v>0.9267930936359583</v>
      </c>
      <c r="G5" s="26">
        <v>0.88979927135096615</v>
      </c>
    </row>
    <row r="6" spans="1:7" ht="15.75" customHeight="1">
      <c r="A6" s="24" t="s">
        <v>113</v>
      </c>
      <c r="B6" s="6">
        <v>10</v>
      </c>
      <c r="C6" s="26">
        <v>0.72689129346781156</v>
      </c>
      <c r="D6" s="26">
        <v>0.92375952085747826</v>
      </c>
      <c r="E6" s="26">
        <v>0.71118001854469826</v>
      </c>
      <c r="F6" s="27">
        <v>0.93087347127558095</v>
      </c>
      <c r="G6" s="26">
        <v>0.7660155252605978</v>
      </c>
    </row>
    <row r="7" spans="1:7" ht="15.75" customHeight="1">
      <c r="A7" s="24" t="s">
        <v>114</v>
      </c>
      <c r="B7" s="6">
        <v>9</v>
      </c>
      <c r="C7" s="26">
        <v>0.8370444036385587</v>
      </c>
      <c r="D7" s="26">
        <v>0.87479629135766068</v>
      </c>
      <c r="E7" s="26">
        <v>0.91001318844891366</v>
      </c>
      <c r="F7" s="26">
        <v>0.89677792605083961</v>
      </c>
      <c r="G7" s="27">
        <v>0.92344906875261534</v>
      </c>
    </row>
  </sheetData>
  <mergeCells count="1">
    <mergeCell ref="C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G10"/>
  <sheetViews>
    <sheetView tabSelected="1" zoomScale="150" zoomScaleNormal="150" workbookViewId="0">
      <selection activeCell="B15" sqref="B15"/>
    </sheetView>
  </sheetViews>
  <sheetFormatPr baseColWidth="10" defaultColWidth="14.5" defaultRowHeight="15.75" customHeight="1"/>
  <cols>
    <col min="1" max="1" width="24.83203125" customWidth="1"/>
    <col min="3" max="3" width="14.6640625" customWidth="1"/>
    <col min="4" max="4" width="12.83203125" customWidth="1"/>
    <col min="5" max="5" width="15.83203125" customWidth="1"/>
    <col min="6" max="6" width="16.1640625" customWidth="1"/>
    <col min="7" max="7" width="10" customWidth="1"/>
  </cols>
  <sheetData>
    <row r="3" spans="1:7" ht="15.75" customHeight="1">
      <c r="B3" s="33" t="s">
        <v>104</v>
      </c>
      <c r="C3" s="34"/>
      <c r="D3" s="34"/>
      <c r="E3" s="34"/>
      <c r="F3" s="34"/>
    </row>
    <row r="4" spans="1:7" ht="15.75" customHeight="1">
      <c r="A4" s="28" t="s">
        <v>105</v>
      </c>
      <c r="B4" s="29" t="s">
        <v>107</v>
      </c>
      <c r="C4" s="29" t="s">
        <v>115</v>
      </c>
      <c r="D4" s="29" t="s">
        <v>116</v>
      </c>
      <c r="E4" s="29" t="s">
        <v>117</v>
      </c>
      <c r="F4" s="29" t="s">
        <v>118</v>
      </c>
      <c r="G4" s="24" t="s">
        <v>106</v>
      </c>
    </row>
    <row r="5" spans="1:7" ht="15.75" customHeight="1">
      <c r="A5" s="28" t="s">
        <v>121</v>
      </c>
      <c r="B5" s="30">
        <v>0.84660323441894147</v>
      </c>
      <c r="C5" s="30">
        <v>0.85464463129167401</v>
      </c>
      <c r="D5" s="30">
        <v>0.8737050721687406</v>
      </c>
      <c r="E5" s="31">
        <v>0.9267930936359583</v>
      </c>
      <c r="F5" s="30">
        <v>0.88979927135096615</v>
      </c>
      <c r="G5" s="6">
        <v>16</v>
      </c>
    </row>
    <row r="6" spans="1:7" ht="15.75" customHeight="1">
      <c r="A6" s="28" t="s">
        <v>119</v>
      </c>
      <c r="B6" s="30">
        <v>0.72689129346781156</v>
      </c>
      <c r="C6" s="30">
        <v>0.92375952085747826</v>
      </c>
      <c r="D6" s="30">
        <v>0.71118001854469826</v>
      </c>
      <c r="E6" s="31">
        <v>0.93087347127558095</v>
      </c>
      <c r="F6" s="30">
        <v>0.7660155252605978</v>
      </c>
      <c r="G6" s="6">
        <v>10</v>
      </c>
    </row>
    <row r="7" spans="1:7" ht="15.75" customHeight="1">
      <c r="A7" s="28" t="s">
        <v>120</v>
      </c>
      <c r="B7" s="30">
        <v>0.8370444036385587</v>
      </c>
      <c r="C7" s="30">
        <v>0.87479629135766068</v>
      </c>
      <c r="D7" s="30">
        <v>0.91001318844891366</v>
      </c>
      <c r="E7" s="30">
        <v>0.89677792605083961</v>
      </c>
      <c r="F7" s="31">
        <v>0.92344906875261534</v>
      </c>
      <c r="G7" s="6">
        <v>9</v>
      </c>
    </row>
    <row r="10" spans="1:7" ht="15.75" customHeight="1">
      <c r="D10" s="32"/>
    </row>
  </sheetData>
  <mergeCells count="1">
    <mergeCell ref="B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2C</vt:lpstr>
      <vt:lpstr>2B</vt:lpstr>
      <vt:lpstr>2S</vt:lpstr>
      <vt:lpstr>Summary</vt:lpstr>
      <vt:lpstr>SummaryViz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Thamme Gowda</cp:lastModifiedBy>
  <dcterms:modified xsi:type="dcterms:W3CDTF">2020-07-01T05:31:32Z</dcterms:modified>
</cp:coreProperties>
</file>