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xtun\Downloads\FILE TAO LINK GITHUB\STP303x_asm2_thamnthfx20459@funix.edu.vn\STP303x_asm2_thamnthfx20459@funix.edu.vn\"/>
    </mc:Choice>
  </mc:AlternateContent>
  <xr:revisionPtr revIDLastSave="0" documentId="13_ncr:1_{D514DCE0-6E53-428C-A4C8-A3CBB82F45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C11" i="2" l="1"/>
  <c r="A74" i="3"/>
  <c r="A48" i="3"/>
  <c r="A49" i="3"/>
  <c r="A50" i="3"/>
  <c r="A38" i="3"/>
  <c r="A67" i="3"/>
  <c r="A68" i="3"/>
  <c r="A69" i="3"/>
  <c r="A70" i="3"/>
  <c r="I12" i="3"/>
  <c r="A51" i="3"/>
  <c r="A39" i="3"/>
  <c r="A4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1" i="3"/>
  <c r="A42" i="3"/>
  <c r="A43" i="3"/>
  <c r="A44" i="3"/>
  <c r="A45" i="3"/>
  <c r="A46" i="3"/>
  <c r="A47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71" i="3"/>
  <c r="A72" i="3"/>
  <c r="A73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6" i="3" s="1"/>
  <c r="B6" i="3" l="1"/>
  <c r="C6" i="3"/>
  <c r="D6" i="3"/>
  <c r="A6" i="3"/>
  <c r="E21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tc={C67D51B4-1766-4B0C-A75E-0B3E329B49EF}</author>
  </authors>
  <commentList>
    <comment ref="A41" authorId="0" shapeId="0" xr:uid="{C67D51B4-1766-4B0C-A75E-0B3E329B49EF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Điền NA hay UT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<sst xmlns="http://schemas.openxmlformats.org/spreadsheetml/2006/main" count="615" uniqueCount="310">
  <si>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</si>
  <si>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</si>
  <si>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</si>
  <si>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</si>
  <si>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</si>
  <si>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</si>
  <si>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</si>
  <si>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</si>
  <si>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</si>
  <si>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</si>
  <si>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</si>
  <si>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</si>
  <si>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</si>
  <si>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</si>
  <si>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</si>
  <si>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</si>
  <si>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</si>
  <si>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</si>
  <si>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</si>
  <si>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</si>
  <si>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</si>
  <si>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</si>
  <si>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</si>
  <si>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</si>
  <si>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</si>
  <si>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</si>
  <si>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</si>
  <si>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</si>
  <si>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</si>
  <si>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</si>
  <si>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</si>
  <si>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</si>
  <si>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</si>
  <si>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</si>
  <si>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</si>
  <si>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</si>
  <si>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</si>
  <si>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</si>
  <si>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</si>
  <si>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</si>
  <si>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</si>
  <si>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</si>
  <si>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</si>
  <si>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</si>
  <si>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</si>
  <si>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</si>
  <si>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</si>
  <si>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</si>
  <si>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</si>
  <si>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</si>
  <si>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</si>
  <si>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</si>
  <si>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</si>
  <si>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</si>
  <si>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</si>
  <si>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</si>
  <si>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</si>
  <si>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</si>
  <si>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tài khoản không thành công
Xuất hiện thông báo: " Tài khoản đã tồn tại"</t>
  </si>
  <si>
    <t>Đăng kí không thành công khi khách hàng đăng kí với username trống</t>
  </si>
  <si>
    <t xml:space="preserve"> Chọn: Đăng kí tài khoản
2. Nhập dữ liệu:
 username: 
Password: Hoa124</t>
  </si>
  <si>
    <t>Đăng kí tài khoản không thành công
Xuất hiện thông báo: " Tài khoản hoặc mật khẩu không hợp lệ"</t>
  </si>
  <si>
    <t>Đăng kí không thành công khi khách hàng đăng kí với password trống</t>
  </si>
  <si>
    <t xml:space="preserve"> Chọn: Đăng kí tài khoản
2. Nhập dữ liệu:
 username: hung123d
Password: </t>
  </si>
  <si>
    <t>1. Chọn: Đăng kí tài khoản
2. Nhập dữ liệu:
 username: thamnthfx20459
Password: Tham124
3. chọn: cancel/hủy đăng ký</t>
  </si>
  <si>
    <t>Đăng kí tài khoản không thành công
Xuất hiện thông báo: " Đăng kí tài khoản thất bại"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</si>
  <si>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</si>
  <si>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</si>
  <si>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</si>
  <si>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</si>
  <si>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</si>
  <si>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</si>
  <si>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</si>
  <si>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</si>
  <si>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</si>
  <si>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
Xuất hiện thông báo: "Tài khoản không tồn tại"</t>
  </si>
  <si>
    <t>Đăng kí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</si>
  <si>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hàng/admin đăng nhập thiếu username</t>
  </si>
  <si>
    <t>Đăng nhập không thành công
Xuất hiện thông báo: "Tài khoản hoặc mật khẩu không hợp lệ"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</si>
  <si>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</si>
  <si>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</si>
  <si>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</si>
  <si>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</si>
  <si>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</si>
  <si>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</si>
  <si>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</si>
  <si>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</si>
  <si>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</si>
  <si>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</si>
  <si>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</si>
  <si>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</si>
  <si>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</si>
  <si>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</si>
  <si>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</si>
  <si>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</si>
  <si>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</si>
  <si>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</si>
  <si>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</si>
  <si>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</si>
  <si>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</si>
  <si>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</si>
  <si>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</si>
  <si>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</si>
  <si>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</si>
  <si>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</si>
  <si>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</si>
  <si>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</si>
  <si>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</si>
  <si>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</si>
  <si>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</si>
  <si>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</si>
  <si>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</si>
  <si>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</si>
  <si>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</si>
  <si>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</si>
  <si>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</si>
  <si>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</si>
  <si>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</si>
  <si>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</si>
  <si>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</si>
  <si>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</si>
  <si>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</si>
  <si>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</si>
  <si>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</si>
  <si>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</si>
  <si>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</si>
  <si>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</si>
  <si>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</si>
  <si>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</si>
  <si>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</si>
  <si>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</si>
  <si>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</si>
  <si>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</si>
  <si>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</si>
  <si>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</si>
  <si>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</si>
  <si>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</si>
  <si>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</si>
  <si>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</si>
  <si>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</si>
  <si>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</si>
  <si>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</si>
  <si>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</si>
  <si>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</si>
  <si>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</si>
  <si>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</si>
  <si>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</si>
  <si>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</si>
  <si>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</si>
  <si>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</si>
  <si>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</si>
  <si>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</si>
  <si>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</si>
  <si>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</si>
  <si>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</si>
  <si>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</si>
  <si>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</si>
  <si>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</si>
  <si>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</si>
  <si>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</si>
  <si>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</si>
  <si>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</si>
  <si>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</si>
  <si>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</si>
  <si>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</si>
  <si>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</si>
  <si>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</si>
  <si>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</si>
  <si>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</si>
  <si>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</si>
  <si>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</si>
  <si>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</si>
  <si>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</si>
  <si>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</si>
  <si>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</si>
  <si>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</si>
  <si>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</si>
  <si>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</si>
  <si>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</si>
  <si>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</si>
  <si>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</si>
  <si>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</si>
  <si>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</si>
  <si>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</si>
  <si>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</si>
  <si>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</si>
  <si>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</si>
  <si>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</si>
  <si>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</si>
  <si>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</si>
  <si>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</si>
  <si>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</si>
  <si>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</si>
  <si>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</si>
  <si>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</si>
  <si>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</si>
  <si>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</si>
  <si>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</si>
  <si>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</si>
  <si>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</si>
  <si>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</si>
  <si>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</si>
  <si>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</si>
  <si>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</si>
  <si>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</si>
  <si>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</si>
  <si>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</si>
  <si>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</si>
  <si>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</si>
  <si>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</si>
  <si>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</si>
  <si>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</si>
  <si>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</si>
  <si>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</si>
  <si>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</si>
  <si>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</si>
  <si>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</si>
  <si>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</si>
  <si>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</si>
  <si>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</si>
  <si>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</si>
  <si>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</si>
  <si>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</si>
  <si>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</si>
  <si>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</si>
  <si>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</si>
  <si>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</si>
  <si>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</si>
  <si>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</si>
  <si>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</si>
  <si>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</si>
  <si>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</si>
  <si>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</si>
  <si>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</si>
  <si>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</si>
  <si>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</si>
  <si>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</si>
  <si>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</si>
  <si>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</si>
  <si>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</si>
  <si>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</si>
  <si>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</si>
  <si>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</si>
  <si>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</si>
  <si>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</si>
  <si>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</si>
  <si>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</si>
  <si>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</si>
  <si>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</si>
  <si>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</si>
  <si>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</si>
  <si>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</si>
  <si>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</si>
  <si>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</si>
  <si>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</si>
  <si>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</si>
  <si>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</si>
  <si>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</si>
  <si>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 xml:space="preserve"> Chọn: Đăng kí tài khoản
2. Nhập dữ liệu:
 username: Tham Nguyen
Password: Hoa123</t>
  </si>
  <si>
    <t xml:space="preserve"> Chọn: Đăng kí tài khoản
2. Nhập dữ liệu:
 username: Tham Nguyen
Password: Huong@3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</si>
  <si>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</si>
  <si>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</si>
  <si>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Huong131</t>
  </si>
  <si>
    <t xml:space="preserve"> Chọn: Đăng kí tài khoản
2. Nhập dữ liệu:
 username: Tham Nguyen
Password: Huong@@@@@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</si>
  <si>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</si>
  <si>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</si>
  <si>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</si>
  <si>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</si>
  <si>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</si>
  <si>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</si>
  <si>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</si>
  <si>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</si>
  <si>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</si>
  <si>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</si>
  <si>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</si>
  <si>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</si>
  <si>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</si>
  <si>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</si>
  <si>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</si>
  <si>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</si>
  <si>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</si>
  <si>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</si>
  <si>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</si>
  <si>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</si>
  <si>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</si>
  <si>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</si>
  <si>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</si>
  <si>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</si>
  <si>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</si>
  <si>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Chưa kiểm thử được</t>
  </si>
  <si>
    <t>4</t>
  </si>
  <si>
    <t>Chức năng đổi mật khẩu chưa hoàn thiện</t>
  </si>
  <si>
    <t>5</t>
  </si>
  <si>
    <t>6</t>
  </si>
  <si>
    <t xml:space="preserve">Chưa kiểm thử được 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</si>
  <si>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</si>
  <si>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</si>
  <si>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</si>
  <si>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</si>
  <si>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</si>
  <si>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>TC_Drink order_Mobile_Nexus 5_android 11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</si>
  <si>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</si>
  <si>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</si>
  <si>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</si>
  <si>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</si>
  <si>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</si>
  <si>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</si>
  <si>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</si>
  <si>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>Không kiểm thử được</t>
  </si>
  <si>
    <t xml:space="preserve">Kiểm tra hiển thị, giao diện của màn hình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</si>
</sst>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6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i/>
      <sz val="10"/>
      <color rgb="FF00800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6" fillId="0" borderId="0" xfId="0" applyFont="1"/>
    <xf numFmtId="0" fontId="16" fillId="0" borderId="12" xfId="0" applyFont="1" applyBorder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left" vertical="top" wrapText="1"/>
    </xf>
    <xf numFmtId="164" fontId="17" fillId="2" borderId="33" xfId="0" applyNumberFormat="1" applyFont="1" applyFill="1" applyBorder="1" applyAlignment="1">
      <alignment horizontal="left" vertical="top" wrapText="1"/>
    </xf>
    <xf numFmtId="164" fontId="17" fillId="2" borderId="34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164" fontId="18" fillId="2" borderId="35" xfId="0" applyNumberFormat="1" applyFont="1" applyFill="1" applyBorder="1" applyAlignment="1">
      <alignment horizontal="left" vertical="top" wrapText="1"/>
    </xf>
    <xf numFmtId="164" fontId="17" fillId="0" borderId="2" xfId="0" applyNumberFormat="1" applyFont="1" applyBorder="1" applyAlignment="1">
      <alignment horizontal="left" vertical="top" wrapText="1"/>
    </xf>
    <xf numFmtId="164" fontId="17" fillId="0" borderId="3" xfId="0" applyNumberFormat="1" applyFont="1" applyBorder="1" applyAlignment="1">
      <alignment horizontal="left" vertical="top" wrapText="1"/>
    </xf>
    <xf numFmtId="164" fontId="17" fillId="0" borderId="4" xfId="0" applyNumberFormat="1" applyFont="1" applyBorder="1" applyAlignment="1">
      <alignment horizontal="left" vertical="top" wrapText="1"/>
    </xf>
    <xf numFmtId="164" fontId="18" fillId="2" borderId="29" xfId="0" applyNumberFormat="1" applyFont="1" applyFill="1" applyBorder="1" applyAlignment="1">
      <alignment horizontal="left" vertical="top" wrapText="1"/>
    </xf>
    <xf numFmtId="164" fontId="20" fillId="2" borderId="31" xfId="0" applyNumberFormat="1" applyFont="1" applyFill="1" applyBorder="1" applyAlignment="1">
      <alignment horizontal="left" vertical="top" wrapText="1"/>
    </xf>
    <xf numFmtId="164" fontId="20" fillId="2" borderId="33" xfId="0" applyNumberFormat="1" applyFont="1" applyFill="1" applyBorder="1" applyAlignment="1">
      <alignment horizontal="left" vertical="top" wrapText="1"/>
    </xf>
    <xf numFmtId="164" fontId="20" fillId="2" borderId="36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0" fontId="21" fillId="2" borderId="30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 wrapText="1"/>
    </xf>
    <xf numFmtId="0" fontId="21" fillId="2" borderId="31" xfId="0" applyFont="1" applyFill="1" applyBorder="1" applyAlignment="1">
      <alignment horizontal="left" vertical="top" wrapText="1"/>
    </xf>
    <xf numFmtId="3" fontId="19" fillId="2" borderId="32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 wrapText="1"/>
    </xf>
    <xf numFmtId="3" fontId="19" fillId="2" borderId="37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5" xfId="0" applyFont="1" applyFill="1" applyBorder="1"/>
    <xf numFmtId="0" fontId="16" fillId="0" borderId="5" xfId="0" applyFont="1" applyBorder="1"/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64" fontId="23" fillId="0" borderId="25" xfId="1" applyNumberForma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27" fillId="2" borderId="38" xfId="0" applyNumberFormat="1" applyFont="1" applyFill="1" applyBorder="1" applyAlignment="1">
      <alignment horizontal="center" vertical="center" wrapText="1"/>
    </xf>
    <xf numFmtId="49" fontId="28" fillId="2" borderId="38" xfId="0" applyNumberFormat="1" applyFont="1" applyFill="1" applyBorder="1" applyAlignment="1">
      <alignment horizontal="center" vertical="center" wrapText="1"/>
    </xf>
    <xf numFmtId="164" fontId="30" fillId="2" borderId="38" xfId="0" applyNumberFormat="1" applyFont="1" applyFill="1" applyBorder="1" applyAlignment="1">
      <alignment horizontal="center" vertical="center" wrapText="1"/>
    </xf>
    <xf numFmtId="164" fontId="34" fillId="3" borderId="38" xfId="0" applyNumberFormat="1" applyFont="1" applyFill="1" applyBorder="1" applyAlignment="1">
      <alignment horizontal="center" vertical="center" wrapText="1"/>
    </xf>
    <xf numFmtId="49" fontId="34" fillId="3" borderId="38" xfId="0" applyNumberFormat="1" applyFont="1" applyFill="1" applyBorder="1" applyAlignment="1">
      <alignment horizontal="center" vertical="center" wrapText="1"/>
    </xf>
    <xf numFmtId="164" fontId="27" fillId="4" borderId="38" xfId="0" applyNumberFormat="1" applyFont="1" applyFill="1" applyBorder="1" applyAlignment="1">
      <alignment horizontal="center" vertical="center"/>
    </xf>
    <xf numFmtId="49" fontId="27" fillId="4" borderId="38" xfId="0" applyNumberFormat="1" applyFont="1" applyFill="1" applyBorder="1" applyAlignment="1">
      <alignment horizontal="center" vertical="center" wrapText="1"/>
    </xf>
    <xf numFmtId="164" fontId="28" fillId="0" borderId="38" xfId="0" applyNumberFormat="1" applyFont="1" applyBorder="1" applyAlignment="1">
      <alignment horizontal="center" vertical="center" wrapText="1"/>
    </xf>
    <xf numFmtId="164" fontId="27" fillId="0" borderId="38" xfId="0" applyNumberFormat="1" applyFont="1" applyBorder="1" applyAlignment="1">
      <alignment horizontal="center" vertical="center" wrapText="1"/>
    </xf>
    <xf numFmtId="49" fontId="27" fillId="0" borderId="38" xfId="0" applyNumberFormat="1" applyFont="1" applyBorder="1" applyAlignment="1">
      <alignment horizontal="center" vertical="center" wrapText="1"/>
    </xf>
    <xf numFmtId="49" fontId="28" fillId="0" borderId="38" xfId="0" applyNumberFormat="1" applyFont="1" applyBorder="1" applyAlignment="1">
      <alignment horizontal="center" vertical="center" wrapText="1"/>
    </xf>
    <xf numFmtId="164" fontId="27" fillId="11" borderId="38" xfId="0" applyNumberFormat="1" applyFont="1" applyFill="1" applyBorder="1" applyAlignment="1">
      <alignment horizontal="center" vertical="center"/>
    </xf>
    <xf numFmtId="49" fontId="27" fillId="11" borderId="38" xfId="0" applyNumberFormat="1" applyFont="1" applyFill="1" applyBorder="1" applyAlignment="1">
      <alignment horizontal="center" vertical="center" wrapText="1"/>
    </xf>
    <xf numFmtId="49" fontId="27" fillId="5" borderId="38" xfId="0" applyNumberFormat="1" applyFont="1" applyFill="1" applyBorder="1" applyAlignment="1">
      <alignment horizontal="center" vertical="center" wrapText="1"/>
    </xf>
    <xf numFmtId="164" fontId="27" fillId="10" borderId="38" xfId="0" applyNumberFormat="1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left" vertical="center" wrapText="1"/>
    </xf>
    <xf numFmtId="164" fontId="27" fillId="2" borderId="38" xfId="0" applyNumberFormat="1" applyFont="1" applyFill="1" applyBorder="1" applyAlignment="1">
      <alignment vertical="center" wrapText="1"/>
    </xf>
    <xf numFmtId="0" fontId="35" fillId="0" borderId="38" xfId="0" applyFont="1" applyBorder="1" applyAlignment="1">
      <alignment vertical="center"/>
    </xf>
    <xf numFmtId="164" fontId="27" fillId="2" borderId="38" xfId="0" applyNumberFormat="1" applyFont="1" applyFill="1" applyBorder="1" applyAlignment="1">
      <alignment horizontal="left" vertical="center" wrapText="1"/>
    </xf>
    <xf numFmtId="0" fontId="29" fillId="2" borderId="38" xfId="0" applyFont="1" applyFill="1" applyBorder="1" applyAlignment="1">
      <alignment horizontal="left" vertical="center"/>
    </xf>
    <xf numFmtId="0" fontId="27" fillId="0" borderId="38" xfId="0" applyFont="1" applyBorder="1" applyAlignment="1">
      <alignment vertical="center"/>
    </xf>
    <xf numFmtId="164" fontId="27" fillId="0" borderId="38" xfId="0" applyNumberFormat="1" applyFont="1" applyBorder="1" applyAlignment="1">
      <alignment horizontal="left" vertical="center" wrapText="1"/>
    </xf>
    <xf numFmtId="0" fontId="35" fillId="0" borderId="38" xfId="0" applyFont="1" applyBorder="1" applyAlignment="1">
      <alignment vertical="center"/>
    </xf>
    <xf numFmtId="164" fontId="30" fillId="2" borderId="38" xfId="0" applyNumberFormat="1" applyFont="1" applyFill="1" applyBorder="1" applyAlignment="1">
      <alignment horizontal="left" vertical="center" wrapText="1"/>
    </xf>
    <xf numFmtId="164" fontId="31" fillId="2" borderId="38" xfId="0" applyNumberFormat="1" applyFont="1" applyFill="1" applyBorder="1" applyAlignment="1">
      <alignment horizontal="left" vertical="center" wrapText="1"/>
    </xf>
    <xf numFmtId="0" fontId="32" fillId="2" borderId="38" xfId="0" applyFont="1" applyFill="1" applyBorder="1" applyAlignment="1">
      <alignment horizontal="left" vertical="center"/>
    </xf>
    <xf numFmtId="0" fontId="32" fillId="2" borderId="38" xfId="0" applyFont="1" applyFill="1" applyBorder="1" applyAlignment="1">
      <alignment horizontal="center" vertical="center"/>
    </xf>
    <xf numFmtId="0" fontId="32" fillId="2" borderId="38" xfId="0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left" vertical="center" wrapText="1"/>
    </xf>
    <xf numFmtId="49" fontId="29" fillId="2" borderId="38" xfId="0" applyNumberFormat="1" applyFont="1" applyFill="1" applyBorder="1" applyAlignment="1">
      <alignment horizontal="left" vertical="center"/>
    </xf>
    <xf numFmtId="0" fontId="29" fillId="2" borderId="38" xfId="0" applyFont="1" applyFill="1" applyBorder="1" applyAlignment="1">
      <alignment horizontal="center" vertical="center"/>
    </xf>
    <xf numFmtId="0" fontId="29" fillId="2" borderId="38" xfId="0" applyFont="1" applyFill="1" applyBorder="1" applyAlignment="1">
      <alignment horizontal="center" vertical="center" wrapText="1"/>
    </xf>
    <xf numFmtId="9" fontId="29" fillId="2" borderId="38" xfId="2" applyFont="1" applyFill="1" applyBorder="1" applyAlignment="1">
      <alignment horizontal="center" vertical="center"/>
    </xf>
    <xf numFmtId="9" fontId="33" fillId="2" borderId="38" xfId="0" applyNumberFormat="1" applyFont="1" applyFill="1" applyBorder="1" applyAlignment="1">
      <alignment horizontal="left" vertical="center"/>
    </xf>
    <xf numFmtId="3" fontId="29" fillId="2" borderId="38" xfId="0" applyNumberFormat="1" applyFont="1" applyFill="1" applyBorder="1" applyAlignment="1">
      <alignment horizontal="left" vertical="center"/>
    </xf>
    <xf numFmtId="3" fontId="29" fillId="2" borderId="38" xfId="0" applyNumberFormat="1" applyFont="1" applyFill="1" applyBorder="1" applyAlignment="1">
      <alignment horizontal="left" vertical="center" wrapText="1"/>
    </xf>
    <xf numFmtId="0" fontId="29" fillId="2" borderId="38" xfId="0" applyFont="1" applyFill="1" applyBorder="1" applyAlignment="1">
      <alignment horizontal="left" vertical="center" wrapText="1"/>
    </xf>
    <xf numFmtId="164" fontId="34" fillId="3" borderId="38" xfId="0" applyNumberFormat="1" applyFont="1" applyFill="1" applyBorder="1" applyAlignment="1">
      <alignment horizontal="left" vertical="center" wrapText="1"/>
    </xf>
    <xf numFmtId="164" fontId="33" fillId="2" borderId="38" xfId="0" applyNumberFormat="1" applyFont="1" applyFill="1" applyBorder="1" applyAlignment="1">
      <alignment horizontal="left" vertical="center" wrapText="1"/>
    </xf>
    <xf numFmtId="164" fontId="26" fillId="4" borderId="38" xfId="0" applyNumberFormat="1" applyFont="1" applyFill="1" applyBorder="1" applyAlignment="1">
      <alignment horizontal="left" vertical="center"/>
    </xf>
    <xf numFmtId="164" fontId="26" fillId="4" borderId="38" xfId="0" applyNumberFormat="1" applyFont="1" applyFill="1" applyBorder="1" applyAlignment="1">
      <alignment horizontal="left" vertical="center" wrapText="1"/>
    </xf>
    <xf numFmtId="164" fontId="33" fillId="2" borderId="38" xfId="0" applyNumberFormat="1" applyFont="1" applyFill="1" applyBorder="1" applyAlignment="1">
      <alignment horizontal="left" vertical="center"/>
    </xf>
    <xf numFmtId="0" fontId="27" fillId="0" borderId="38" xfId="0" applyFont="1" applyBorder="1" applyAlignment="1">
      <alignment horizontal="left" vertical="center" wrapText="1"/>
    </xf>
    <xf numFmtId="0" fontId="27" fillId="0" borderId="38" xfId="0" applyFont="1" applyBorder="1" applyAlignment="1">
      <alignment vertical="center" wrapText="1"/>
    </xf>
    <xf numFmtId="0" fontId="28" fillId="0" borderId="38" xfId="0" applyFont="1" applyBorder="1" applyAlignment="1">
      <alignment horizontal="left" vertical="center" wrapText="1"/>
    </xf>
    <xf numFmtId="49" fontId="27" fillId="0" borderId="38" xfId="0" applyNumberFormat="1" applyFont="1" applyBorder="1" applyAlignment="1">
      <alignment vertical="center"/>
    </xf>
    <xf numFmtId="164" fontId="26" fillId="11" borderId="38" xfId="0" applyNumberFormat="1" applyFont="1" applyFill="1" applyBorder="1" applyAlignment="1">
      <alignment horizontal="left" vertical="center"/>
    </xf>
    <xf numFmtId="0" fontId="27" fillId="10" borderId="38" xfId="0" applyFont="1" applyFill="1" applyBorder="1" applyAlignment="1">
      <alignment horizontal="left" vertical="center" wrapText="1"/>
    </xf>
    <xf numFmtId="0" fontId="27" fillId="10" borderId="38" xfId="0" applyFont="1" applyFill="1" applyBorder="1" applyAlignment="1">
      <alignment vertical="center" wrapText="1"/>
    </xf>
    <xf numFmtId="164" fontId="33" fillId="12" borderId="38" xfId="0" applyNumberFormat="1" applyFont="1" applyFill="1" applyBorder="1" applyAlignment="1">
      <alignment horizontal="left" vertical="center"/>
    </xf>
    <xf numFmtId="0" fontId="29" fillId="12" borderId="38" xfId="0" applyFont="1" applyFill="1" applyBorder="1" applyAlignment="1">
      <alignment horizontal="left" vertical="center"/>
    </xf>
    <xf numFmtId="0" fontId="27" fillId="10" borderId="38" xfId="0" applyFont="1" applyFill="1" applyBorder="1" applyAlignment="1">
      <alignment vertical="center"/>
    </xf>
    <xf numFmtId="0" fontId="27" fillId="0" borderId="38" xfId="0" applyFont="1" applyBorder="1" applyAlignment="1">
      <alignment horizontal="left" vertical="center"/>
    </xf>
    <xf numFmtId="0" fontId="35" fillId="0" borderId="38" xfId="0" applyFont="1" applyBorder="1" applyAlignment="1">
      <alignment vertical="center" wrapText="1"/>
    </xf>
    <xf numFmtId="0" fontId="35" fillId="13" borderId="38" xfId="0" applyFont="1" applyFill="1" applyBorder="1" applyAlignment="1">
      <alignment horizontal="left" vertical="center" wrapText="1"/>
    </xf>
    <xf numFmtId="0" fontId="35" fillId="13" borderId="38" xfId="0" applyFont="1" applyFill="1" applyBorder="1" applyAlignment="1">
      <alignment vertical="center" wrapText="1"/>
    </xf>
    <xf numFmtId="164" fontId="35" fillId="13" borderId="38" xfId="0" applyNumberFormat="1" applyFont="1" applyFill="1" applyBorder="1" applyAlignment="1">
      <alignment horizontal="center" vertical="center" wrapText="1"/>
    </xf>
    <xf numFmtId="0" fontId="27" fillId="13" borderId="38" xfId="0" applyFont="1" applyFill="1" applyBorder="1" applyAlignment="1">
      <alignment horizontal="left" vertical="center" wrapText="1"/>
    </xf>
    <xf numFmtId="0" fontId="27" fillId="13" borderId="38" xfId="0" applyFont="1" applyFill="1" applyBorder="1" applyAlignment="1">
      <alignment horizontal="left" vertical="center"/>
    </xf>
    <xf numFmtId="0" fontId="27" fillId="13" borderId="38" xfId="0" applyFont="1" applyFill="1" applyBorder="1" applyAlignment="1">
      <alignment vertical="center" wrapText="1"/>
    </xf>
    <xf numFmtId="164" fontId="27" fillId="13" borderId="38" xfId="0" applyNumberFormat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 AppOrder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C9-49C4-8420-7E1531A8A3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9-49C4-8420-7E1531A8A3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9-49C4-8420-7E1531A8A3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C9-49C4-8420-7E1531A8A3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40</c:v>
                </c:pt>
                <c:pt idx="1">
                  <c:v>8</c:v>
                </c:pt>
                <c:pt idx="2">
                  <c:v>32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E-4C9E-A071-F6124E0A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18</xdr:row>
      <xdr:rowOff>148590</xdr:rowOff>
    </xdr:from>
    <xdr:to>
      <xdr:col>9</xdr:col>
      <xdr:colOff>381000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B4AE5-FF94-B6E0-02A9-F3AEC3D96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ung NX20" id="{C182BA54-B59D-4615-AC7E-C35C5ACD7218}" userId="1fbc7aa6cbc91e5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07-07T05:16:17.63" personId="{C182BA54-B59D-4615-AC7E-C35C5ACD7218}" id="{C67D51B4-1766-4B0C-A75E-0B3E329B49EF}">
    <text>Điền NA hay UT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90" t="s">
        <v>0</v>
      </c>
      <c r="D2" s="91"/>
      <c r="E2" s="91"/>
      <c r="F2" s="91"/>
      <c r="G2" s="9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93"/>
      <c r="D4" s="91"/>
      <c r="E4" s="92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93"/>
      <c r="D5" s="91"/>
      <c r="E5" s="92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94" t="s">
        <v>5</v>
      </c>
      <c r="C6" s="96"/>
      <c r="D6" s="97"/>
      <c r="E6" s="98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95"/>
      <c r="C7" s="99"/>
      <c r="D7" s="100"/>
      <c r="E7" s="101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3" sqref="C23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06" t="s">
        <v>14</v>
      </c>
      <c r="C1" s="107"/>
      <c r="D1" s="107"/>
      <c r="E1" s="107"/>
      <c r="F1" s="107"/>
      <c r="G1" s="107"/>
      <c r="H1" s="107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02"/>
      <c r="D3" s="92"/>
      <c r="E3" s="103" t="s">
        <v>2</v>
      </c>
      <c r="F3" s="92"/>
      <c r="G3" s="108"/>
      <c r="H3" s="9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09"/>
      <c r="D4" s="92"/>
      <c r="E4" s="103" t="s">
        <v>4</v>
      </c>
      <c r="F4" s="92"/>
      <c r="G4" s="102"/>
      <c r="H4" s="92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02"/>
      <c r="D5" s="92"/>
      <c r="E5" s="103" t="s">
        <v>6</v>
      </c>
      <c r="F5" s="92"/>
      <c r="G5" s="104"/>
      <c r="H5" s="9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05"/>
      <c r="D6" s="91"/>
      <c r="E6" s="91"/>
      <c r="F6" s="91"/>
      <c r="G6" s="91"/>
      <c r="H6" s="9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tr">
        <f>'Test cases'!B1</f>
        <v>TC_Drink order_Mobile_Nexus 5_android 11</v>
      </c>
      <c r="D11" s="41">
        <f>'Test cases'!A5</f>
        <v>40</v>
      </c>
      <c r="E11" s="41">
        <f>'Test cases'!B5</f>
        <v>8</v>
      </c>
      <c r="F11" s="41">
        <f>'Test cases'!C5</f>
        <v>32</v>
      </c>
      <c r="G11" s="41">
        <f>'Test cases'!D5</f>
        <v>7</v>
      </c>
      <c r="H11" s="41">
        <f>SUM(D11:G11)</f>
        <v>87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40</v>
      </c>
      <c r="E18" s="44">
        <f t="shared" si="0"/>
        <v>8</v>
      </c>
      <c r="F18" s="44">
        <f t="shared" si="0"/>
        <v>32</v>
      </c>
      <c r="G18" s="44">
        <f t="shared" si="0"/>
        <v>7</v>
      </c>
      <c r="H18" s="45">
        <f t="shared" si="0"/>
        <v>87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55.172413793103445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83.333333333333329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4"/>
  <sheetViews>
    <sheetView tabSelected="1" topLeftCell="A31" workbookViewId="0">
      <selection activeCell="C32" sqref="C32"/>
    </sheetView>
  </sheetViews>
  <sheetFormatPr defaultColWidth="14.44140625" defaultRowHeight="13.2" x14ac:dyDescent="0.3"/>
  <cols>
    <col min="1" max="1" width="24.33203125" style="131" bestFit="1" customWidth="1"/>
    <col min="2" max="2" width="70.77734375" style="131" customWidth="1"/>
    <col min="3" max="3" width="43" style="131" customWidth="1"/>
    <col min="4" max="4" width="34.77734375" style="131" customWidth="1"/>
    <col min="5" max="5" width="90.6640625" style="131" customWidth="1"/>
    <col min="6" max="6" width="11.44140625" style="131" customWidth="1"/>
    <col min="7" max="7" width="14.21875" style="131" customWidth="1"/>
    <col min="8" max="8" width="15.77734375" style="131" customWidth="1"/>
    <col min="9" max="9" width="14.44140625" style="156"/>
    <col min="10" max="10" width="66.5546875" style="131" customWidth="1"/>
    <col min="11" max="26" width="8.6640625" style="131" customWidth="1"/>
    <col min="27" max="16384" width="14.44140625" style="131"/>
  </cols>
  <sheetData>
    <row r="1" spans="1:26" x14ac:dyDescent="0.3">
      <c r="A1" s="126" t="s">
        <v>27</v>
      </c>
      <c r="B1" s="127" t="s">
        <v>300</v>
      </c>
      <c r="C1" s="128"/>
      <c r="D1" s="128"/>
      <c r="E1" s="128"/>
      <c r="F1" s="110"/>
      <c r="G1" s="129"/>
      <c r="H1" s="129"/>
      <c r="I1" s="111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x14ac:dyDescent="0.3">
      <c r="A2" s="126" t="s">
        <v>28</v>
      </c>
      <c r="B2" s="132" t="s">
        <v>29</v>
      </c>
      <c r="C2" s="133"/>
      <c r="D2" s="133"/>
      <c r="E2" s="133"/>
      <c r="F2" s="112"/>
      <c r="G2" s="134"/>
      <c r="H2" s="134"/>
      <c r="I2" s="111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6" x14ac:dyDescent="0.3">
      <c r="A3" s="126" t="s">
        <v>30</v>
      </c>
      <c r="B3" s="135"/>
      <c r="C3" s="133"/>
      <c r="D3" s="133"/>
      <c r="E3" s="133"/>
      <c r="F3" s="112"/>
      <c r="G3" s="134"/>
      <c r="H3" s="134"/>
      <c r="I3" s="111"/>
      <c r="J3" s="136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x14ac:dyDescent="0.3">
      <c r="A4" s="137" t="s">
        <v>18</v>
      </c>
      <c r="B4" s="138" t="s">
        <v>19</v>
      </c>
      <c r="C4" s="138" t="s">
        <v>20</v>
      </c>
      <c r="D4" s="138" t="s">
        <v>21</v>
      </c>
      <c r="E4" s="138" t="s">
        <v>31</v>
      </c>
      <c r="F4" s="139"/>
      <c r="G4" s="139"/>
      <c r="H4" s="139"/>
      <c r="I4" s="14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x14ac:dyDescent="0.3">
      <c r="A5" s="141">
        <f>COUNTIF(F:F,"Pass")</f>
        <v>40</v>
      </c>
      <c r="B5" s="142">
        <f>COUNTIF(F:F,"Fail")</f>
        <v>8</v>
      </c>
      <c r="C5" s="142">
        <f>COUNTIF(F:F,"Untested")</f>
        <v>32</v>
      </c>
      <c r="D5" s="142">
        <f>COUNTIF(F:F,"N/A")</f>
        <v>7</v>
      </c>
      <c r="E5" s="142">
        <f>SUM(A5:D5)</f>
        <v>87</v>
      </c>
      <c r="F5" s="139"/>
      <c r="G5" s="139"/>
      <c r="H5" s="139"/>
      <c r="I5" s="14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x14ac:dyDescent="0.3">
      <c r="A6" s="143">
        <f>A5/$E$5</f>
        <v>0.45977011494252873</v>
      </c>
      <c r="B6" s="143">
        <f t="shared" ref="B6:E6" si="0">B5/$E$5</f>
        <v>9.1954022988505746E-2</v>
      </c>
      <c r="C6" s="143">
        <f t="shared" si="0"/>
        <v>0.36781609195402298</v>
      </c>
      <c r="D6" s="143">
        <f t="shared" si="0"/>
        <v>8.0459770114942528E-2</v>
      </c>
      <c r="E6" s="143">
        <f t="shared" si="0"/>
        <v>1</v>
      </c>
      <c r="F6" s="139"/>
      <c r="G6" s="139"/>
      <c r="H6" s="139"/>
      <c r="I6" s="14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x14ac:dyDescent="0.3">
      <c r="A7" s="144"/>
      <c r="B7" s="145"/>
      <c r="C7" s="146"/>
      <c r="D7" s="145"/>
      <c r="E7" s="146"/>
      <c r="F7" s="146"/>
      <c r="G7" s="146"/>
      <c r="H7" s="147"/>
      <c r="I7" s="14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x14ac:dyDescent="0.3">
      <c r="A8" s="148" t="s">
        <v>32</v>
      </c>
      <c r="B8" s="148" t="s">
        <v>33</v>
      </c>
      <c r="C8" s="148" t="s">
        <v>34</v>
      </c>
      <c r="D8" s="148" t="s">
        <v>35</v>
      </c>
      <c r="E8" s="148" t="s">
        <v>36</v>
      </c>
      <c r="F8" s="113" t="s">
        <v>37</v>
      </c>
      <c r="G8" s="113" t="s">
        <v>38</v>
      </c>
      <c r="H8" s="113" t="s">
        <v>30</v>
      </c>
      <c r="I8" s="114" t="s">
        <v>13</v>
      </c>
      <c r="J8" s="149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x14ac:dyDescent="0.3">
      <c r="A9" s="150"/>
      <c r="B9" s="150" t="s">
        <v>90</v>
      </c>
      <c r="C9" s="151"/>
      <c r="D9" s="150"/>
      <c r="E9" s="151"/>
      <c r="F9" s="115"/>
      <c r="G9" s="115"/>
      <c r="H9" s="115"/>
      <c r="I9" s="116"/>
      <c r="J9" s="152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ht="39.6" x14ac:dyDescent="0.3">
      <c r="A10" s="117" t="str">
        <f t="shared" ref="A10:A74" si="1">IF(AND(E10=""),"","["&amp;TEXT($B$1,"##")&amp;"-"&amp;TEXT(ROW()-9- COUNTBLANK($E$8:E9) +1,"##")&amp;"]")</f>
        <v>[TC_Drink order_Mobile_Nexus 5_android 11-1]</v>
      </c>
      <c r="B10" s="153" t="s">
        <v>52</v>
      </c>
      <c r="C10" s="153" t="s">
        <v>53</v>
      </c>
      <c r="D10" s="154" t="s">
        <v>54</v>
      </c>
      <c r="E10" s="155" t="s">
        <v>55</v>
      </c>
      <c r="F10" s="118" t="s">
        <v>18</v>
      </c>
      <c r="G10" s="117">
        <v>45112</v>
      </c>
      <c r="H10" s="118" t="s">
        <v>251</v>
      </c>
      <c r="I10" s="119"/>
    </row>
    <row r="11" spans="1:26" ht="66" x14ac:dyDescent="0.3">
      <c r="A11" s="117" t="str">
        <f t="shared" si="1"/>
        <v>[TC_Drink order_Mobile_Nexus 5_android 11-2]</v>
      </c>
      <c r="B11" s="153" t="s">
        <v>56</v>
      </c>
      <c r="C11" s="153" t="s">
        <v>57</v>
      </c>
      <c r="D11" s="154" t="s">
        <v>257</v>
      </c>
      <c r="E11" s="153" t="s">
        <v>255</v>
      </c>
      <c r="F11" s="118" t="s">
        <v>18</v>
      </c>
      <c r="G11" s="118"/>
      <c r="H11" s="118"/>
    </row>
    <row r="12" spans="1:26" ht="66" x14ac:dyDescent="0.3">
      <c r="A12" s="117" t="str">
        <f>IF(AND(E12=""),"","["&amp;TEXT($B$1,"##")&amp;"-"&amp;TEXT(ROW()-9- COUNTBLANK($E$8:E11) +1,"##")&amp;"]")</f>
        <v>[TC_Drink order_Mobile_Nexus 5_android 11-3]</v>
      </c>
      <c r="B12" s="168" t="s">
        <v>254</v>
      </c>
      <c r="C12" s="165" t="s">
        <v>57</v>
      </c>
      <c r="D12" s="166" t="s">
        <v>257</v>
      </c>
      <c r="E12" s="165" t="s">
        <v>256</v>
      </c>
      <c r="F12" s="167" t="s">
        <v>19</v>
      </c>
      <c r="G12" s="118"/>
      <c r="H12" s="118"/>
      <c r="I12" s="120">
        <f>1</f>
        <v>1</v>
      </c>
    </row>
    <row r="13" spans="1:26" ht="66" x14ac:dyDescent="0.3">
      <c r="A13" s="117" t="str">
        <f t="shared" si="1"/>
        <v>[TC_Drink order_Mobile_Nexus 5_android 11-4]</v>
      </c>
      <c r="B13" s="153" t="s">
        <v>253</v>
      </c>
      <c r="C13" s="153" t="s">
        <v>57</v>
      </c>
      <c r="D13" s="154" t="s">
        <v>64</v>
      </c>
      <c r="E13" s="153" t="s">
        <v>65</v>
      </c>
      <c r="F13" s="118" t="s">
        <v>18</v>
      </c>
      <c r="G13" s="118"/>
      <c r="H13" s="118"/>
      <c r="I13" s="119"/>
    </row>
    <row r="14" spans="1:26" ht="52.8" x14ac:dyDescent="0.3">
      <c r="A14" s="117" t="str">
        <f t="shared" si="1"/>
        <v>[TC_Drink order_Mobile_Nexus 5_android 11-5]</v>
      </c>
      <c r="B14" s="153" t="s">
        <v>71</v>
      </c>
      <c r="C14" s="153" t="s">
        <v>57</v>
      </c>
      <c r="D14" s="154" t="s">
        <v>258</v>
      </c>
      <c r="E14" s="153" t="s">
        <v>58</v>
      </c>
      <c r="F14" s="118" t="s">
        <v>18</v>
      </c>
      <c r="G14" s="118"/>
      <c r="H14" s="118"/>
      <c r="I14" s="119"/>
    </row>
    <row r="15" spans="1:26" ht="52.8" x14ac:dyDescent="0.3">
      <c r="A15" s="117" t="str">
        <f t="shared" si="1"/>
        <v>[TC_Drink order_Mobile_Nexus 5_android 11-6]</v>
      </c>
      <c r="B15" s="153" t="s">
        <v>59</v>
      </c>
      <c r="C15" s="153" t="s">
        <v>57</v>
      </c>
      <c r="D15" s="154" t="s">
        <v>60</v>
      </c>
      <c r="E15" s="153" t="s">
        <v>61</v>
      </c>
      <c r="F15" s="118" t="s">
        <v>18</v>
      </c>
      <c r="G15" s="118"/>
      <c r="H15" s="118"/>
      <c r="I15" s="119"/>
    </row>
    <row r="16" spans="1:26" ht="52.8" x14ac:dyDescent="0.3">
      <c r="A16" s="117" t="str">
        <f t="shared" si="1"/>
        <v>[TC_Drink order_Mobile_Nexus 5_android 11-7]</v>
      </c>
      <c r="B16" s="153" t="s">
        <v>62</v>
      </c>
      <c r="C16" s="153" t="s">
        <v>57</v>
      </c>
      <c r="D16" s="154" t="s">
        <v>63</v>
      </c>
      <c r="E16" s="153" t="s">
        <v>61</v>
      </c>
      <c r="F16" s="118" t="s">
        <v>18</v>
      </c>
      <c r="G16" s="118"/>
      <c r="H16" s="118"/>
      <c r="I16" s="119"/>
    </row>
    <row r="17" spans="1:26" ht="52.8" x14ac:dyDescent="0.3">
      <c r="A17" s="117" t="str">
        <f t="shared" si="1"/>
        <v>[TC_Drink order_Mobile_Nexus 5_android 11-8]</v>
      </c>
      <c r="B17" s="153" t="s">
        <v>66</v>
      </c>
      <c r="C17" s="153" t="s">
        <v>57</v>
      </c>
      <c r="D17" s="154" t="s">
        <v>259</v>
      </c>
      <c r="E17" s="153" t="s">
        <v>76</v>
      </c>
      <c r="F17" s="118" t="s">
        <v>18</v>
      </c>
      <c r="G17" s="118"/>
      <c r="H17" s="118"/>
      <c r="I17" s="119"/>
    </row>
    <row r="18" spans="1:26" ht="52.8" x14ac:dyDescent="0.3">
      <c r="A18" s="117" t="str">
        <f t="shared" si="1"/>
        <v>[TC_Drink order_Mobile_Nexus 5_android 11-9]</v>
      </c>
      <c r="B18" s="153" t="s">
        <v>67</v>
      </c>
      <c r="C18" s="153" t="s">
        <v>252</v>
      </c>
      <c r="D18" s="154" t="s">
        <v>260</v>
      </c>
      <c r="E18" s="153" t="s">
        <v>76</v>
      </c>
      <c r="F18" s="118" t="s">
        <v>18</v>
      </c>
      <c r="G18" s="118"/>
      <c r="H18" s="118"/>
      <c r="I18" s="119"/>
    </row>
    <row r="19" spans="1:26" ht="52.8" x14ac:dyDescent="0.3">
      <c r="A19" s="117" t="str">
        <f t="shared" si="1"/>
        <v>[TC_Drink order_Mobile_Nexus 5_android 11-10]</v>
      </c>
      <c r="B19" s="153" t="s">
        <v>68</v>
      </c>
      <c r="C19" s="153" t="s">
        <v>57</v>
      </c>
      <c r="D19" s="154" t="s">
        <v>261</v>
      </c>
      <c r="E19" s="153" t="s">
        <v>76</v>
      </c>
      <c r="F19" s="118" t="s">
        <v>18</v>
      </c>
      <c r="G19" s="118"/>
      <c r="H19" s="118"/>
      <c r="I19" s="119"/>
    </row>
    <row r="20" spans="1:26" ht="52.8" x14ac:dyDescent="0.3">
      <c r="A20" s="117" t="str">
        <f t="shared" si="1"/>
        <v>[TC_Drink order_Mobile_Nexus 5_android 11-11]</v>
      </c>
      <c r="B20" s="153" t="s">
        <v>70</v>
      </c>
      <c r="C20" s="153" t="s">
        <v>57</v>
      </c>
      <c r="D20" s="154" t="s">
        <v>262</v>
      </c>
      <c r="E20" s="153" t="s">
        <v>76</v>
      </c>
      <c r="F20" s="118" t="s">
        <v>18</v>
      </c>
      <c r="G20" s="118"/>
      <c r="H20" s="118"/>
      <c r="I20" s="119"/>
    </row>
    <row r="21" spans="1:26" ht="52.8" x14ac:dyDescent="0.3">
      <c r="A21" s="117" t="str">
        <f t="shared" si="1"/>
        <v>[TC_Drink order_Mobile_Nexus 5_android 11-12]</v>
      </c>
      <c r="B21" s="153" t="s">
        <v>69</v>
      </c>
      <c r="C21" s="153" t="s">
        <v>57</v>
      </c>
      <c r="D21" s="154" t="s">
        <v>263</v>
      </c>
      <c r="E21" s="153" t="s">
        <v>76</v>
      </c>
      <c r="F21" s="118" t="s">
        <v>18</v>
      </c>
      <c r="G21" s="118"/>
      <c r="H21" s="118"/>
      <c r="I21" s="119"/>
    </row>
    <row r="22" spans="1:26" s="162" customFormat="1" x14ac:dyDescent="0.3">
      <c r="A22" s="117" t="str">
        <f>IF(AND(E22=""),"","["&amp;TEXT($B$1,"##")&amp;"-"&amp;TEXT(ROW()-9- COUNTBLANK($E$8:E21) +1,"##")&amp;"]")</f>
        <v/>
      </c>
      <c r="B22" s="157" t="s">
        <v>91</v>
      </c>
      <c r="C22" s="158"/>
      <c r="D22" s="159"/>
      <c r="E22" s="158"/>
      <c r="F22" s="121"/>
      <c r="G22" s="121"/>
      <c r="H22" s="121"/>
      <c r="I22" s="122"/>
      <c r="J22" s="160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 ht="52.8" x14ac:dyDescent="0.3">
      <c r="A23" s="117" t="str">
        <f t="shared" si="1"/>
        <v>[TC_Drink order_Mobile_Nexus 5_android 11-13]</v>
      </c>
      <c r="B23" s="153" t="s">
        <v>73</v>
      </c>
      <c r="C23" s="153" t="s">
        <v>72</v>
      </c>
      <c r="D23" s="154" t="s">
        <v>282</v>
      </c>
      <c r="E23" s="153" t="s">
        <v>74</v>
      </c>
      <c r="F23" s="118" t="s">
        <v>18</v>
      </c>
      <c r="G23" s="118"/>
      <c r="H23" s="118"/>
      <c r="I23" s="119"/>
    </row>
    <row r="24" spans="1:26" ht="66" x14ac:dyDescent="0.3">
      <c r="A24" s="117" t="str">
        <f t="shared" si="1"/>
        <v>[TC_Drink order_Mobile_Nexus 5_android 11-14]</v>
      </c>
      <c r="B24" s="153" t="s">
        <v>89</v>
      </c>
      <c r="C24" s="153" t="s">
        <v>72</v>
      </c>
      <c r="D24" s="154" t="s">
        <v>283</v>
      </c>
      <c r="E24" s="153" t="s">
        <v>75</v>
      </c>
      <c r="F24" s="118" t="s">
        <v>18</v>
      </c>
      <c r="G24" s="118"/>
      <c r="H24" s="118"/>
      <c r="I24" s="119"/>
    </row>
    <row r="25" spans="1:26" ht="52.8" x14ac:dyDescent="0.3">
      <c r="A25" s="117" t="str">
        <f t="shared" si="1"/>
        <v>[TC_Drink order_Mobile_Nexus 5_android 11-15]</v>
      </c>
      <c r="B25" s="153" t="s">
        <v>77</v>
      </c>
      <c r="C25" s="153" t="s">
        <v>72</v>
      </c>
      <c r="D25" s="154" t="s">
        <v>264</v>
      </c>
      <c r="E25" s="153" t="s">
        <v>78</v>
      </c>
      <c r="F25" s="118" t="s">
        <v>18</v>
      </c>
      <c r="G25" s="118"/>
      <c r="H25" s="118"/>
      <c r="I25" s="119"/>
    </row>
    <row r="26" spans="1:26" ht="52.8" x14ac:dyDescent="0.3">
      <c r="A26" s="117" t="str">
        <f t="shared" si="1"/>
        <v>[TC_Drink order_Mobile_Nexus 5_android 11-16]</v>
      </c>
      <c r="B26" s="153" t="s">
        <v>79</v>
      </c>
      <c r="C26" s="153" t="s">
        <v>72</v>
      </c>
      <c r="D26" s="154" t="s">
        <v>265</v>
      </c>
      <c r="E26" s="153" t="s">
        <v>78</v>
      </c>
      <c r="F26" s="118" t="s">
        <v>18</v>
      </c>
      <c r="G26" s="118"/>
      <c r="H26" s="118"/>
      <c r="I26" s="119"/>
    </row>
    <row r="27" spans="1:26" ht="52.8" x14ac:dyDescent="0.3">
      <c r="A27" s="117" t="str">
        <f t="shared" si="1"/>
        <v>[TC_Drink order_Mobile_Nexus 5_android 11-17]</v>
      </c>
      <c r="B27" s="153" t="s">
        <v>81</v>
      </c>
      <c r="C27" s="153" t="s">
        <v>72</v>
      </c>
      <c r="D27" s="154" t="s">
        <v>266</v>
      </c>
      <c r="E27" s="153" t="s">
        <v>86</v>
      </c>
      <c r="F27" s="118" t="s">
        <v>18</v>
      </c>
      <c r="G27" s="118"/>
      <c r="H27" s="118"/>
      <c r="I27" s="119"/>
    </row>
    <row r="28" spans="1:26" ht="52.8" x14ac:dyDescent="0.3">
      <c r="A28" s="117" t="str">
        <f t="shared" si="1"/>
        <v>[TC_Drink order_Mobile_Nexus 5_android 11-18]</v>
      </c>
      <c r="B28" s="153" t="s">
        <v>82</v>
      </c>
      <c r="C28" s="153" t="s">
        <v>72</v>
      </c>
      <c r="D28" s="154" t="s">
        <v>267</v>
      </c>
      <c r="E28" s="153" t="s">
        <v>86</v>
      </c>
      <c r="F28" s="118" t="s">
        <v>18</v>
      </c>
      <c r="G28" s="118"/>
      <c r="H28" s="118"/>
      <c r="I28" s="123"/>
    </row>
    <row r="29" spans="1:26" ht="52.8" x14ac:dyDescent="0.3">
      <c r="A29" s="117" t="str">
        <f t="shared" si="1"/>
        <v>[TC_Drink order_Mobile_Nexus 5_android 11-19]</v>
      </c>
      <c r="B29" s="153" t="s">
        <v>83</v>
      </c>
      <c r="C29" s="153" t="s">
        <v>72</v>
      </c>
      <c r="D29" s="154" t="s">
        <v>268</v>
      </c>
      <c r="E29" s="153" t="s">
        <v>86</v>
      </c>
      <c r="F29" s="118" t="s">
        <v>18</v>
      </c>
      <c r="G29" s="118"/>
      <c r="H29" s="118"/>
      <c r="I29" s="123"/>
    </row>
    <row r="30" spans="1:26" ht="52.8" x14ac:dyDescent="0.3">
      <c r="A30" s="117" t="str">
        <f t="shared" si="1"/>
        <v>[TC_Drink order_Mobile_Nexus 5_android 11-20]</v>
      </c>
      <c r="B30" s="153" t="s">
        <v>84</v>
      </c>
      <c r="C30" s="153" t="s">
        <v>72</v>
      </c>
      <c r="D30" s="154" t="s">
        <v>80</v>
      </c>
      <c r="E30" s="153" t="s">
        <v>86</v>
      </c>
      <c r="F30" s="118" t="s">
        <v>18</v>
      </c>
      <c r="I30" s="119"/>
    </row>
    <row r="31" spans="1:26" ht="52.8" x14ac:dyDescent="0.3">
      <c r="A31" s="117" t="str">
        <f t="shared" si="1"/>
        <v>[TC_Drink order_Mobile_Nexus 5_android 11-21]</v>
      </c>
      <c r="B31" s="153" t="s">
        <v>85</v>
      </c>
      <c r="C31" s="153" t="s">
        <v>72</v>
      </c>
      <c r="D31" s="154" t="s">
        <v>269</v>
      </c>
      <c r="E31" s="153" t="s">
        <v>86</v>
      </c>
      <c r="F31" s="118" t="s">
        <v>18</v>
      </c>
      <c r="I31" s="119"/>
    </row>
    <row r="32" spans="1:26" ht="52.8" x14ac:dyDescent="0.3">
      <c r="A32" s="117" t="str">
        <f t="shared" si="1"/>
        <v>[TC_Drink order_Mobile_Nexus 5_android 11-22]</v>
      </c>
      <c r="B32" s="163" t="s">
        <v>87</v>
      </c>
      <c r="C32" s="153" t="s">
        <v>72</v>
      </c>
      <c r="D32" s="154" t="s">
        <v>270</v>
      </c>
      <c r="E32" s="153" t="s">
        <v>88</v>
      </c>
      <c r="F32" s="118" t="s">
        <v>18</v>
      </c>
      <c r="I32" s="119"/>
    </row>
    <row r="33" spans="1:26" x14ac:dyDescent="0.3">
      <c r="A33" s="117" t="str">
        <f t="shared" si="1"/>
        <v/>
      </c>
      <c r="F33" s="118"/>
    </row>
    <row r="34" spans="1:26" s="162" customFormat="1" x14ac:dyDescent="0.3">
      <c r="A34" s="117" t="str">
        <f t="shared" si="1"/>
        <v/>
      </c>
      <c r="B34" s="157" t="s">
        <v>119</v>
      </c>
      <c r="C34" s="158"/>
      <c r="D34" s="159"/>
      <c r="E34" s="158"/>
      <c r="F34" s="118"/>
      <c r="G34" s="121"/>
      <c r="H34" s="121"/>
      <c r="I34" s="122"/>
      <c r="J34" s="160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 spans="1:26" ht="39.6" x14ac:dyDescent="0.3">
      <c r="A35" s="117" t="str">
        <f t="shared" si="1"/>
        <v>[TC_Drink order_Mobile_Nexus 5_android 11-23]</v>
      </c>
      <c r="B35" s="163" t="s">
        <v>92</v>
      </c>
      <c r="C35" s="153" t="s">
        <v>93</v>
      </c>
      <c r="D35" s="154" t="s">
        <v>94</v>
      </c>
      <c r="E35" s="153" t="s">
        <v>95</v>
      </c>
      <c r="F35" s="118" t="s">
        <v>18</v>
      </c>
      <c r="I35" s="119"/>
    </row>
    <row r="36" spans="1:26" x14ac:dyDescent="0.3">
      <c r="A36" s="117" t="str">
        <f t="shared" si="1"/>
        <v/>
      </c>
      <c r="B36" s="157" t="s">
        <v>120</v>
      </c>
      <c r="C36" s="158"/>
      <c r="D36" s="159"/>
      <c r="E36" s="158"/>
      <c r="F36" s="124"/>
      <c r="G36" s="121"/>
      <c r="H36" s="121"/>
      <c r="I36" s="122"/>
      <c r="J36" s="152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ht="39.6" x14ac:dyDescent="0.3">
      <c r="A37" s="117" t="str">
        <f t="shared" si="1"/>
        <v>[TC_Drink order_Mobile_Nexus 5_android 11-24]</v>
      </c>
      <c r="B37" s="163" t="s">
        <v>96</v>
      </c>
      <c r="C37" s="163" t="s">
        <v>96</v>
      </c>
      <c r="D37" s="131" t="s">
        <v>97</v>
      </c>
      <c r="E37" s="131" t="s">
        <v>100</v>
      </c>
      <c r="F37" s="118" t="s">
        <v>18</v>
      </c>
      <c r="I37" s="119"/>
    </row>
    <row r="38" spans="1:26" ht="39.6" x14ac:dyDescent="0.3">
      <c r="A38" s="117" t="str">
        <f t="shared" si="1"/>
        <v>[TC_Drink order_Mobile_Nexus 5_android 11-25]</v>
      </c>
      <c r="B38" s="163" t="s">
        <v>301</v>
      </c>
      <c r="C38" s="163" t="s">
        <v>96</v>
      </c>
      <c r="D38" s="131" t="s">
        <v>97</v>
      </c>
      <c r="E38" s="131" t="s">
        <v>302</v>
      </c>
      <c r="F38" s="118" t="s">
        <v>18</v>
      </c>
      <c r="I38" s="119"/>
    </row>
    <row r="39" spans="1:26" ht="52.8" x14ac:dyDescent="0.3">
      <c r="A39" s="117" t="str">
        <f>IF(AND(E39=""),"","["&amp;TEXT($B$1,"##")&amp;"-"&amp;TEXT(ROW()-9- COUNTBLANK($E$8:E37) +1,"##")&amp;"]")</f>
        <v>[TC_Drink order_Mobile_Nexus 5_android 11-26]</v>
      </c>
      <c r="B39" s="169" t="s">
        <v>284</v>
      </c>
      <c r="C39" s="169" t="s">
        <v>96</v>
      </c>
      <c r="D39" s="170" t="s">
        <v>98</v>
      </c>
      <c r="E39" s="168" t="s">
        <v>101</v>
      </c>
      <c r="F39" s="171" t="s">
        <v>19</v>
      </c>
      <c r="I39" s="119"/>
    </row>
    <row r="40" spans="1:26" ht="39.6" x14ac:dyDescent="0.3">
      <c r="A40" s="117" t="str">
        <f t="shared" si="1"/>
        <v>[TC_Drink order_Mobile_Nexus 5_android 11-27]</v>
      </c>
      <c r="B40" s="169" t="s">
        <v>285</v>
      </c>
      <c r="C40" s="169" t="s">
        <v>96</v>
      </c>
      <c r="D40" s="170" t="s">
        <v>99</v>
      </c>
      <c r="E40" s="168" t="s">
        <v>286</v>
      </c>
      <c r="F40" s="171" t="s">
        <v>19</v>
      </c>
      <c r="I40" s="119"/>
    </row>
    <row r="41" spans="1:26" ht="52.8" x14ac:dyDescent="0.3">
      <c r="A41" s="117" t="str">
        <f t="shared" si="1"/>
        <v>[TC_Drink order_Mobile_Nexus 5_android 11-28]</v>
      </c>
      <c r="B41" s="163" t="s">
        <v>102</v>
      </c>
      <c r="C41" s="163" t="s">
        <v>96</v>
      </c>
      <c r="D41" s="154" t="s">
        <v>103</v>
      </c>
      <c r="E41" s="153" t="s">
        <v>104</v>
      </c>
      <c r="F41" s="118" t="s">
        <v>21</v>
      </c>
      <c r="I41" s="119" t="s">
        <v>289</v>
      </c>
    </row>
    <row r="42" spans="1:26" ht="39.6" x14ac:dyDescent="0.3">
      <c r="A42" s="117" t="str">
        <f t="shared" si="1"/>
        <v>[TC_Drink order_Mobile_Nexus 5_android 11-29]</v>
      </c>
      <c r="B42" s="163" t="s">
        <v>105</v>
      </c>
      <c r="C42" s="163" t="s">
        <v>96</v>
      </c>
      <c r="D42" s="154" t="s">
        <v>106</v>
      </c>
      <c r="E42" s="153" t="s">
        <v>104</v>
      </c>
      <c r="F42" s="118" t="s">
        <v>21</v>
      </c>
      <c r="I42" s="119" t="s">
        <v>289</v>
      </c>
    </row>
    <row r="43" spans="1:26" ht="52.8" x14ac:dyDescent="0.3">
      <c r="A43" s="117" t="str">
        <f t="shared" si="1"/>
        <v>[TC_Drink order_Mobile_Nexus 5_android 11-30]</v>
      </c>
      <c r="B43" s="163" t="s">
        <v>108</v>
      </c>
      <c r="C43" s="163" t="s">
        <v>96</v>
      </c>
      <c r="D43" s="154" t="s">
        <v>98</v>
      </c>
      <c r="E43" s="153" t="s">
        <v>107</v>
      </c>
      <c r="F43" s="118" t="s">
        <v>21</v>
      </c>
      <c r="I43" s="119" t="s">
        <v>289</v>
      </c>
    </row>
    <row r="44" spans="1:26" ht="52.8" x14ac:dyDescent="0.3">
      <c r="A44" s="117" t="str">
        <f t="shared" si="1"/>
        <v>[TC_Drink order_Mobile_Nexus 5_android 11-31]</v>
      </c>
      <c r="B44" s="163" t="s">
        <v>109</v>
      </c>
      <c r="C44" s="163" t="s">
        <v>96</v>
      </c>
      <c r="D44" s="154" t="s">
        <v>98</v>
      </c>
      <c r="E44" s="153" t="s">
        <v>107</v>
      </c>
      <c r="F44" s="118" t="s">
        <v>21</v>
      </c>
      <c r="I44" s="119" t="s">
        <v>289</v>
      </c>
    </row>
    <row r="45" spans="1:26" ht="39.6" x14ac:dyDescent="0.3">
      <c r="A45" s="117" t="str">
        <f t="shared" si="1"/>
        <v>[TC_Drink order_Mobile_Nexus 5_android 11-32]</v>
      </c>
      <c r="B45" s="163" t="s">
        <v>110</v>
      </c>
      <c r="C45" s="163" t="s">
        <v>96</v>
      </c>
      <c r="D45" s="154" t="s">
        <v>111</v>
      </c>
      <c r="E45" s="153" t="s">
        <v>112</v>
      </c>
      <c r="F45" s="118" t="s">
        <v>21</v>
      </c>
      <c r="I45" s="119" t="s">
        <v>289</v>
      </c>
    </row>
    <row r="46" spans="1:26" ht="52.8" x14ac:dyDescent="0.3">
      <c r="A46" s="117" t="str">
        <f t="shared" si="1"/>
        <v>[TC_Drink order_Mobile_Nexus 5_android 11-33]</v>
      </c>
      <c r="B46" s="163" t="s">
        <v>113</v>
      </c>
      <c r="C46" s="163" t="s">
        <v>96</v>
      </c>
      <c r="D46" s="154" t="s">
        <v>114</v>
      </c>
      <c r="E46" s="153" t="s">
        <v>115</v>
      </c>
      <c r="F46" s="118" t="s">
        <v>18</v>
      </c>
      <c r="I46" s="119"/>
    </row>
    <row r="47" spans="1:26" ht="39.6" x14ac:dyDescent="0.3">
      <c r="A47" s="117" t="str">
        <f t="shared" si="1"/>
        <v>[TC_Drink order_Mobile_Nexus 5_android 11-34]</v>
      </c>
      <c r="B47" s="163" t="s">
        <v>116</v>
      </c>
      <c r="C47" s="163" t="s">
        <v>96</v>
      </c>
      <c r="D47" s="154" t="s">
        <v>117</v>
      </c>
      <c r="E47" s="153" t="s">
        <v>118</v>
      </c>
      <c r="F47" s="118" t="s">
        <v>18</v>
      </c>
      <c r="I47" s="119"/>
    </row>
    <row r="48" spans="1:26" s="162" customFormat="1" x14ac:dyDescent="0.3">
      <c r="A48" s="117" t="str">
        <f t="shared" si="1"/>
        <v/>
      </c>
      <c r="B48" s="157" t="s">
        <v>121</v>
      </c>
      <c r="C48" s="158"/>
      <c r="D48" s="159"/>
      <c r="E48" s="158"/>
      <c r="F48" s="118"/>
      <c r="G48" s="121"/>
      <c r="H48" s="121"/>
      <c r="I48" s="122"/>
      <c r="J48" s="160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 spans="1:26" ht="66" x14ac:dyDescent="0.3">
      <c r="A49" s="117" t="str">
        <f t="shared" si="1"/>
        <v>[TC_Drink order_Mobile_Nexus 5_android 11-35]</v>
      </c>
      <c r="B49" s="163" t="s">
        <v>122</v>
      </c>
      <c r="C49" s="153" t="s">
        <v>123</v>
      </c>
      <c r="D49" s="154" t="s">
        <v>304</v>
      </c>
      <c r="E49" s="153" t="s">
        <v>305</v>
      </c>
      <c r="F49" s="118" t="s">
        <v>18</v>
      </c>
      <c r="I49" s="119"/>
    </row>
    <row r="50" spans="1:26" ht="66" x14ac:dyDescent="0.3">
      <c r="A50" s="117" t="str">
        <f t="shared" si="1"/>
        <v>[TC_Drink order_Mobile_Nexus 5_android 11-36]</v>
      </c>
      <c r="B50" s="163" t="s">
        <v>303</v>
      </c>
      <c r="C50" s="153" t="s">
        <v>123</v>
      </c>
      <c r="D50" s="154" t="s">
        <v>304</v>
      </c>
      <c r="E50" s="153" t="s">
        <v>306</v>
      </c>
      <c r="F50" s="118" t="s">
        <v>18</v>
      </c>
      <c r="I50" s="119"/>
    </row>
    <row r="51" spans="1:26" ht="66" x14ac:dyDescent="0.3">
      <c r="A51" s="117" t="str">
        <f>IF(AND(E51=""),"","["&amp;TEXT($B$1,"##")&amp;"-"&amp;TEXT(ROW()-9- COUNTBLANK($E$8:E49) +1,"##")&amp;"]")</f>
        <v>[TC_Drink order_Mobile_Nexus 5_android 11-37]</v>
      </c>
      <c r="B51" s="169" t="s">
        <v>273</v>
      </c>
      <c r="C51" s="168" t="s">
        <v>123</v>
      </c>
      <c r="D51" s="170" t="s">
        <v>272</v>
      </c>
      <c r="E51" s="168" t="s">
        <v>274</v>
      </c>
      <c r="F51" s="171" t="s">
        <v>19</v>
      </c>
      <c r="I51" s="119" t="s">
        <v>290</v>
      </c>
    </row>
    <row r="52" spans="1:26" ht="66" x14ac:dyDescent="0.3">
      <c r="A52" s="117" t="str">
        <f t="shared" si="1"/>
        <v>[TC_Drink order_Mobile_Nexus 5_android 11-38]</v>
      </c>
      <c r="B52" s="163" t="s">
        <v>271</v>
      </c>
      <c r="C52" s="153" t="s">
        <v>123</v>
      </c>
      <c r="D52" s="154" t="s">
        <v>272</v>
      </c>
      <c r="E52" s="153" t="s">
        <v>124</v>
      </c>
      <c r="F52" s="118" t="s">
        <v>21</v>
      </c>
      <c r="I52" s="119" t="s">
        <v>291</v>
      </c>
    </row>
    <row r="53" spans="1:26" ht="66" x14ac:dyDescent="0.3">
      <c r="A53" s="117" t="str">
        <f t="shared" si="1"/>
        <v>[TC_Drink order_Mobile_Nexus 5_android 11-39]</v>
      </c>
      <c r="B53" s="163" t="s">
        <v>126</v>
      </c>
      <c r="C53" s="153" t="s">
        <v>123</v>
      </c>
      <c r="D53" s="154" t="s">
        <v>275</v>
      </c>
      <c r="E53" s="153" t="s">
        <v>125</v>
      </c>
      <c r="F53" s="118" t="s">
        <v>18</v>
      </c>
      <c r="I53" s="119"/>
    </row>
    <row r="54" spans="1:26" ht="66" x14ac:dyDescent="0.3">
      <c r="A54" s="117" t="str">
        <f t="shared" si="1"/>
        <v>[TC_Drink order_Mobile_Nexus 5_android 11-40]</v>
      </c>
      <c r="B54" s="163" t="s">
        <v>127</v>
      </c>
      <c r="C54" s="153" t="s">
        <v>123</v>
      </c>
      <c r="D54" s="154" t="s">
        <v>276</v>
      </c>
      <c r="E54" s="153" t="s">
        <v>128</v>
      </c>
      <c r="F54" s="118" t="s">
        <v>18</v>
      </c>
      <c r="I54" s="119"/>
    </row>
    <row r="55" spans="1:26" ht="66" x14ac:dyDescent="0.3">
      <c r="A55" s="117" t="str">
        <f t="shared" si="1"/>
        <v>[TC_Drink order_Mobile_Nexus 5_android 11-41]</v>
      </c>
      <c r="B55" s="163" t="s">
        <v>129</v>
      </c>
      <c r="C55" s="153" t="s">
        <v>123</v>
      </c>
      <c r="D55" s="154" t="s">
        <v>277</v>
      </c>
      <c r="E55" s="153" t="s">
        <v>128</v>
      </c>
      <c r="F55" s="118" t="s">
        <v>18</v>
      </c>
      <c r="I55" s="119"/>
    </row>
    <row r="56" spans="1:26" ht="66" x14ac:dyDescent="0.3">
      <c r="A56" s="117" t="str">
        <f t="shared" si="1"/>
        <v>[TC_Drink order_Mobile_Nexus 5_android 11-42]</v>
      </c>
      <c r="B56" s="163" t="s">
        <v>130</v>
      </c>
      <c r="C56" s="153" t="s">
        <v>123</v>
      </c>
      <c r="D56" s="154" t="s">
        <v>272</v>
      </c>
      <c r="E56" s="153" t="s">
        <v>128</v>
      </c>
      <c r="F56" s="118" t="s">
        <v>18</v>
      </c>
      <c r="I56" s="119"/>
    </row>
    <row r="57" spans="1:26" ht="66" x14ac:dyDescent="0.3">
      <c r="A57" s="117" t="str">
        <f t="shared" si="1"/>
        <v>[TC_Drink order_Mobile_Nexus 5_android 11-43]</v>
      </c>
      <c r="B57" s="163" t="s">
        <v>131</v>
      </c>
      <c r="C57" s="153" t="s">
        <v>123</v>
      </c>
      <c r="D57" s="154" t="s">
        <v>272</v>
      </c>
      <c r="E57" s="153" t="s">
        <v>132</v>
      </c>
      <c r="F57" s="118" t="s">
        <v>18</v>
      </c>
      <c r="I57" s="119"/>
    </row>
    <row r="58" spans="1:26" ht="66" x14ac:dyDescent="0.3">
      <c r="A58" s="117" t="str">
        <f t="shared" si="1"/>
        <v>[TC_Drink order_Mobile_Nexus 5_android 11-44]</v>
      </c>
      <c r="B58" s="163" t="s">
        <v>133</v>
      </c>
      <c r="C58" s="153" t="s">
        <v>123</v>
      </c>
      <c r="D58" s="154" t="s">
        <v>278</v>
      </c>
      <c r="E58" s="153" t="s">
        <v>295</v>
      </c>
      <c r="F58" s="118" t="s">
        <v>18</v>
      </c>
      <c r="I58" s="119"/>
    </row>
    <row r="59" spans="1:26" ht="39.6" x14ac:dyDescent="0.3">
      <c r="A59" s="117" t="str">
        <f t="shared" si="1"/>
        <v>[TC_Drink order_Mobile_Nexus 5_android 11-45]</v>
      </c>
      <c r="B59" s="169" t="s">
        <v>134</v>
      </c>
      <c r="C59" s="168" t="s">
        <v>123</v>
      </c>
      <c r="D59" s="170" t="s">
        <v>279</v>
      </c>
      <c r="E59" s="168" t="s">
        <v>135</v>
      </c>
      <c r="F59" s="171" t="s">
        <v>19</v>
      </c>
      <c r="I59" s="119" t="s">
        <v>292</v>
      </c>
    </row>
    <row r="60" spans="1:26" s="162" customFormat="1" x14ac:dyDescent="0.3">
      <c r="A60" s="117" t="str">
        <f t="shared" si="1"/>
        <v/>
      </c>
      <c r="B60" s="157" t="s">
        <v>136</v>
      </c>
      <c r="C60" s="158"/>
      <c r="D60" s="159"/>
      <c r="E60" s="158"/>
      <c r="F60" s="118"/>
      <c r="G60" s="121"/>
      <c r="H60" s="121"/>
      <c r="I60" s="122"/>
      <c r="J60" s="160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 spans="1:26" ht="29.4" customHeight="1" x14ac:dyDescent="0.3">
      <c r="A61" s="117" t="str">
        <f t="shared" si="1"/>
        <v>[TC_Drink order_Mobile_Nexus 5_android 11-46]</v>
      </c>
      <c r="B61" s="163" t="s">
        <v>137</v>
      </c>
      <c r="C61" s="153" t="s">
        <v>138</v>
      </c>
      <c r="D61" s="154" t="s">
        <v>280</v>
      </c>
      <c r="E61" s="153" t="s">
        <v>139</v>
      </c>
      <c r="F61" s="118" t="s">
        <v>18</v>
      </c>
      <c r="I61" s="119"/>
    </row>
    <row r="62" spans="1:26" ht="105.6" x14ac:dyDescent="0.3">
      <c r="A62" s="117" t="str">
        <f t="shared" si="1"/>
        <v>[TC_Drink order_Mobile_Nexus 5_android 11-47]</v>
      </c>
      <c r="B62" s="169" t="s">
        <v>152</v>
      </c>
      <c r="C62" s="168" t="s">
        <v>138</v>
      </c>
      <c r="D62" s="170" t="s">
        <v>141</v>
      </c>
      <c r="E62" s="168" t="s">
        <v>140</v>
      </c>
      <c r="F62" s="171" t="s">
        <v>19</v>
      </c>
      <c r="I62" s="119" t="s">
        <v>293</v>
      </c>
    </row>
    <row r="63" spans="1:26" ht="39.6" x14ac:dyDescent="0.3">
      <c r="A63" s="117" t="str">
        <f t="shared" si="1"/>
        <v>[TC_Drink order_Mobile_Nexus 5_android 11-48]</v>
      </c>
      <c r="B63" s="163" t="s">
        <v>155</v>
      </c>
      <c r="C63" s="153" t="s">
        <v>138</v>
      </c>
      <c r="D63" s="154" t="s">
        <v>156</v>
      </c>
      <c r="E63" s="153" t="s">
        <v>288</v>
      </c>
      <c r="F63" s="118" t="s">
        <v>21</v>
      </c>
      <c r="I63" s="119" t="s">
        <v>294</v>
      </c>
    </row>
    <row r="64" spans="1:26" ht="39.6" x14ac:dyDescent="0.3">
      <c r="A64" s="117" t="str">
        <f t="shared" si="1"/>
        <v>[TC_Drink order_Mobile_Nexus 5_android 11-49]</v>
      </c>
      <c r="B64" s="163" t="s">
        <v>157</v>
      </c>
      <c r="C64" s="153" t="s">
        <v>138</v>
      </c>
      <c r="D64" s="154" t="s">
        <v>158</v>
      </c>
      <c r="E64" s="153" t="s">
        <v>287</v>
      </c>
      <c r="F64" s="118" t="s">
        <v>18</v>
      </c>
      <c r="I64" s="119"/>
    </row>
    <row r="65" spans="1:26" ht="39.6" x14ac:dyDescent="0.3">
      <c r="A65" s="117" t="str">
        <f t="shared" si="1"/>
        <v>[TC_Drink order_Mobile_Nexus 5_android 11-50]</v>
      </c>
      <c r="B65" s="163" t="s">
        <v>159</v>
      </c>
      <c r="C65" s="153" t="s">
        <v>138</v>
      </c>
      <c r="D65" s="154" t="s">
        <v>160</v>
      </c>
      <c r="E65" s="153" t="s">
        <v>161</v>
      </c>
      <c r="F65" s="118" t="s">
        <v>18</v>
      </c>
      <c r="I65" s="119"/>
    </row>
    <row r="66" spans="1:26" ht="39.6" x14ac:dyDescent="0.3">
      <c r="A66" s="117" t="str">
        <f t="shared" si="1"/>
        <v>[TC_Drink order_Mobile_Nexus 5_android 11-51]</v>
      </c>
      <c r="B66" s="163" t="s">
        <v>145</v>
      </c>
      <c r="C66" s="153" t="s">
        <v>138</v>
      </c>
      <c r="D66" s="154" t="s">
        <v>141</v>
      </c>
      <c r="E66" s="153" t="s">
        <v>146</v>
      </c>
      <c r="F66" s="118" t="s">
        <v>18</v>
      </c>
      <c r="I66" s="119"/>
    </row>
    <row r="67" spans="1:26" ht="52.8" x14ac:dyDescent="0.3">
      <c r="A67" s="117" t="str">
        <f t="shared" si="1"/>
        <v>[TC_Drink order_Mobile_Nexus 5_android 11-52]</v>
      </c>
      <c r="B67" s="169" t="s">
        <v>142</v>
      </c>
      <c r="C67" s="168" t="s">
        <v>138</v>
      </c>
      <c r="D67" s="170" t="s">
        <v>281</v>
      </c>
      <c r="E67" s="168" t="s">
        <v>144</v>
      </c>
      <c r="F67" s="171" t="s">
        <v>19</v>
      </c>
      <c r="I67" s="119"/>
    </row>
    <row r="68" spans="1:26" ht="27" customHeight="1" x14ac:dyDescent="0.3">
      <c r="A68" s="117" t="str">
        <f t="shared" si="1"/>
        <v>[TC_Drink order_Mobile_Nexus 5_android 11-53]</v>
      </c>
      <c r="B68" s="163" t="s">
        <v>147</v>
      </c>
      <c r="C68" s="153" t="s">
        <v>138</v>
      </c>
      <c r="D68" s="154" t="s">
        <v>296</v>
      </c>
      <c r="E68" s="153" t="s">
        <v>148</v>
      </c>
      <c r="F68" s="118" t="s">
        <v>18</v>
      </c>
    </row>
    <row r="69" spans="1:26" ht="33.6" customHeight="1" x14ac:dyDescent="0.3">
      <c r="A69" s="117" t="str">
        <f t="shared" si="1"/>
        <v>[TC_Drink order_Mobile_Nexus 5_android 11-54]</v>
      </c>
      <c r="B69" s="169" t="s">
        <v>153</v>
      </c>
      <c r="C69" s="168" t="s">
        <v>138</v>
      </c>
      <c r="D69" s="170" t="s">
        <v>149</v>
      </c>
      <c r="E69" s="168" t="s">
        <v>154</v>
      </c>
      <c r="F69" s="171" t="s">
        <v>19</v>
      </c>
    </row>
    <row r="70" spans="1:26" ht="52.8" x14ac:dyDescent="0.3">
      <c r="A70" s="117" t="str">
        <f t="shared" si="1"/>
        <v>[TC_Drink order_Mobile_Nexus 5_android 11-55]</v>
      </c>
      <c r="B70" s="163" t="s">
        <v>307</v>
      </c>
      <c r="C70" s="153" t="s">
        <v>138</v>
      </c>
      <c r="D70" s="154" t="s">
        <v>143</v>
      </c>
      <c r="E70" s="153" t="s">
        <v>150</v>
      </c>
      <c r="F70" s="118" t="s">
        <v>18</v>
      </c>
      <c r="I70" s="119"/>
    </row>
    <row r="71" spans="1:26" s="162" customFormat="1" x14ac:dyDescent="0.3">
      <c r="A71" s="117" t="str">
        <f>IF(AND(E71=""),"","["&amp;TEXT($B$1,"##")&amp;"-"&amp;TEXT(ROW()-9- COUNTBLANK($E$8:E69) +1,"##")&amp;"]")</f>
        <v/>
      </c>
      <c r="B71" s="157" t="s">
        <v>162</v>
      </c>
      <c r="C71" s="158"/>
      <c r="D71" s="159"/>
      <c r="E71" s="158"/>
      <c r="F71" s="118"/>
      <c r="G71" s="121"/>
      <c r="H71" s="121"/>
      <c r="I71" s="122"/>
      <c r="J71" s="160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 spans="1:26" ht="39.6" x14ac:dyDescent="0.3">
      <c r="A72" s="117" t="str">
        <f t="shared" si="1"/>
        <v>[TC_Drink order_Mobile_Nexus 5_android 11-56]</v>
      </c>
      <c r="B72" s="163" t="s">
        <v>170</v>
      </c>
      <c r="C72" s="153" t="s">
        <v>165</v>
      </c>
      <c r="D72" s="154" t="s">
        <v>166</v>
      </c>
      <c r="E72" s="163" t="s">
        <v>164</v>
      </c>
      <c r="F72" s="118" t="s">
        <v>39</v>
      </c>
      <c r="I72" s="119" t="s">
        <v>308</v>
      </c>
    </row>
    <row r="73" spans="1:26" ht="39.6" x14ac:dyDescent="0.3">
      <c r="A73" s="117" t="str">
        <f t="shared" si="1"/>
        <v>[TC_Drink order_Mobile_Nexus 5_android 11-57]</v>
      </c>
      <c r="B73" s="163" t="s">
        <v>167</v>
      </c>
      <c r="C73" s="153" t="s">
        <v>165</v>
      </c>
      <c r="D73" s="154" t="s">
        <v>169</v>
      </c>
      <c r="E73" s="153" t="s">
        <v>168</v>
      </c>
      <c r="F73" s="118" t="s">
        <v>39</v>
      </c>
      <c r="I73" s="119" t="s">
        <v>308</v>
      </c>
    </row>
    <row r="74" spans="1:26" ht="39.6" x14ac:dyDescent="0.3">
      <c r="A74" s="117" t="str">
        <f t="shared" si="1"/>
        <v>[TC_Drink order_Mobile_Nexus 5_android 11-58]</v>
      </c>
      <c r="B74" s="163" t="s">
        <v>309</v>
      </c>
      <c r="C74" s="153" t="s">
        <v>165</v>
      </c>
      <c r="D74" s="154" t="s">
        <v>169</v>
      </c>
      <c r="E74" s="153" t="s">
        <v>168</v>
      </c>
      <c r="F74" s="118" t="s">
        <v>39</v>
      </c>
      <c r="I74" s="119"/>
    </row>
    <row r="75" spans="1:26" ht="39.6" x14ac:dyDescent="0.3">
      <c r="A75" s="117" t="str">
        <f>IF(AND(E75=""),"","["&amp;TEXT($B$1,"##")&amp;"-"&amp;TEXT(ROW()-9- COUNTBLANK($E$8:E73) +1,"##")&amp;"]")</f>
        <v>[TC_Drink order_Mobile_Nexus 5_android 11-59]</v>
      </c>
      <c r="B75" s="163" t="s">
        <v>163</v>
      </c>
      <c r="C75" s="153" t="s">
        <v>165</v>
      </c>
      <c r="D75" s="154" t="s">
        <v>169</v>
      </c>
      <c r="E75" s="153" t="s">
        <v>151</v>
      </c>
      <c r="F75" s="118" t="s">
        <v>39</v>
      </c>
      <c r="I75" s="119" t="s">
        <v>308</v>
      </c>
    </row>
    <row r="76" spans="1:26" ht="39.6" x14ac:dyDescent="0.3">
      <c r="A76" s="117" t="str">
        <f t="shared" ref="A76:A105" si="2">IF(AND(E76=""),"","["&amp;TEXT($B$1,"##")&amp;"-"&amp;TEXT(ROW()-9- COUNTBLANK($E$8:E75) +1,"##")&amp;"]")</f>
        <v>[TC_Drink order_Mobile_Nexus 5_android 11-60]</v>
      </c>
      <c r="B76" s="163" t="s">
        <v>297</v>
      </c>
      <c r="C76" s="153" t="s">
        <v>165</v>
      </c>
      <c r="D76" s="154" t="s">
        <v>169</v>
      </c>
      <c r="E76" s="153" t="s">
        <v>298</v>
      </c>
      <c r="F76" s="118" t="s">
        <v>39</v>
      </c>
      <c r="I76" s="119" t="s">
        <v>308</v>
      </c>
    </row>
    <row r="77" spans="1:26" ht="39.6" x14ac:dyDescent="0.3">
      <c r="A77" s="117" t="str">
        <f t="shared" si="2"/>
        <v>[TC_Drink order_Mobile_Nexus 5_android 11-61]</v>
      </c>
      <c r="B77" s="163" t="s">
        <v>171</v>
      </c>
      <c r="C77" s="153" t="s">
        <v>165</v>
      </c>
      <c r="D77" s="154" t="s">
        <v>169</v>
      </c>
      <c r="E77" s="153" t="s">
        <v>172</v>
      </c>
      <c r="F77" s="118" t="s">
        <v>39</v>
      </c>
      <c r="I77" s="119" t="s">
        <v>308</v>
      </c>
    </row>
    <row r="78" spans="1:26" ht="39.6" x14ac:dyDescent="0.3">
      <c r="A78" s="117" t="str">
        <f t="shared" si="2"/>
        <v>[TC_Drink order_Mobile_Nexus 5_android 11-62]</v>
      </c>
      <c r="B78" s="163" t="s">
        <v>299</v>
      </c>
      <c r="C78" s="153" t="s">
        <v>165</v>
      </c>
      <c r="D78" s="154" t="s">
        <v>169</v>
      </c>
      <c r="E78" s="153" t="s">
        <v>173</v>
      </c>
      <c r="F78" s="118" t="s">
        <v>39</v>
      </c>
      <c r="I78" s="119" t="s">
        <v>308</v>
      </c>
    </row>
    <row r="79" spans="1:26" ht="39.6" x14ac:dyDescent="0.3">
      <c r="A79" s="117" t="str">
        <f t="shared" si="2"/>
        <v>[TC_Drink order_Mobile_Nexus 5_android 11-63]</v>
      </c>
      <c r="B79" s="163" t="s">
        <v>174</v>
      </c>
      <c r="C79" s="153" t="s">
        <v>165</v>
      </c>
      <c r="D79" s="154" t="s">
        <v>175</v>
      </c>
      <c r="E79" s="153" t="s">
        <v>176</v>
      </c>
      <c r="F79" s="118" t="s">
        <v>39</v>
      </c>
      <c r="I79" s="119" t="s">
        <v>308</v>
      </c>
    </row>
    <row r="80" spans="1:26" ht="39.6" x14ac:dyDescent="0.3">
      <c r="A80" s="117" t="str">
        <f t="shared" si="2"/>
        <v>[TC_Drink order_Mobile_Nexus 5_android 11-64]</v>
      </c>
      <c r="B80" s="163" t="s">
        <v>177</v>
      </c>
      <c r="C80" s="153" t="s">
        <v>165</v>
      </c>
      <c r="D80" s="154" t="s">
        <v>178</v>
      </c>
      <c r="E80" s="153" t="s">
        <v>179</v>
      </c>
      <c r="F80" s="118" t="s">
        <v>39</v>
      </c>
      <c r="I80" s="119" t="s">
        <v>308</v>
      </c>
    </row>
    <row r="81" spans="1:26" ht="39.6" x14ac:dyDescent="0.3">
      <c r="A81" s="117" t="str">
        <f t="shared" si="2"/>
        <v>[TC_Drink order_Mobile_Nexus 5_android 11-65]</v>
      </c>
      <c r="B81" s="163" t="s">
        <v>180</v>
      </c>
      <c r="C81" s="153" t="s">
        <v>165</v>
      </c>
      <c r="D81" s="154" t="s">
        <v>181</v>
      </c>
      <c r="E81" s="153" t="s">
        <v>182</v>
      </c>
      <c r="F81" s="118" t="s">
        <v>39</v>
      </c>
      <c r="I81" s="119" t="s">
        <v>308</v>
      </c>
    </row>
    <row r="82" spans="1:26" ht="39.6" x14ac:dyDescent="0.3">
      <c r="A82" s="117" t="str">
        <f t="shared" si="2"/>
        <v>[TC_Drink order_Mobile_Nexus 5_android 11-66]</v>
      </c>
      <c r="B82" s="163" t="s">
        <v>183</v>
      </c>
      <c r="C82" s="153" t="s">
        <v>165</v>
      </c>
      <c r="D82" s="154" t="s">
        <v>184</v>
      </c>
      <c r="E82" s="153" t="s">
        <v>185</v>
      </c>
      <c r="F82" s="118" t="s">
        <v>39</v>
      </c>
      <c r="I82" s="119" t="s">
        <v>308</v>
      </c>
    </row>
    <row r="83" spans="1:26" ht="39.6" x14ac:dyDescent="0.3">
      <c r="A83" s="117" t="str">
        <f t="shared" si="2"/>
        <v>[TC_Drink order_Mobile_Nexus 5_android 11-67]</v>
      </c>
      <c r="B83" s="163" t="s">
        <v>186</v>
      </c>
      <c r="C83" s="153" t="s">
        <v>165</v>
      </c>
      <c r="D83" s="154" t="s">
        <v>187</v>
      </c>
      <c r="E83" s="153" t="s">
        <v>188</v>
      </c>
      <c r="F83" s="118" t="s">
        <v>39</v>
      </c>
      <c r="I83" s="119" t="s">
        <v>308</v>
      </c>
    </row>
    <row r="84" spans="1:26" s="162" customFormat="1" x14ac:dyDescent="0.3">
      <c r="A84" s="117" t="str">
        <f t="shared" si="2"/>
        <v/>
      </c>
      <c r="B84" s="157" t="s">
        <v>189</v>
      </c>
      <c r="C84" s="158"/>
      <c r="D84" s="159"/>
      <c r="E84" s="158"/>
      <c r="F84" s="118"/>
      <c r="G84" s="121"/>
      <c r="H84" s="121"/>
      <c r="I84" s="119"/>
      <c r="J84" s="160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</row>
    <row r="85" spans="1:26" ht="39.6" x14ac:dyDescent="0.3">
      <c r="A85" s="117" t="str">
        <f t="shared" si="2"/>
        <v>[TC_Drink order_Mobile_Nexus 5_android 11-68]</v>
      </c>
      <c r="B85" s="163" t="s">
        <v>190</v>
      </c>
      <c r="C85" s="153" t="s">
        <v>191</v>
      </c>
      <c r="D85" s="154" t="s">
        <v>194</v>
      </c>
      <c r="E85" s="153" t="s">
        <v>192</v>
      </c>
      <c r="F85" s="118" t="s">
        <v>39</v>
      </c>
      <c r="I85" s="119" t="s">
        <v>308</v>
      </c>
    </row>
    <row r="86" spans="1:26" ht="39.6" x14ac:dyDescent="0.3">
      <c r="A86" s="117" t="str">
        <f t="shared" si="2"/>
        <v>[TC_Drink order_Mobile_Nexus 5_android 11-69]</v>
      </c>
      <c r="B86" s="163" t="s">
        <v>193</v>
      </c>
      <c r="C86" s="153" t="s">
        <v>191</v>
      </c>
      <c r="D86" s="154" t="s">
        <v>195</v>
      </c>
      <c r="E86" s="153" t="s">
        <v>196</v>
      </c>
      <c r="F86" s="118" t="s">
        <v>39</v>
      </c>
      <c r="I86" s="119" t="s">
        <v>308</v>
      </c>
    </row>
    <row r="87" spans="1:26" ht="39.6" x14ac:dyDescent="0.3">
      <c r="A87" s="117" t="str">
        <f t="shared" si="2"/>
        <v>[TC_Drink order_Mobile_Nexus 5_android 11-70]</v>
      </c>
      <c r="B87" s="163" t="s">
        <v>197</v>
      </c>
      <c r="C87" s="153" t="s">
        <v>191</v>
      </c>
      <c r="D87" s="164" t="s">
        <v>198</v>
      </c>
      <c r="E87" s="128" t="s">
        <v>199</v>
      </c>
      <c r="F87" s="118" t="s">
        <v>39</v>
      </c>
      <c r="I87" s="119" t="s">
        <v>308</v>
      </c>
    </row>
    <row r="88" spans="1:26" ht="39.6" x14ac:dyDescent="0.3">
      <c r="A88" s="117" t="str">
        <f t="shared" si="2"/>
        <v>[TC_Drink order_Mobile_Nexus 5_android 11-71]</v>
      </c>
      <c r="B88" s="163" t="s">
        <v>201</v>
      </c>
      <c r="C88" s="153" t="s">
        <v>191</v>
      </c>
      <c r="D88" s="164" t="s">
        <v>198</v>
      </c>
      <c r="E88" s="153" t="s">
        <v>200</v>
      </c>
      <c r="F88" s="118" t="s">
        <v>39</v>
      </c>
      <c r="I88" s="119" t="s">
        <v>308</v>
      </c>
    </row>
    <row r="89" spans="1:26" ht="39.6" x14ac:dyDescent="0.3">
      <c r="A89" s="117" t="str">
        <f>IF(AND(E89=""),"","["&amp;TEXT($B$1,"##")&amp;"-"&amp;TEXT(ROW()-9- COUNTBLANK($E$8:E88) +1,"##")&amp;"]")</f>
        <v>[TC_Drink order_Mobile_Nexus 5_android 11-72]</v>
      </c>
      <c r="B89" s="163" t="s">
        <v>202</v>
      </c>
      <c r="C89" s="153" t="s">
        <v>191</v>
      </c>
      <c r="D89" s="131" t="s">
        <v>204</v>
      </c>
      <c r="E89" s="153" t="s">
        <v>205</v>
      </c>
      <c r="F89" s="118" t="s">
        <v>39</v>
      </c>
      <c r="I89" s="119" t="s">
        <v>308</v>
      </c>
    </row>
    <row r="90" spans="1:26" ht="39.6" x14ac:dyDescent="0.3">
      <c r="A90" s="117" t="str">
        <f t="shared" si="2"/>
        <v>[TC_Drink order_Mobile_Nexus 5_android 11-73]</v>
      </c>
      <c r="B90" s="153" t="s">
        <v>207</v>
      </c>
      <c r="C90" s="153" t="s">
        <v>191</v>
      </c>
      <c r="D90" s="131" t="s">
        <v>206</v>
      </c>
      <c r="E90" s="163" t="s">
        <v>210</v>
      </c>
      <c r="F90" s="118" t="s">
        <v>39</v>
      </c>
      <c r="I90" s="119" t="s">
        <v>308</v>
      </c>
    </row>
    <row r="91" spans="1:26" ht="39.6" x14ac:dyDescent="0.3">
      <c r="A91" s="117" t="str">
        <f t="shared" si="2"/>
        <v>[TC_Drink order_Mobile_Nexus 5_android 11-74]</v>
      </c>
      <c r="B91" s="153" t="s">
        <v>209</v>
      </c>
      <c r="C91" s="153" t="s">
        <v>191</v>
      </c>
      <c r="D91" s="131" t="s">
        <v>208</v>
      </c>
      <c r="E91" s="163" t="s">
        <v>211</v>
      </c>
      <c r="F91" s="118" t="s">
        <v>39</v>
      </c>
      <c r="I91" s="119" t="s">
        <v>308</v>
      </c>
    </row>
    <row r="92" spans="1:26" ht="39.6" x14ac:dyDescent="0.3">
      <c r="A92" s="117" t="str">
        <f t="shared" si="2"/>
        <v>[TC_Drink order_Mobile_Nexus 5_android 11-75]</v>
      </c>
      <c r="B92" s="153" t="s">
        <v>217</v>
      </c>
      <c r="C92" s="153" t="s">
        <v>191</v>
      </c>
      <c r="D92" s="131" t="s">
        <v>203</v>
      </c>
      <c r="E92" s="163" t="s">
        <v>218</v>
      </c>
      <c r="F92" s="118" t="s">
        <v>39</v>
      </c>
      <c r="I92" s="119" t="s">
        <v>308</v>
      </c>
    </row>
    <row r="93" spans="1:26" ht="39.6" x14ac:dyDescent="0.3">
      <c r="A93" s="117" t="str">
        <f t="shared" si="2"/>
        <v>[TC_Drink order_Mobile_Nexus 5_android 11-76]</v>
      </c>
      <c r="B93" s="163" t="s">
        <v>212</v>
      </c>
      <c r="C93" s="153" t="s">
        <v>191</v>
      </c>
      <c r="D93" s="154" t="s">
        <v>213</v>
      </c>
      <c r="E93" s="131" t="s">
        <v>214</v>
      </c>
      <c r="F93" s="118" t="s">
        <v>39</v>
      </c>
      <c r="I93" s="119" t="s">
        <v>308</v>
      </c>
    </row>
    <row r="94" spans="1:26" ht="39.6" x14ac:dyDescent="0.3">
      <c r="A94" s="117" t="str">
        <f t="shared" si="2"/>
        <v>[TC_Drink order_Mobile_Nexus 5_android 11-77]</v>
      </c>
      <c r="B94" s="163" t="s">
        <v>215</v>
      </c>
      <c r="C94" s="153" t="s">
        <v>191</v>
      </c>
      <c r="D94" s="154" t="s">
        <v>213</v>
      </c>
      <c r="E94" s="131" t="s">
        <v>216</v>
      </c>
      <c r="F94" s="118" t="s">
        <v>39</v>
      </c>
      <c r="I94" s="119" t="s">
        <v>308</v>
      </c>
    </row>
    <row r="95" spans="1:26" s="162" customFormat="1" x14ac:dyDescent="0.3">
      <c r="A95" s="117" t="str">
        <f t="shared" si="2"/>
        <v/>
      </c>
      <c r="B95" s="157" t="s">
        <v>219</v>
      </c>
      <c r="C95" s="158"/>
      <c r="D95" s="159"/>
      <c r="E95" s="158"/>
      <c r="F95" s="118"/>
      <c r="G95" s="121"/>
      <c r="H95" s="121"/>
      <c r="I95" s="119"/>
      <c r="J95" s="160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</row>
    <row r="96" spans="1:26" ht="39.6" x14ac:dyDescent="0.3">
      <c r="A96" s="117" t="str">
        <f t="shared" si="2"/>
        <v>[TC_Drink order_Mobile_Nexus 5_android 11-78]</v>
      </c>
      <c r="B96" s="163" t="s">
        <v>220</v>
      </c>
      <c r="C96" s="153" t="s">
        <v>221</v>
      </c>
      <c r="D96" s="131" t="s">
        <v>222</v>
      </c>
      <c r="E96" s="153" t="s">
        <v>223</v>
      </c>
      <c r="F96" s="118" t="s">
        <v>39</v>
      </c>
      <c r="I96" s="119" t="s">
        <v>308</v>
      </c>
    </row>
    <row r="97" spans="1:26" ht="39.6" x14ac:dyDescent="0.3">
      <c r="A97" s="117" t="str">
        <f t="shared" si="2"/>
        <v>[TC_Drink order_Mobile_Nexus 5_android 11-79]</v>
      </c>
      <c r="B97" s="163" t="s">
        <v>224</v>
      </c>
      <c r="C97" s="153" t="s">
        <v>221</v>
      </c>
      <c r="D97" s="154" t="s">
        <v>225</v>
      </c>
      <c r="E97" s="153" t="s">
        <v>226</v>
      </c>
      <c r="F97" s="118" t="s">
        <v>39</v>
      </c>
      <c r="I97" s="119" t="s">
        <v>308</v>
      </c>
    </row>
    <row r="98" spans="1:26" ht="39.6" x14ac:dyDescent="0.3">
      <c r="A98" s="117" t="str">
        <f t="shared" si="2"/>
        <v>[TC_Drink order_Mobile_Nexus 5_android 11-80]</v>
      </c>
      <c r="B98" s="163" t="s">
        <v>227</v>
      </c>
      <c r="C98" s="153" t="s">
        <v>221</v>
      </c>
      <c r="D98" s="154" t="s">
        <v>228</v>
      </c>
      <c r="E98" s="153" t="s">
        <v>230</v>
      </c>
      <c r="F98" s="118" t="s">
        <v>39</v>
      </c>
      <c r="I98" s="119" t="s">
        <v>308</v>
      </c>
    </row>
    <row r="99" spans="1:26" ht="52.8" x14ac:dyDescent="0.3">
      <c r="A99" s="117" t="str">
        <f t="shared" si="2"/>
        <v>[TC_Drink order_Mobile_Nexus 5_android 11-81]</v>
      </c>
      <c r="B99" s="153" t="s">
        <v>229</v>
      </c>
      <c r="C99" s="153" t="s">
        <v>221</v>
      </c>
      <c r="D99" s="154" t="s">
        <v>228</v>
      </c>
      <c r="E99" s="153" t="s">
        <v>229</v>
      </c>
      <c r="F99" s="118" t="s">
        <v>39</v>
      </c>
      <c r="I99" s="119" t="s">
        <v>308</v>
      </c>
    </row>
    <row r="100" spans="1:26" ht="39.6" x14ac:dyDescent="0.3">
      <c r="A100" s="117" t="str">
        <f t="shared" si="2"/>
        <v>[TC_Drink order_Mobile_Nexus 5_android 11-82]</v>
      </c>
      <c r="B100" s="163" t="s">
        <v>231</v>
      </c>
      <c r="C100" s="153" t="s">
        <v>221</v>
      </c>
      <c r="D100" s="154" t="s">
        <v>232</v>
      </c>
      <c r="E100" s="153" t="s">
        <v>233</v>
      </c>
      <c r="F100" s="118" t="s">
        <v>39</v>
      </c>
      <c r="I100" s="119" t="s">
        <v>308</v>
      </c>
    </row>
    <row r="101" spans="1:26" ht="39.6" x14ac:dyDescent="0.3">
      <c r="A101" s="117" t="str">
        <f t="shared" si="2"/>
        <v>[TC_Drink order_Mobile_Nexus 5_android 11-83]</v>
      </c>
      <c r="B101" s="163" t="s">
        <v>234</v>
      </c>
      <c r="C101" s="153" t="s">
        <v>221</v>
      </c>
      <c r="D101" s="154" t="s">
        <v>235</v>
      </c>
      <c r="E101" s="153" t="s">
        <v>236</v>
      </c>
      <c r="F101" s="118" t="s">
        <v>39</v>
      </c>
      <c r="I101" s="119" t="s">
        <v>308</v>
      </c>
    </row>
    <row r="102" spans="1:26" ht="39.6" x14ac:dyDescent="0.3">
      <c r="A102" s="117" t="str">
        <f t="shared" si="2"/>
        <v>[TC_Drink order_Mobile_Nexus 5_android 11-84]</v>
      </c>
      <c r="B102" s="163" t="s">
        <v>239</v>
      </c>
      <c r="C102" s="153" t="s">
        <v>221</v>
      </c>
      <c r="D102" s="154" t="s">
        <v>237</v>
      </c>
      <c r="E102" s="153" t="s">
        <v>238</v>
      </c>
      <c r="F102" s="118" t="s">
        <v>39</v>
      </c>
      <c r="I102" s="119" t="s">
        <v>308</v>
      </c>
    </row>
    <row r="103" spans="1:26" ht="39.6" x14ac:dyDescent="0.3">
      <c r="A103" s="117" t="str">
        <f t="shared" si="2"/>
        <v>[TC_Drink order_Mobile_Nexus 5_android 11-85]</v>
      </c>
      <c r="B103" s="163" t="s">
        <v>240</v>
      </c>
      <c r="C103" s="153" t="s">
        <v>221</v>
      </c>
      <c r="D103" s="154" t="s">
        <v>241</v>
      </c>
      <c r="E103" s="163" t="s">
        <v>242</v>
      </c>
      <c r="F103" s="118" t="s">
        <v>39</v>
      </c>
      <c r="I103" s="119" t="s">
        <v>308</v>
      </c>
    </row>
    <row r="104" spans="1:26" ht="39.6" x14ac:dyDescent="0.3">
      <c r="A104" s="117" t="str">
        <f t="shared" si="2"/>
        <v>[TC_Drink order_Mobile_Nexus 5_android 11-86]</v>
      </c>
      <c r="B104" s="163" t="s">
        <v>243</v>
      </c>
      <c r="C104" s="153" t="s">
        <v>221</v>
      </c>
      <c r="D104" s="154" t="s">
        <v>244</v>
      </c>
      <c r="E104" s="153" t="s">
        <v>245</v>
      </c>
      <c r="F104" s="118" t="s">
        <v>39</v>
      </c>
      <c r="I104" s="119" t="s">
        <v>308</v>
      </c>
    </row>
    <row r="105" spans="1:26" ht="39.6" x14ac:dyDescent="0.3">
      <c r="A105" s="117" t="str">
        <f t="shared" si="2"/>
        <v>[TC_Drink order_Mobile_Nexus 5_android 11-87]</v>
      </c>
      <c r="B105" s="163" t="s">
        <v>246</v>
      </c>
      <c r="C105" s="153" t="s">
        <v>221</v>
      </c>
      <c r="D105" s="154" t="s">
        <v>247</v>
      </c>
      <c r="E105" s="153" t="s">
        <v>248</v>
      </c>
      <c r="F105" s="118" t="s">
        <v>39</v>
      </c>
      <c r="I105" s="119" t="s">
        <v>308</v>
      </c>
    </row>
    <row r="106" spans="1:26" s="162" customFormat="1" x14ac:dyDescent="0.3">
      <c r="A106" s="124" t="str">
        <f>IF(AND(E106=""),"","["&amp;TEXT($B$1,"##")&amp;"-"&amp;TEXT(ROW()-9- COUNTBLANK($E$8:E103) +1,"##")&amp;"]")</f>
        <v/>
      </c>
      <c r="B106" s="157" t="s">
        <v>249</v>
      </c>
      <c r="C106" s="158"/>
      <c r="D106" s="159"/>
      <c r="E106" s="158"/>
      <c r="F106" s="121"/>
      <c r="G106" s="121"/>
      <c r="H106" s="121"/>
      <c r="I106" s="122"/>
      <c r="J106" s="160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</row>
    <row r="107" spans="1:26" x14ac:dyDescent="0.3">
      <c r="B107" s="163" t="s">
        <v>250</v>
      </c>
      <c r="C107" s="153"/>
      <c r="E107" s="153"/>
      <c r="F107" s="125"/>
      <c r="I107" s="119"/>
    </row>
    <row r="109" spans="1:26" x14ac:dyDescent="0.3">
      <c r="B109" s="163"/>
      <c r="C109" s="153"/>
      <c r="E109" s="153"/>
      <c r="F109" s="125"/>
      <c r="I109" s="119"/>
    </row>
    <row r="110" spans="1:26" x14ac:dyDescent="0.3">
      <c r="B110" s="163"/>
      <c r="C110" s="153"/>
      <c r="E110" s="153"/>
      <c r="F110" s="125"/>
      <c r="I110" s="119"/>
    </row>
    <row r="111" spans="1:26" x14ac:dyDescent="0.3">
      <c r="B111" s="163"/>
      <c r="C111" s="153"/>
      <c r="E111" s="153"/>
      <c r="F111" s="125"/>
      <c r="I111" s="119"/>
    </row>
    <row r="112" spans="1:26" x14ac:dyDescent="0.3">
      <c r="B112" s="163"/>
      <c r="C112" s="153"/>
      <c r="E112" s="153"/>
      <c r="F112" s="125"/>
      <c r="I112" s="119"/>
    </row>
    <row r="113" spans="2:9" x14ac:dyDescent="0.3">
      <c r="B113" s="163"/>
      <c r="C113" s="153"/>
      <c r="E113" s="153"/>
      <c r="F113" s="125"/>
      <c r="I113" s="119"/>
    </row>
    <row r="114" spans="2:9" x14ac:dyDescent="0.3">
      <c r="B114" s="163"/>
      <c r="C114" s="153"/>
      <c r="E114" s="153"/>
      <c r="F114" s="125"/>
      <c r="I114" s="119"/>
    </row>
    <row r="115" spans="2:9" x14ac:dyDescent="0.3">
      <c r="B115" s="163"/>
      <c r="C115" s="153"/>
      <c r="E115" s="153"/>
      <c r="F115" s="125"/>
      <c r="I115" s="119"/>
    </row>
    <row r="116" spans="2:9" x14ac:dyDescent="0.3">
      <c r="B116" s="163"/>
      <c r="C116" s="153"/>
      <c r="E116" s="153"/>
      <c r="F116" s="125"/>
      <c r="I116" s="119"/>
    </row>
    <row r="117" spans="2:9" x14ac:dyDescent="0.3">
      <c r="B117" s="163"/>
      <c r="C117" s="153"/>
      <c r="E117" s="153"/>
      <c r="F117" s="125"/>
      <c r="I117" s="119"/>
    </row>
    <row r="118" spans="2:9" x14ac:dyDescent="0.3">
      <c r="B118" s="163"/>
      <c r="C118" s="153"/>
      <c r="E118" s="153"/>
      <c r="F118" s="125"/>
      <c r="I118" s="119"/>
    </row>
    <row r="119" spans="2:9" x14ac:dyDescent="0.3">
      <c r="B119" s="163"/>
      <c r="C119" s="153"/>
      <c r="E119" s="153"/>
      <c r="F119" s="125"/>
      <c r="I119" s="119"/>
    </row>
    <row r="120" spans="2:9" x14ac:dyDescent="0.3">
      <c r="B120" s="163"/>
      <c r="C120" s="153"/>
      <c r="E120" s="153"/>
      <c r="F120" s="125"/>
      <c r="I120" s="119"/>
    </row>
    <row r="121" spans="2:9" x14ac:dyDescent="0.3">
      <c r="B121" s="163"/>
      <c r="C121" s="153"/>
      <c r="E121" s="153"/>
      <c r="F121" s="125"/>
      <c r="I121" s="119"/>
    </row>
    <row r="122" spans="2:9" x14ac:dyDescent="0.3">
      <c r="B122" s="163"/>
      <c r="C122" s="153"/>
      <c r="E122" s="153"/>
      <c r="F122" s="125"/>
      <c r="I122" s="119"/>
    </row>
    <row r="123" spans="2:9" x14ac:dyDescent="0.3">
      <c r="B123" s="163"/>
      <c r="C123" s="153"/>
      <c r="E123" s="153"/>
      <c r="F123" s="125"/>
      <c r="I123" s="119"/>
    </row>
    <row r="124" spans="2:9" x14ac:dyDescent="0.3">
      <c r="B124" s="163"/>
      <c r="C124" s="153"/>
      <c r="E124" s="153"/>
      <c r="F124" s="125"/>
      <c r="I124" s="119"/>
    </row>
    <row r="125" spans="2:9" x14ac:dyDescent="0.3">
      <c r="B125" s="163"/>
      <c r="C125" s="153"/>
      <c r="E125" s="153"/>
      <c r="F125" s="125"/>
      <c r="I125" s="119"/>
    </row>
    <row r="126" spans="2:9" x14ac:dyDescent="0.3">
      <c r="B126" s="163"/>
      <c r="C126" s="153"/>
      <c r="E126" s="153"/>
      <c r="F126" s="125"/>
      <c r="I126" s="119"/>
    </row>
    <row r="127" spans="2:9" x14ac:dyDescent="0.3">
      <c r="B127" s="163"/>
      <c r="C127" s="153"/>
      <c r="E127" s="153"/>
      <c r="F127" s="125"/>
      <c r="I127" s="119"/>
    </row>
    <row r="128" spans="2:9" x14ac:dyDescent="0.3">
      <c r="B128" s="163"/>
      <c r="C128" s="153"/>
      <c r="E128" s="153"/>
      <c r="F128" s="125"/>
      <c r="I128" s="119"/>
    </row>
    <row r="129" spans="2:9" x14ac:dyDescent="0.3">
      <c r="B129" s="163"/>
      <c r="C129" s="153"/>
      <c r="E129" s="153"/>
      <c r="F129" s="125"/>
      <c r="I129" s="119"/>
    </row>
    <row r="130" spans="2:9" x14ac:dyDescent="0.3">
      <c r="B130" s="163"/>
      <c r="C130" s="153"/>
      <c r="E130" s="153"/>
      <c r="F130" s="125"/>
      <c r="I130" s="119"/>
    </row>
    <row r="131" spans="2:9" x14ac:dyDescent="0.3">
      <c r="B131" s="163"/>
      <c r="C131" s="153"/>
      <c r="E131" s="153"/>
      <c r="F131" s="125"/>
      <c r="I131" s="119"/>
    </row>
    <row r="132" spans="2:9" x14ac:dyDescent="0.3">
      <c r="B132" s="163"/>
      <c r="C132" s="153"/>
      <c r="E132" s="153"/>
      <c r="F132" s="125"/>
      <c r="I132" s="119"/>
    </row>
    <row r="133" spans="2:9" x14ac:dyDescent="0.3">
      <c r="B133" s="163"/>
      <c r="C133" s="153"/>
      <c r="E133" s="153"/>
      <c r="F133" s="125"/>
      <c r="I133" s="119"/>
    </row>
    <row r="134" spans="2:9" x14ac:dyDescent="0.3">
      <c r="B134" s="163"/>
      <c r="C134" s="153"/>
      <c r="E134" s="153"/>
      <c r="F134" s="125"/>
      <c r="I134" s="119"/>
    </row>
    <row r="135" spans="2:9" x14ac:dyDescent="0.3">
      <c r="B135" s="163"/>
      <c r="C135" s="153"/>
      <c r="E135" s="153"/>
      <c r="F135" s="125"/>
      <c r="I135" s="119"/>
    </row>
    <row r="136" spans="2:9" x14ac:dyDescent="0.3">
      <c r="B136" s="163"/>
      <c r="C136" s="153"/>
      <c r="E136" s="153"/>
      <c r="F136" s="125"/>
      <c r="I136" s="119"/>
    </row>
    <row r="137" spans="2:9" x14ac:dyDescent="0.3">
      <c r="B137" s="163"/>
      <c r="C137" s="153"/>
      <c r="E137" s="153"/>
      <c r="F137" s="125"/>
      <c r="I137" s="119"/>
    </row>
    <row r="138" spans="2:9" x14ac:dyDescent="0.3">
      <c r="B138" s="163"/>
      <c r="C138" s="153"/>
      <c r="E138" s="153"/>
      <c r="F138" s="125"/>
      <c r="I138" s="119"/>
    </row>
    <row r="139" spans="2:9" x14ac:dyDescent="0.3">
      <c r="B139" s="163"/>
      <c r="C139" s="153"/>
      <c r="E139" s="153"/>
      <c r="F139" s="125"/>
      <c r="I139" s="119"/>
    </row>
    <row r="140" spans="2:9" x14ac:dyDescent="0.3">
      <c r="B140" s="163"/>
      <c r="C140" s="153"/>
      <c r="E140" s="153"/>
      <c r="F140" s="125"/>
      <c r="I140" s="119"/>
    </row>
    <row r="141" spans="2:9" x14ac:dyDescent="0.3">
      <c r="B141" s="163"/>
      <c r="C141" s="153"/>
      <c r="E141" s="153"/>
      <c r="F141" s="125"/>
      <c r="I141" s="119"/>
    </row>
    <row r="142" spans="2:9" x14ac:dyDescent="0.3">
      <c r="B142" s="163"/>
      <c r="C142" s="153"/>
      <c r="E142" s="153"/>
      <c r="F142" s="125"/>
      <c r="I142" s="119"/>
    </row>
    <row r="143" spans="2:9" x14ac:dyDescent="0.3">
      <c r="B143" s="163"/>
      <c r="C143" s="153"/>
      <c r="E143" s="153"/>
      <c r="F143" s="125"/>
      <c r="I143" s="119"/>
    </row>
    <row r="144" spans="2:9" x14ac:dyDescent="0.3">
      <c r="B144" s="163"/>
      <c r="C144" s="153"/>
      <c r="E144" s="153"/>
      <c r="F144" s="125"/>
      <c r="I144" s="119"/>
    </row>
    <row r="145" spans="2:9" x14ac:dyDescent="0.3">
      <c r="B145" s="163"/>
      <c r="C145" s="153"/>
      <c r="E145" s="153"/>
      <c r="F145" s="125"/>
      <c r="I145" s="119"/>
    </row>
    <row r="146" spans="2:9" x14ac:dyDescent="0.3">
      <c r="B146" s="163"/>
      <c r="C146" s="153"/>
      <c r="E146" s="153"/>
      <c r="F146" s="125"/>
      <c r="I146" s="119"/>
    </row>
    <row r="147" spans="2:9" x14ac:dyDescent="0.3">
      <c r="B147" s="163"/>
      <c r="C147" s="153"/>
      <c r="E147" s="153"/>
      <c r="F147" s="125"/>
      <c r="I147" s="119"/>
    </row>
    <row r="148" spans="2:9" x14ac:dyDescent="0.3">
      <c r="B148" s="163"/>
      <c r="C148" s="153"/>
      <c r="E148" s="153"/>
      <c r="F148" s="125"/>
      <c r="I148" s="119"/>
    </row>
    <row r="149" spans="2:9" x14ac:dyDescent="0.3">
      <c r="B149" s="163"/>
      <c r="C149" s="153"/>
      <c r="E149" s="153"/>
      <c r="F149" s="125"/>
      <c r="I149" s="119"/>
    </row>
    <row r="150" spans="2:9" x14ac:dyDescent="0.3">
      <c r="B150" s="163"/>
      <c r="C150" s="153"/>
      <c r="E150" s="153"/>
      <c r="F150" s="125"/>
      <c r="I150" s="119"/>
    </row>
    <row r="151" spans="2:9" x14ac:dyDescent="0.3">
      <c r="B151" s="163"/>
      <c r="C151" s="153"/>
      <c r="E151" s="153"/>
      <c r="F151" s="125"/>
      <c r="I151" s="119"/>
    </row>
    <row r="152" spans="2:9" x14ac:dyDescent="0.3">
      <c r="B152" s="163"/>
      <c r="C152" s="153"/>
      <c r="E152" s="153"/>
      <c r="F152" s="125"/>
      <c r="I152" s="119"/>
    </row>
    <row r="153" spans="2:9" x14ac:dyDescent="0.3">
      <c r="B153" s="163"/>
      <c r="C153" s="153"/>
      <c r="E153" s="153"/>
      <c r="F153" s="125"/>
      <c r="I153" s="119"/>
    </row>
    <row r="154" spans="2:9" x14ac:dyDescent="0.3">
      <c r="B154" s="163"/>
      <c r="C154" s="153"/>
      <c r="E154" s="153"/>
      <c r="F154" s="125"/>
      <c r="I154" s="119"/>
    </row>
    <row r="155" spans="2:9" x14ac:dyDescent="0.3">
      <c r="B155" s="163"/>
      <c r="C155" s="153"/>
      <c r="E155" s="153"/>
      <c r="F155" s="125"/>
      <c r="I155" s="119"/>
    </row>
    <row r="156" spans="2:9" x14ac:dyDescent="0.3">
      <c r="B156" s="163"/>
      <c r="C156" s="153"/>
      <c r="E156" s="153"/>
      <c r="F156" s="125"/>
      <c r="I156" s="119"/>
    </row>
    <row r="157" spans="2:9" x14ac:dyDescent="0.3">
      <c r="B157" s="163"/>
      <c r="C157" s="153"/>
      <c r="E157" s="153"/>
      <c r="F157" s="125"/>
      <c r="I157" s="119"/>
    </row>
    <row r="158" spans="2:9" x14ac:dyDescent="0.3">
      <c r="B158" s="163"/>
      <c r="C158" s="153"/>
      <c r="E158" s="153"/>
      <c r="F158" s="125"/>
      <c r="I158" s="119"/>
    </row>
    <row r="159" spans="2:9" x14ac:dyDescent="0.3">
      <c r="B159" s="163"/>
      <c r="C159" s="153"/>
      <c r="E159" s="153"/>
      <c r="F159" s="125"/>
      <c r="I159" s="119"/>
    </row>
    <row r="160" spans="2:9" x14ac:dyDescent="0.3">
      <c r="B160" s="163"/>
      <c r="C160" s="153"/>
      <c r="E160" s="153"/>
      <c r="F160" s="125"/>
      <c r="I160" s="119"/>
    </row>
    <row r="161" spans="2:9" x14ac:dyDescent="0.3">
      <c r="B161" s="163"/>
      <c r="C161" s="153"/>
      <c r="E161" s="153"/>
      <c r="F161" s="125"/>
      <c r="I161" s="119"/>
    </row>
    <row r="162" spans="2:9" x14ac:dyDescent="0.3">
      <c r="B162" s="163"/>
      <c r="C162" s="153"/>
      <c r="E162" s="153"/>
      <c r="F162" s="125"/>
      <c r="I162" s="119"/>
    </row>
    <row r="163" spans="2:9" x14ac:dyDescent="0.3">
      <c r="B163" s="163"/>
      <c r="C163" s="153"/>
      <c r="E163" s="153"/>
      <c r="F163" s="125"/>
      <c r="I163" s="119"/>
    </row>
    <row r="164" spans="2:9" x14ac:dyDescent="0.3">
      <c r="B164" s="163"/>
      <c r="C164" s="153"/>
      <c r="E164" s="153"/>
      <c r="F164" s="125"/>
      <c r="I164" s="119"/>
    </row>
    <row r="165" spans="2:9" x14ac:dyDescent="0.3">
      <c r="B165" s="163"/>
      <c r="C165" s="153"/>
      <c r="E165" s="153"/>
      <c r="F165" s="125"/>
      <c r="I165" s="119"/>
    </row>
    <row r="166" spans="2:9" x14ac:dyDescent="0.3">
      <c r="B166" s="163"/>
      <c r="C166" s="153"/>
      <c r="E166" s="153"/>
      <c r="F166" s="125"/>
      <c r="I166" s="119"/>
    </row>
    <row r="167" spans="2:9" x14ac:dyDescent="0.3">
      <c r="B167" s="163"/>
      <c r="C167" s="153"/>
      <c r="E167" s="153"/>
      <c r="F167" s="125"/>
      <c r="I167" s="119"/>
    </row>
    <row r="168" spans="2:9" x14ac:dyDescent="0.3">
      <c r="B168" s="163"/>
      <c r="C168" s="153"/>
      <c r="E168" s="153"/>
      <c r="F168" s="125"/>
      <c r="I168" s="119"/>
    </row>
    <row r="169" spans="2:9" x14ac:dyDescent="0.3">
      <c r="B169" s="163"/>
      <c r="C169" s="153"/>
      <c r="E169" s="153"/>
      <c r="F169" s="125"/>
      <c r="I169" s="119"/>
    </row>
    <row r="170" spans="2:9" x14ac:dyDescent="0.3">
      <c r="B170" s="163"/>
      <c r="C170" s="153"/>
      <c r="E170" s="153"/>
      <c r="F170" s="125"/>
      <c r="I170" s="119"/>
    </row>
    <row r="171" spans="2:9" x14ac:dyDescent="0.3">
      <c r="B171" s="163"/>
      <c r="C171" s="153"/>
      <c r="E171" s="153"/>
      <c r="F171" s="125"/>
      <c r="I171" s="119"/>
    </row>
    <row r="172" spans="2:9" x14ac:dyDescent="0.3">
      <c r="B172" s="163"/>
      <c r="C172" s="153"/>
      <c r="E172" s="153"/>
      <c r="F172" s="125"/>
      <c r="I172" s="119"/>
    </row>
    <row r="173" spans="2:9" x14ac:dyDescent="0.3">
      <c r="B173" s="163"/>
      <c r="C173" s="153"/>
      <c r="E173" s="153"/>
      <c r="F173" s="125"/>
      <c r="I173" s="119"/>
    </row>
    <row r="174" spans="2:9" x14ac:dyDescent="0.3">
      <c r="B174" s="163"/>
      <c r="C174" s="153"/>
      <c r="E174" s="153"/>
      <c r="F174" s="125"/>
      <c r="I174" s="119"/>
    </row>
    <row r="175" spans="2:9" x14ac:dyDescent="0.3">
      <c r="B175" s="163"/>
      <c r="C175" s="153"/>
      <c r="E175" s="153"/>
      <c r="F175" s="125"/>
      <c r="I175" s="119"/>
    </row>
    <row r="176" spans="2:9" x14ac:dyDescent="0.3">
      <c r="B176" s="163"/>
      <c r="C176" s="153"/>
      <c r="E176" s="153"/>
      <c r="F176" s="125"/>
      <c r="I176" s="119"/>
    </row>
    <row r="177" spans="2:9" x14ac:dyDescent="0.3">
      <c r="B177" s="163"/>
      <c r="C177" s="153"/>
      <c r="E177" s="153"/>
      <c r="F177" s="125"/>
      <c r="I177" s="119"/>
    </row>
    <row r="178" spans="2:9" x14ac:dyDescent="0.3">
      <c r="B178" s="163"/>
      <c r="C178" s="153"/>
      <c r="E178" s="153"/>
      <c r="F178" s="125"/>
      <c r="I178" s="119"/>
    </row>
    <row r="179" spans="2:9" x14ac:dyDescent="0.3">
      <c r="B179" s="163"/>
      <c r="C179" s="153"/>
      <c r="E179" s="153"/>
      <c r="F179" s="125"/>
      <c r="I179" s="119"/>
    </row>
    <row r="180" spans="2:9" x14ac:dyDescent="0.3">
      <c r="B180" s="163"/>
      <c r="C180" s="153"/>
      <c r="E180" s="153"/>
      <c r="F180" s="125"/>
      <c r="I180" s="119"/>
    </row>
    <row r="181" spans="2:9" x14ac:dyDescent="0.3">
      <c r="B181" s="163"/>
      <c r="C181" s="153"/>
      <c r="E181" s="153"/>
      <c r="F181" s="125"/>
      <c r="I181" s="119"/>
    </row>
    <row r="182" spans="2:9" x14ac:dyDescent="0.3">
      <c r="B182" s="163"/>
      <c r="C182" s="153"/>
      <c r="E182" s="153"/>
      <c r="F182" s="125"/>
      <c r="I182" s="119"/>
    </row>
    <row r="183" spans="2:9" x14ac:dyDescent="0.3">
      <c r="B183" s="163"/>
      <c r="C183" s="153"/>
      <c r="E183" s="153"/>
      <c r="F183" s="125"/>
      <c r="I183" s="119"/>
    </row>
    <row r="184" spans="2:9" x14ac:dyDescent="0.3">
      <c r="B184" s="163"/>
      <c r="C184" s="153"/>
      <c r="E184" s="153"/>
      <c r="F184" s="125"/>
      <c r="I184" s="119"/>
    </row>
    <row r="185" spans="2:9" x14ac:dyDescent="0.3">
      <c r="B185" s="163"/>
      <c r="C185" s="153"/>
      <c r="E185" s="153"/>
      <c r="F185" s="125"/>
      <c r="I185" s="119"/>
    </row>
    <row r="186" spans="2:9" x14ac:dyDescent="0.3">
      <c r="B186" s="163"/>
      <c r="C186" s="153"/>
      <c r="E186" s="153"/>
      <c r="F186" s="125"/>
      <c r="I186" s="119"/>
    </row>
    <row r="187" spans="2:9" x14ac:dyDescent="0.3">
      <c r="B187" s="163"/>
      <c r="C187" s="153"/>
      <c r="E187" s="153"/>
      <c r="F187" s="125"/>
      <c r="I187" s="119"/>
    </row>
    <row r="188" spans="2:9" x14ac:dyDescent="0.3">
      <c r="B188" s="163"/>
      <c r="C188" s="153"/>
      <c r="E188" s="153"/>
      <c r="F188" s="125"/>
      <c r="I188" s="119"/>
    </row>
    <row r="189" spans="2:9" x14ac:dyDescent="0.3">
      <c r="B189" s="163"/>
      <c r="C189" s="153"/>
      <c r="E189" s="153"/>
      <c r="F189" s="125"/>
      <c r="I189" s="119"/>
    </row>
    <row r="190" spans="2:9" x14ac:dyDescent="0.3">
      <c r="B190" s="163"/>
      <c r="C190" s="153"/>
      <c r="E190" s="153"/>
      <c r="F190" s="125"/>
      <c r="I190" s="119"/>
    </row>
    <row r="191" spans="2:9" x14ac:dyDescent="0.3">
      <c r="B191" s="163"/>
      <c r="C191" s="153"/>
      <c r="E191" s="153"/>
      <c r="F191" s="125"/>
      <c r="I191" s="119"/>
    </row>
    <row r="192" spans="2:9" x14ac:dyDescent="0.3">
      <c r="B192" s="163"/>
      <c r="C192" s="153"/>
      <c r="E192" s="153"/>
      <c r="F192" s="125"/>
      <c r="I192" s="119"/>
    </row>
    <row r="193" spans="2:9" x14ac:dyDescent="0.3">
      <c r="B193" s="163"/>
      <c r="C193" s="153"/>
      <c r="E193" s="153"/>
      <c r="F193" s="125"/>
      <c r="I193" s="119"/>
    </row>
    <row r="194" spans="2:9" x14ac:dyDescent="0.3">
      <c r="B194" s="163"/>
      <c r="C194" s="153"/>
      <c r="E194" s="153"/>
      <c r="F194" s="125"/>
      <c r="I194" s="119"/>
    </row>
    <row r="195" spans="2:9" x14ac:dyDescent="0.3">
      <c r="B195" s="163"/>
      <c r="C195" s="153"/>
      <c r="E195" s="153"/>
      <c r="F195" s="125"/>
      <c r="I195" s="119"/>
    </row>
    <row r="196" spans="2:9" x14ac:dyDescent="0.3">
      <c r="B196" s="163"/>
      <c r="C196" s="153"/>
      <c r="E196" s="153"/>
      <c r="F196" s="125"/>
      <c r="I196" s="119"/>
    </row>
    <row r="197" spans="2:9" x14ac:dyDescent="0.3">
      <c r="B197" s="163"/>
      <c r="C197" s="153"/>
      <c r="E197" s="153"/>
      <c r="F197" s="125"/>
      <c r="I197" s="119"/>
    </row>
    <row r="198" spans="2:9" x14ac:dyDescent="0.3">
      <c r="B198" s="163"/>
      <c r="C198" s="153"/>
      <c r="E198" s="153"/>
      <c r="F198" s="125"/>
      <c r="I198" s="119"/>
    </row>
    <row r="199" spans="2:9" x14ac:dyDescent="0.3">
      <c r="B199" s="163"/>
      <c r="C199" s="153"/>
      <c r="E199" s="153"/>
      <c r="F199" s="125"/>
      <c r="I199" s="119"/>
    </row>
    <row r="200" spans="2:9" x14ac:dyDescent="0.3">
      <c r="B200" s="163"/>
      <c r="C200" s="153"/>
      <c r="E200" s="153"/>
      <c r="F200" s="125"/>
      <c r="I200" s="119"/>
    </row>
    <row r="201" spans="2:9" x14ac:dyDescent="0.3">
      <c r="B201" s="163"/>
      <c r="C201" s="153"/>
      <c r="E201" s="153"/>
      <c r="F201" s="125"/>
      <c r="I201" s="119"/>
    </row>
    <row r="202" spans="2:9" x14ac:dyDescent="0.3">
      <c r="B202" s="163"/>
      <c r="C202" s="153"/>
      <c r="E202" s="153"/>
      <c r="F202" s="125"/>
      <c r="I202" s="119"/>
    </row>
    <row r="203" spans="2:9" x14ac:dyDescent="0.3">
      <c r="B203" s="163"/>
      <c r="C203" s="153"/>
      <c r="E203" s="153"/>
      <c r="F203" s="125"/>
      <c r="I203" s="119"/>
    </row>
    <row r="204" spans="2:9" x14ac:dyDescent="0.3">
      <c r="B204" s="163"/>
      <c r="C204" s="153"/>
      <c r="E204" s="153"/>
      <c r="F204" s="125"/>
      <c r="I204" s="119"/>
    </row>
    <row r="205" spans="2:9" x14ac:dyDescent="0.3">
      <c r="B205" s="163"/>
      <c r="C205" s="153"/>
      <c r="E205" s="153"/>
      <c r="F205" s="125"/>
      <c r="I205" s="119"/>
    </row>
    <row r="206" spans="2:9" x14ac:dyDescent="0.3">
      <c r="B206" s="163"/>
      <c r="C206" s="153"/>
      <c r="E206" s="153"/>
      <c r="F206" s="125"/>
      <c r="I206" s="119"/>
    </row>
    <row r="207" spans="2:9" x14ac:dyDescent="0.3">
      <c r="B207" s="163"/>
      <c r="C207" s="153"/>
      <c r="E207" s="153"/>
      <c r="F207" s="125"/>
      <c r="I207" s="119"/>
    </row>
    <row r="208" spans="2:9" x14ac:dyDescent="0.3">
      <c r="B208" s="163"/>
      <c r="C208" s="153"/>
      <c r="E208" s="153"/>
      <c r="F208" s="125"/>
      <c r="I208" s="119"/>
    </row>
    <row r="209" spans="2:9" x14ac:dyDescent="0.3">
      <c r="B209" s="163"/>
      <c r="C209" s="153"/>
      <c r="E209" s="153"/>
      <c r="F209" s="125"/>
      <c r="I209" s="119"/>
    </row>
    <row r="210" spans="2:9" x14ac:dyDescent="0.3">
      <c r="B210" s="163"/>
      <c r="C210" s="153"/>
      <c r="E210" s="153"/>
      <c r="F210" s="125"/>
      <c r="I210" s="119"/>
    </row>
    <row r="211" spans="2:9" x14ac:dyDescent="0.3">
      <c r="B211" s="163"/>
      <c r="C211" s="153"/>
      <c r="E211" s="153"/>
      <c r="F211" s="125"/>
      <c r="I211" s="119"/>
    </row>
    <row r="212" spans="2:9" x14ac:dyDescent="0.3">
      <c r="B212" s="163"/>
      <c r="C212" s="153"/>
      <c r="E212" s="153"/>
      <c r="F212" s="125"/>
      <c r="I212" s="119"/>
    </row>
    <row r="213" spans="2:9" x14ac:dyDescent="0.3">
      <c r="B213" s="163"/>
      <c r="C213" s="153"/>
      <c r="E213" s="153"/>
      <c r="F213" s="125"/>
      <c r="I213" s="119"/>
    </row>
    <row r="214" spans="2:9" x14ac:dyDescent="0.3">
      <c r="B214" s="163"/>
      <c r="C214" s="153"/>
      <c r="E214" s="153"/>
      <c r="F214" s="125"/>
      <c r="I214" s="119"/>
    </row>
    <row r="215" spans="2:9" x14ac:dyDescent="0.3">
      <c r="B215" s="163"/>
      <c r="C215" s="153"/>
      <c r="E215" s="153"/>
      <c r="F215" s="125"/>
      <c r="I215" s="119"/>
    </row>
    <row r="216" spans="2:9" x14ac:dyDescent="0.3">
      <c r="B216" s="163"/>
      <c r="C216" s="153"/>
      <c r="E216" s="153"/>
      <c r="F216" s="125"/>
      <c r="I216" s="119"/>
    </row>
    <row r="217" spans="2:9" x14ac:dyDescent="0.3">
      <c r="B217" s="163"/>
      <c r="C217" s="153"/>
      <c r="E217" s="153"/>
      <c r="F217" s="125"/>
      <c r="I217" s="119"/>
    </row>
    <row r="218" spans="2:9" x14ac:dyDescent="0.3">
      <c r="B218" s="163"/>
      <c r="C218" s="153"/>
      <c r="E218" s="153"/>
      <c r="F218" s="125"/>
      <c r="I218" s="119"/>
    </row>
    <row r="219" spans="2:9" x14ac:dyDescent="0.3">
      <c r="B219" s="163"/>
      <c r="C219" s="153"/>
      <c r="E219" s="153"/>
      <c r="F219" s="125"/>
      <c r="I219" s="119"/>
    </row>
    <row r="220" spans="2:9" x14ac:dyDescent="0.3">
      <c r="B220" s="163"/>
      <c r="C220" s="153"/>
      <c r="E220" s="153"/>
      <c r="F220" s="125"/>
      <c r="I220" s="119"/>
    </row>
    <row r="221" spans="2:9" x14ac:dyDescent="0.3">
      <c r="B221" s="163"/>
      <c r="C221" s="153"/>
      <c r="E221" s="153"/>
      <c r="F221" s="125"/>
      <c r="I221" s="119"/>
    </row>
    <row r="222" spans="2:9" x14ac:dyDescent="0.3">
      <c r="B222" s="163"/>
      <c r="C222" s="153"/>
      <c r="E222" s="153"/>
      <c r="F222" s="125"/>
      <c r="I222" s="119"/>
    </row>
    <row r="223" spans="2:9" x14ac:dyDescent="0.3">
      <c r="B223" s="163"/>
      <c r="C223" s="153"/>
      <c r="E223" s="153"/>
      <c r="F223" s="125"/>
      <c r="I223" s="119"/>
    </row>
    <row r="224" spans="2:9" x14ac:dyDescent="0.3">
      <c r="B224" s="163"/>
      <c r="C224" s="153"/>
      <c r="E224" s="153"/>
      <c r="F224" s="125"/>
      <c r="I224" s="119"/>
    </row>
    <row r="225" spans="2:9" x14ac:dyDescent="0.3">
      <c r="B225" s="163"/>
      <c r="C225" s="153"/>
      <c r="E225" s="153"/>
      <c r="F225" s="125"/>
      <c r="I225" s="119"/>
    </row>
    <row r="226" spans="2:9" x14ac:dyDescent="0.3">
      <c r="B226" s="163"/>
      <c r="C226" s="153"/>
      <c r="E226" s="153"/>
      <c r="F226" s="125"/>
      <c r="I226" s="119"/>
    </row>
    <row r="227" spans="2:9" x14ac:dyDescent="0.3">
      <c r="B227" s="163"/>
      <c r="C227" s="153"/>
      <c r="E227" s="153"/>
      <c r="F227" s="125"/>
      <c r="I227" s="119"/>
    </row>
    <row r="228" spans="2:9" x14ac:dyDescent="0.3">
      <c r="B228" s="163"/>
      <c r="C228" s="153"/>
      <c r="E228" s="153"/>
      <c r="F228" s="125"/>
      <c r="I228" s="119"/>
    </row>
    <row r="229" spans="2:9" x14ac:dyDescent="0.3">
      <c r="B229" s="163"/>
      <c r="C229" s="153"/>
      <c r="E229" s="153"/>
      <c r="F229" s="125"/>
      <c r="I229" s="119"/>
    </row>
    <row r="230" spans="2:9" x14ac:dyDescent="0.3">
      <c r="B230" s="163"/>
      <c r="C230" s="153"/>
      <c r="E230" s="153"/>
      <c r="F230" s="125"/>
      <c r="I230" s="119"/>
    </row>
    <row r="231" spans="2:9" x14ac:dyDescent="0.3">
      <c r="B231" s="163"/>
      <c r="C231" s="153"/>
      <c r="E231" s="153"/>
      <c r="F231" s="125"/>
      <c r="I231" s="119"/>
    </row>
    <row r="232" spans="2:9" x14ac:dyDescent="0.3">
      <c r="B232" s="163"/>
      <c r="C232" s="153"/>
      <c r="E232" s="153"/>
      <c r="F232" s="125"/>
      <c r="I232" s="119"/>
    </row>
    <row r="233" spans="2:9" x14ac:dyDescent="0.3">
      <c r="B233" s="163"/>
      <c r="C233" s="153"/>
      <c r="E233" s="153"/>
      <c r="F233" s="125"/>
      <c r="I233" s="119"/>
    </row>
    <row r="234" spans="2:9" x14ac:dyDescent="0.3">
      <c r="B234" s="163"/>
      <c r="C234" s="153"/>
      <c r="E234" s="153"/>
      <c r="F234" s="125"/>
      <c r="I234" s="119"/>
    </row>
    <row r="235" spans="2:9" x14ac:dyDescent="0.3">
      <c r="B235" s="163"/>
      <c r="C235" s="153"/>
      <c r="E235" s="153"/>
      <c r="F235" s="125"/>
      <c r="I235" s="119"/>
    </row>
    <row r="236" spans="2:9" x14ac:dyDescent="0.3">
      <c r="B236" s="163"/>
      <c r="C236" s="153"/>
      <c r="E236" s="153"/>
      <c r="F236" s="125"/>
      <c r="I236" s="119"/>
    </row>
    <row r="237" spans="2:9" x14ac:dyDescent="0.3">
      <c r="B237" s="163"/>
      <c r="C237" s="153"/>
      <c r="E237" s="153"/>
      <c r="F237" s="125"/>
      <c r="I237" s="119"/>
    </row>
    <row r="238" spans="2:9" x14ac:dyDescent="0.3">
      <c r="B238" s="163"/>
      <c r="C238" s="153"/>
      <c r="E238" s="153"/>
      <c r="F238" s="125"/>
      <c r="I238" s="119"/>
    </row>
    <row r="239" spans="2:9" x14ac:dyDescent="0.3">
      <c r="B239" s="163"/>
      <c r="C239" s="153"/>
      <c r="E239" s="153"/>
      <c r="F239" s="125"/>
      <c r="I239" s="119"/>
    </row>
    <row r="240" spans="2:9" x14ac:dyDescent="0.3">
      <c r="B240" s="163"/>
      <c r="C240" s="153"/>
      <c r="E240" s="153"/>
      <c r="F240" s="125"/>
      <c r="I240" s="119"/>
    </row>
    <row r="241" spans="2:9" x14ac:dyDescent="0.3">
      <c r="B241" s="163"/>
      <c r="C241" s="153"/>
      <c r="E241" s="153"/>
      <c r="F241" s="125"/>
      <c r="I241" s="119"/>
    </row>
    <row r="242" spans="2:9" x14ac:dyDescent="0.3">
      <c r="B242" s="163"/>
      <c r="C242" s="153"/>
      <c r="E242" s="153"/>
      <c r="F242" s="125"/>
      <c r="I242" s="119"/>
    </row>
    <row r="243" spans="2:9" x14ac:dyDescent="0.3">
      <c r="B243" s="163"/>
      <c r="C243" s="153"/>
      <c r="E243" s="153"/>
      <c r="F243" s="125"/>
      <c r="I243" s="119"/>
    </row>
    <row r="244" spans="2:9" x14ac:dyDescent="0.3">
      <c r="B244" s="163"/>
      <c r="C244" s="153"/>
      <c r="E244" s="153"/>
      <c r="F244" s="125"/>
      <c r="I244" s="119"/>
    </row>
    <row r="245" spans="2:9" x14ac:dyDescent="0.3">
      <c r="B245" s="163"/>
      <c r="C245" s="153"/>
      <c r="E245" s="153"/>
      <c r="F245" s="125"/>
      <c r="I245" s="119"/>
    </row>
    <row r="246" spans="2:9" x14ac:dyDescent="0.3">
      <c r="B246" s="163"/>
      <c r="C246" s="153"/>
      <c r="E246" s="153"/>
      <c r="F246" s="125"/>
      <c r="I246" s="119"/>
    </row>
    <row r="247" spans="2:9" x14ac:dyDescent="0.3">
      <c r="B247" s="163"/>
      <c r="C247" s="153"/>
      <c r="E247" s="153"/>
      <c r="F247" s="125"/>
      <c r="I247" s="119"/>
    </row>
    <row r="248" spans="2:9" x14ac:dyDescent="0.3">
      <c r="B248" s="163"/>
      <c r="C248" s="153"/>
      <c r="E248" s="153"/>
      <c r="F248" s="125"/>
      <c r="I248" s="119"/>
    </row>
    <row r="249" spans="2:9" x14ac:dyDescent="0.3">
      <c r="B249" s="163"/>
      <c r="C249" s="153"/>
      <c r="E249" s="153"/>
      <c r="F249" s="125"/>
      <c r="I249" s="119"/>
    </row>
    <row r="250" spans="2:9" x14ac:dyDescent="0.3">
      <c r="B250" s="163"/>
      <c r="C250" s="153"/>
      <c r="E250" s="153"/>
      <c r="F250" s="125"/>
      <c r="I250" s="119"/>
    </row>
    <row r="251" spans="2:9" x14ac:dyDescent="0.3">
      <c r="B251" s="163"/>
      <c r="C251" s="153"/>
      <c r="E251" s="153"/>
      <c r="F251" s="125"/>
      <c r="I251" s="119"/>
    </row>
    <row r="252" spans="2:9" x14ac:dyDescent="0.3">
      <c r="B252" s="163"/>
      <c r="C252" s="153"/>
      <c r="E252" s="153"/>
      <c r="F252" s="125"/>
      <c r="I252" s="119"/>
    </row>
    <row r="253" spans="2:9" x14ac:dyDescent="0.3">
      <c r="B253" s="163"/>
      <c r="C253" s="153"/>
      <c r="E253" s="153"/>
      <c r="F253" s="125"/>
      <c r="I253" s="119"/>
    </row>
    <row r="254" spans="2:9" x14ac:dyDescent="0.3">
      <c r="B254" s="163"/>
      <c r="C254" s="153"/>
      <c r="E254" s="153"/>
      <c r="F254" s="125"/>
      <c r="I254" s="119"/>
    </row>
    <row r="255" spans="2:9" x14ac:dyDescent="0.3">
      <c r="B255" s="163"/>
      <c r="C255" s="153"/>
      <c r="E255" s="153"/>
      <c r="F255" s="125"/>
      <c r="I255" s="119"/>
    </row>
    <row r="256" spans="2:9" x14ac:dyDescent="0.3">
      <c r="B256" s="163"/>
      <c r="C256" s="153"/>
      <c r="E256" s="153"/>
      <c r="F256" s="125"/>
      <c r="I256" s="119"/>
    </row>
    <row r="257" spans="2:9" x14ac:dyDescent="0.3">
      <c r="B257" s="163"/>
      <c r="C257" s="153"/>
      <c r="E257" s="153"/>
      <c r="F257" s="125"/>
      <c r="I257" s="119"/>
    </row>
    <row r="258" spans="2:9" x14ac:dyDescent="0.3">
      <c r="B258" s="163"/>
      <c r="C258" s="153"/>
      <c r="E258" s="153"/>
      <c r="F258" s="125"/>
      <c r="I258" s="119"/>
    </row>
    <row r="259" spans="2:9" x14ac:dyDescent="0.3">
      <c r="B259" s="163"/>
      <c r="C259" s="153"/>
      <c r="E259" s="153"/>
      <c r="F259" s="125"/>
      <c r="I259" s="119"/>
    </row>
    <row r="260" spans="2:9" x14ac:dyDescent="0.3">
      <c r="B260" s="163"/>
      <c r="C260" s="153"/>
      <c r="E260" s="153"/>
      <c r="F260" s="125"/>
      <c r="I260" s="119"/>
    </row>
    <row r="261" spans="2:9" x14ac:dyDescent="0.3">
      <c r="B261" s="163"/>
      <c r="C261" s="153"/>
      <c r="E261" s="153"/>
      <c r="F261" s="125"/>
      <c r="I261" s="119"/>
    </row>
    <row r="262" spans="2:9" x14ac:dyDescent="0.3">
      <c r="B262" s="163"/>
      <c r="C262" s="153"/>
      <c r="E262" s="153"/>
      <c r="F262" s="125"/>
      <c r="I262" s="119"/>
    </row>
    <row r="263" spans="2:9" x14ac:dyDescent="0.3">
      <c r="B263" s="163"/>
      <c r="C263" s="153"/>
      <c r="E263" s="153"/>
      <c r="F263" s="125"/>
      <c r="I263" s="119"/>
    </row>
    <row r="264" spans="2:9" x14ac:dyDescent="0.3">
      <c r="B264" s="163"/>
      <c r="C264" s="153"/>
      <c r="E264" s="153"/>
      <c r="F264" s="125"/>
      <c r="I264" s="119"/>
    </row>
    <row r="265" spans="2:9" x14ac:dyDescent="0.3">
      <c r="B265" s="163"/>
      <c r="C265" s="153"/>
      <c r="E265" s="153"/>
      <c r="F265" s="125"/>
      <c r="I265" s="119"/>
    </row>
    <row r="266" spans="2:9" x14ac:dyDescent="0.3">
      <c r="B266" s="163"/>
      <c r="C266" s="153"/>
      <c r="E266" s="153"/>
      <c r="F266" s="125"/>
      <c r="I266" s="119"/>
    </row>
    <row r="267" spans="2:9" x14ac:dyDescent="0.3">
      <c r="B267" s="163"/>
      <c r="C267" s="153"/>
      <c r="E267" s="153"/>
      <c r="F267" s="125"/>
      <c r="I267" s="119"/>
    </row>
    <row r="268" spans="2:9" x14ac:dyDescent="0.3">
      <c r="B268" s="163"/>
      <c r="C268" s="153"/>
      <c r="E268" s="153"/>
      <c r="F268" s="125"/>
      <c r="I268" s="119"/>
    </row>
    <row r="269" spans="2:9" x14ac:dyDescent="0.3">
      <c r="B269" s="163"/>
      <c r="C269" s="153"/>
      <c r="E269" s="153"/>
      <c r="F269" s="125"/>
      <c r="I269" s="119"/>
    </row>
    <row r="270" spans="2:9" x14ac:dyDescent="0.3">
      <c r="B270" s="163"/>
      <c r="C270" s="153"/>
      <c r="E270" s="153"/>
      <c r="F270" s="125"/>
      <c r="I270" s="119"/>
    </row>
    <row r="271" spans="2:9" x14ac:dyDescent="0.3">
      <c r="B271" s="163"/>
      <c r="C271" s="153"/>
      <c r="E271" s="153"/>
      <c r="F271" s="125"/>
      <c r="I271" s="119"/>
    </row>
    <row r="272" spans="2:9" x14ac:dyDescent="0.3">
      <c r="B272" s="163"/>
      <c r="C272" s="153"/>
      <c r="E272" s="153"/>
      <c r="F272" s="125"/>
      <c r="I272" s="119"/>
    </row>
    <row r="273" spans="2:9" x14ac:dyDescent="0.3">
      <c r="B273" s="163"/>
      <c r="C273" s="153"/>
      <c r="E273" s="153"/>
      <c r="F273" s="125"/>
      <c r="I273" s="119"/>
    </row>
    <row r="274" spans="2:9" x14ac:dyDescent="0.3">
      <c r="B274" s="163"/>
      <c r="C274" s="153"/>
      <c r="E274" s="153"/>
      <c r="F274" s="125"/>
      <c r="I274" s="119"/>
    </row>
    <row r="275" spans="2:9" x14ac:dyDescent="0.3">
      <c r="B275" s="163"/>
      <c r="C275" s="153"/>
      <c r="E275" s="153"/>
      <c r="F275" s="125"/>
      <c r="I275" s="119"/>
    </row>
    <row r="276" spans="2:9" x14ac:dyDescent="0.3">
      <c r="B276" s="163"/>
      <c r="C276" s="153"/>
      <c r="E276" s="153"/>
      <c r="F276" s="125"/>
      <c r="I276" s="119"/>
    </row>
    <row r="277" spans="2:9" x14ac:dyDescent="0.3">
      <c r="B277" s="163"/>
      <c r="C277" s="153"/>
      <c r="E277" s="153"/>
      <c r="F277" s="125"/>
      <c r="I277" s="119"/>
    </row>
    <row r="278" spans="2:9" x14ac:dyDescent="0.3">
      <c r="B278" s="163"/>
      <c r="C278" s="153"/>
      <c r="E278" s="153"/>
      <c r="F278" s="125"/>
      <c r="I278" s="119"/>
    </row>
    <row r="279" spans="2:9" x14ac:dyDescent="0.3">
      <c r="B279" s="163"/>
      <c r="C279" s="153"/>
      <c r="E279" s="153"/>
      <c r="F279" s="125"/>
      <c r="I279" s="119"/>
    </row>
    <row r="280" spans="2:9" x14ac:dyDescent="0.3">
      <c r="B280" s="163"/>
      <c r="C280" s="153"/>
      <c r="E280" s="153"/>
      <c r="F280" s="125"/>
      <c r="I280" s="119"/>
    </row>
    <row r="281" spans="2:9" x14ac:dyDescent="0.3">
      <c r="B281" s="163"/>
      <c r="C281" s="153"/>
      <c r="E281" s="153"/>
      <c r="F281" s="125"/>
      <c r="I281" s="119"/>
    </row>
    <row r="282" spans="2:9" x14ac:dyDescent="0.3">
      <c r="B282" s="163"/>
      <c r="C282" s="153"/>
      <c r="E282" s="153"/>
      <c r="F282" s="125"/>
      <c r="I282" s="119"/>
    </row>
    <row r="283" spans="2:9" x14ac:dyDescent="0.3">
      <c r="B283" s="163"/>
      <c r="C283" s="153"/>
      <c r="E283" s="153"/>
      <c r="F283" s="125"/>
      <c r="I283" s="119"/>
    </row>
    <row r="284" spans="2:9" x14ac:dyDescent="0.3">
      <c r="B284" s="163"/>
      <c r="C284" s="153"/>
      <c r="E284" s="153"/>
      <c r="F284" s="125"/>
      <c r="I284" s="119"/>
    </row>
    <row r="285" spans="2:9" x14ac:dyDescent="0.3">
      <c r="B285" s="163"/>
      <c r="C285" s="153"/>
      <c r="E285" s="153"/>
      <c r="F285" s="125"/>
      <c r="I285" s="119"/>
    </row>
    <row r="286" spans="2:9" x14ac:dyDescent="0.3">
      <c r="B286" s="163"/>
      <c r="C286" s="153"/>
      <c r="E286" s="153"/>
      <c r="F286" s="125"/>
      <c r="I286" s="119"/>
    </row>
    <row r="287" spans="2:9" x14ac:dyDescent="0.3">
      <c r="B287" s="163"/>
      <c r="C287" s="153"/>
      <c r="E287" s="153"/>
      <c r="F287" s="125"/>
      <c r="I287" s="119"/>
    </row>
    <row r="288" spans="2:9" x14ac:dyDescent="0.3">
      <c r="B288" s="163"/>
      <c r="C288" s="153"/>
      <c r="E288" s="153"/>
      <c r="F288" s="125"/>
      <c r="I288" s="119"/>
    </row>
    <row r="289" spans="2:9" x14ac:dyDescent="0.3">
      <c r="B289" s="163"/>
      <c r="C289" s="153"/>
      <c r="E289" s="153"/>
      <c r="F289" s="125"/>
      <c r="I289" s="119"/>
    </row>
    <row r="290" spans="2:9" x14ac:dyDescent="0.3">
      <c r="B290" s="163"/>
      <c r="C290" s="153"/>
      <c r="E290" s="153"/>
      <c r="F290" s="125"/>
      <c r="I290" s="119"/>
    </row>
    <row r="291" spans="2:9" x14ac:dyDescent="0.3">
      <c r="B291" s="163"/>
      <c r="C291" s="153"/>
      <c r="E291" s="153"/>
      <c r="F291" s="125"/>
      <c r="I291" s="119"/>
    </row>
    <row r="292" spans="2:9" x14ac:dyDescent="0.3">
      <c r="B292" s="163"/>
      <c r="C292" s="153"/>
      <c r="E292" s="153"/>
      <c r="F292" s="125"/>
      <c r="I292" s="119"/>
    </row>
    <row r="293" spans="2:9" x14ac:dyDescent="0.3">
      <c r="B293" s="163"/>
      <c r="C293" s="153"/>
      <c r="E293" s="153"/>
      <c r="F293" s="125"/>
      <c r="I293" s="119"/>
    </row>
    <row r="294" spans="2:9" x14ac:dyDescent="0.3">
      <c r="B294" s="163"/>
      <c r="C294" s="153"/>
      <c r="E294" s="153"/>
      <c r="F294" s="125"/>
      <c r="I294" s="119"/>
    </row>
    <row r="295" spans="2:9" x14ac:dyDescent="0.3">
      <c r="B295" s="163"/>
      <c r="C295" s="153"/>
      <c r="E295" s="153"/>
      <c r="F295" s="125"/>
      <c r="I295" s="119"/>
    </row>
    <row r="296" spans="2:9" x14ac:dyDescent="0.3">
      <c r="B296" s="163"/>
      <c r="C296" s="153"/>
      <c r="E296" s="153"/>
      <c r="F296" s="125"/>
      <c r="I296" s="119"/>
    </row>
    <row r="297" spans="2:9" x14ac:dyDescent="0.3">
      <c r="B297" s="163"/>
      <c r="C297" s="153"/>
      <c r="E297" s="153"/>
      <c r="F297" s="125"/>
      <c r="I297" s="119"/>
    </row>
    <row r="298" spans="2:9" x14ac:dyDescent="0.3">
      <c r="B298" s="163"/>
      <c r="C298" s="153"/>
      <c r="E298" s="153"/>
      <c r="F298" s="125"/>
      <c r="I298" s="119"/>
    </row>
    <row r="299" spans="2:9" x14ac:dyDescent="0.3">
      <c r="B299" s="163"/>
      <c r="C299" s="153"/>
      <c r="E299" s="153"/>
      <c r="F299" s="125"/>
      <c r="I299" s="119"/>
    </row>
    <row r="300" spans="2:9" x14ac:dyDescent="0.3">
      <c r="B300" s="163"/>
      <c r="C300" s="153"/>
      <c r="E300" s="153"/>
      <c r="F300" s="125"/>
      <c r="I300" s="119"/>
    </row>
    <row r="301" spans="2:9" x14ac:dyDescent="0.3">
      <c r="B301" s="163"/>
      <c r="C301" s="153"/>
      <c r="E301" s="153"/>
      <c r="F301" s="125"/>
      <c r="I301" s="119"/>
    </row>
    <row r="302" spans="2:9" x14ac:dyDescent="0.3">
      <c r="B302" s="163"/>
      <c r="C302" s="153"/>
      <c r="E302" s="153"/>
      <c r="F302" s="125"/>
      <c r="I302" s="119"/>
    </row>
    <row r="303" spans="2:9" x14ac:dyDescent="0.3">
      <c r="B303" s="163"/>
      <c r="C303" s="153"/>
      <c r="E303" s="153"/>
      <c r="F303" s="125"/>
      <c r="I303" s="119"/>
    </row>
    <row r="304" spans="2:9" x14ac:dyDescent="0.3">
      <c r="B304" s="163"/>
      <c r="C304" s="153"/>
      <c r="E304" s="153"/>
      <c r="F304" s="125"/>
      <c r="I304" s="119"/>
    </row>
    <row r="305" spans="2:9" x14ac:dyDescent="0.3">
      <c r="B305" s="163"/>
      <c r="C305" s="153"/>
      <c r="E305" s="153"/>
      <c r="F305" s="125"/>
      <c r="I305" s="119"/>
    </row>
    <row r="306" spans="2:9" x14ac:dyDescent="0.3">
      <c r="B306" s="163"/>
      <c r="C306" s="153"/>
      <c r="E306" s="153"/>
      <c r="F306" s="125"/>
      <c r="I306" s="119"/>
    </row>
    <row r="307" spans="2:9" x14ac:dyDescent="0.3">
      <c r="B307" s="163"/>
      <c r="C307" s="153"/>
      <c r="E307" s="153"/>
      <c r="F307" s="125"/>
      <c r="I307" s="119"/>
    </row>
    <row r="308" spans="2:9" x14ac:dyDescent="0.3">
      <c r="B308" s="163"/>
      <c r="C308" s="153"/>
      <c r="E308" s="153"/>
      <c r="F308" s="125"/>
      <c r="I308" s="119"/>
    </row>
    <row r="309" spans="2:9" x14ac:dyDescent="0.3">
      <c r="B309" s="163"/>
      <c r="C309" s="153"/>
      <c r="E309" s="153"/>
      <c r="F309" s="125"/>
      <c r="I309" s="119"/>
    </row>
    <row r="310" spans="2:9" x14ac:dyDescent="0.3">
      <c r="B310" s="163"/>
      <c r="C310" s="153"/>
      <c r="E310" s="153"/>
      <c r="F310" s="125"/>
      <c r="I310" s="119"/>
    </row>
    <row r="311" spans="2:9" x14ac:dyDescent="0.3">
      <c r="B311" s="163"/>
      <c r="C311" s="153"/>
      <c r="E311" s="153"/>
      <c r="F311" s="125"/>
      <c r="I311" s="119"/>
    </row>
    <row r="312" spans="2:9" x14ac:dyDescent="0.3">
      <c r="B312" s="163"/>
      <c r="C312" s="153"/>
      <c r="E312" s="153"/>
      <c r="F312" s="125"/>
      <c r="I312" s="119"/>
    </row>
    <row r="313" spans="2:9" x14ac:dyDescent="0.3">
      <c r="B313" s="163"/>
      <c r="C313" s="153"/>
      <c r="E313" s="153"/>
      <c r="F313" s="125"/>
      <c r="I313" s="119"/>
    </row>
    <row r="314" spans="2:9" x14ac:dyDescent="0.3">
      <c r="B314" s="163"/>
      <c r="C314" s="153"/>
      <c r="E314" s="153"/>
      <c r="F314" s="125"/>
      <c r="I314" s="119"/>
    </row>
    <row r="315" spans="2:9" x14ac:dyDescent="0.3">
      <c r="B315" s="163"/>
      <c r="C315" s="153"/>
      <c r="E315" s="153"/>
      <c r="F315" s="125"/>
      <c r="I315" s="119"/>
    </row>
    <row r="316" spans="2:9" x14ac:dyDescent="0.3">
      <c r="B316" s="163"/>
      <c r="C316" s="153"/>
      <c r="E316" s="153"/>
      <c r="F316" s="125"/>
      <c r="I316" s="119"/>
    </row>
    <row r="317" spans="2:9" x14ac:dyDescent="0.3">
      <c r="B317" s="163"/>
      <c r="C317" s="153"/>
      <c r="E317" s="153"/>
      <c r="F317" s="125"/>
      <c r="I317" s="119"/>
    </row>
    <row r="318" spans="2:9" x14ac:dyDescent="0.3">
      <c r="B318" s="163"/>
      <c r="C318" s="153"/>
      <c r="E318" s="153"/>
      <c r="F318" s="125"/>
      <c r="I318" s="119"/>
    </row>
    <row r="319" spans="2:9" x14ac:dyDescent="0.3">
      <c r="B319" s="163"/>
      <c r="C319" s="153"/>
      <c r="E319" s="153"/>
      <c r="F319" s="125"/>
      <c r="I319" s="119"/>
    </row>
    <row r="320" spans="2:9" x14ac:dyDescent="0.3">
      <c r="B320" s="163"/>
      <c r="C320" s="153"/>
      <c r="E320" s="153"/>
      <c r="F320" s="125"/>
      <c r="I320" s="119"/>
    </row>
    <row r="321" spans="2:9" x14ac:dyDescent="0.3">
      <c r="B321" s="163"/>
      <c r="C321" s="153"/>
      <c r="E321" s="153"/>
      <c r="F321" s="125"/>
      <c r="I321" s="119"/>
    </row>
    <row r="322" spans="2:9" x14ac:dyDescent="0.3">
      <c r="B322" s="163"/>
      <c r="C322" s="153"/>
      <c r="E322" s="153"/>
      <c r="F322" s="125"/>
      <c r="I322" s="119"/>
    </row>
    <row r="323" spans="2:9" x14ac:dyDescent="0.3">
      <c r="B323" s="163"/>
      <c r="C323" s="153"/>
      <c r="E323" s="153"/>
      <c r="F323" s="125"/>
      <c r="I323" s="119"/>
    </row>
    <row r="324" spans="2:9" x14ac:dyDescent="0.3">
      <c r="B324" s="163"/>
      <c r="C324" s="153"/>
      <c r="E324" s="153"/>
      <c r="F324" s="125"/>
      <c r="I324" s="119"/>
    </row>
    <row r="325" spans="2:9" x14ac:dyDescent="0.3">
      <c r="B325" s="163"/>
      <c r="C325" s="153"/>
      <c r="E325" s="153"/>
      <c r="F325" s="125"/>
      <c r="I325" s="119"/>
    </row>
    <row r="326" spans="2:9" x14ac:dyDescent="0.3">
      <c r="B326" s="163"/>
      <c r="C326" s="153"/>
      <c r="E326" s="153"/>
      <c r="F326" s="125"/>
      <c r="I326" s="119"/>
    </row>
    <row r="327" spans="2:9" x14ac:dyDescent="0.3">
      <c r="B327" s="163"/>
      <c r="C327" s="153"/>
      <c r="E327" s="153"/>
      <c r="F327" s="125"/>
      <c r="I327" s="119"/>
    </row>
    <row r="328" spans="2:9" x14ac:dyDescent="0.3">
      <c r="B328" s="163"/>
      <c r="C328" s="153"/>
      <c r="E328" s="153"/>
      <c r="F328" s="125"/>
      <c r="I328" s="119"/>
    </row>
    <row r="329" spans="2:9" x14ac:dyDescent="0.3">
      <c r="B329" s="163"/>
      <c r="C329" s="153"/>
      <c r="E329" s="153"/>
      <c r="F329" s="125"/>
      <c r="I329" s="119"/>
    </row>
    <row r="330" spans="2:9" x14ac:dyDescent="0.3">
      <c r="B330" s="163"/>
      <c r="C330" s="153"/>
      <c r="E330" s="153"/>
      <c r="F330" s="125"/>
      <c r="I330" s="119"/>
    </row>
    <row r="331" spans="2:9" x14ac:dyDescent="0.3">
      <c r="B331" s="163"/>
      <c r="C331" s="153"/>
      <c r="E331" s="153"/>
      <c r="F331" s="125"/>
      <c r="I331" s="119"/>
    </row>
    <row r="332" spans="2:9" x14ac:dyDescent="0.3">
      <c r="B332" s="163"/>
      <c r="C332" s="153"/>
      <c r="E332" s="153"/>
      <c r="F332" s="125"/>
      <c r="I332" s="119"/>
    </row>
    <row r="333" spans="2:9" x14ac:dyDescent="0.3">
      <c r="B333" s="163"/>
      <c r="C333" s="153"/>
      <c r="E333" s="153"/>
      <c r="F333" s="125"/>
      <c r="I333" s="119"/>
    </row>
    <row r="334" spans="2:9" x14ac:dyDescent="0.3">
      <c r="B334" s="163"/>
      <c r="C334" s="153"/>
      <c r="E334" s="153"/>
      <c r="F334" s="125"/>
      <c r="I334" s="119"/>
    </row>
    <row r="335" spans="2:9" x14ac:dyDescent="0.3">
      <c r="B335" s="163"/>
      <c r="C335" s="153"/>
      <c r="E335" s="153"/>
      <c r="F335" s="125"/>
      <c r="I335" s="119"/>
    </row>
    <row r="336" spans="2:9" x14ac:dyDescent="0.3">
      <c r="B336" s="163"/>
      <c r="C336" s="153"/>
      <c r="E336" s="153"/>
      <c r="F336" s="125"/>
      <c r="I336" s="119"/>
    </row>
    <row r="337" spans="2:9" x14ac:dyDescent="0.3">
      <c r="B337" s="163"/>
      <c r="C337" s="153"/>
      <c r="E337" s="153"/>
      <c r="F337" s="125"/>
      <c r="I337" s="119"/>
    </row>
    <row r="338" spans="2:9" x14ac:dyDescent="0.3">
      <c r="B338" s="163"/>
      <c r="C338" s="153"/>
      <c r="E338" s="153"/>
      <c r="F338" s="125"/>
      <c r="I338" s="119"/>
    </row>
    <row r="339" spans="2:9" x14ac:dyDescent="0.3">
      <c r="B339" s="163"/>
      <c r="C339" s="153"/>
      <c r="E339" s="153"/>
      <c r="F339" s="125"/>
      <c r="I339" s="119"/>
    </row>
    <row r="340" spans="2:9" x14ac:dyDescent="0.3">
      <c r="B340" s="163"/>
      <c r="C340" s="153"/>
      <c r="E340" s="153"/>
      <c r="F340" s="125"/>
      <c r="I340" s="119"/>
    </row>
    <row r="341" spans="2:9" x14ac:dyDescent="0.3">
      <c r="B341" s="163"/>
      <c r="C341" s="153"/>
      <c r="E341" s="153"/>
      <c r="F341" s="125"/>
      <c r="I341" s="119"/>
    </row>
    <row r="342" spans="2:9" x14ac:dyDescent="0.3">
      <c r="B342" s="163"/>
      <c r="C342" s="153"/>
      <c r="E342" s="153"/>
      <c r="F342" s="125"/>
      <c r="I342" s="119"/>
    </row>
    <row r="343" spans="2:9" x14ac:dyDescent="0.3">
      <c r="B343" s="163"/>
      <c r="C343" s="153"/>
      <c r="E343" s="153"/>
      <c r="F343" s="125"/>
      <c r="I343" s="119"/>
    </row>
    <row r="344" spans="2:9" x14ac:dyDescent="0.3">
      <c r="B344" s="163"/>
      <c r="C344" s="153"/>
      <c r="E344" s="153"/>
      <c r="F344" s="125"/>
      <c r="I344" s="119"/>
    </row>
    <row r="345" spans="2:9" x14ac:dyDescent="0.3">
      <c r="B345" s="163"/>
      <c r="C345" s="153"/>
      <c r="E345" s="153"/>
      <c r="F345" s="125"/>
      <c r="I345" s="119"/>
    </row>
    <row r="346" spans="2:9" x14ac:dyDescent="0.3">
      <c r="B346" s="163"/>
      <c r="C346" s="153"/>
      <c r="E346" s="153"/>
      <c r="F346" s="125"/>
      <c r="I346" s="119"/>
    </row>
    <row r="347" spans="2:9" x14ac:dyDescent="0.3">
      <c r="B347" s="163"/>
      <c r="C347" s="153"/>
      <c r="E347" s="153"/>
      <c r="F347" s="125"/>
      <c r="I347" s="119"/>
    </row>
    <row r="348" spans="2:9" x14ac:dyDescent="0.3">
      <c r="B348" s="163"/>
      <c r="C348" s="153"/>
      <c r="E348" s="153"/>
      <c r="F348" s="125"/>
      <c r="I348" s="119"/>
    </row>
    <row r="349" spans="2:9" x14ac:dyDescent="0.3">
      <c r="B349" s="163"/>
      <c r="C349" s="153"/>
      <c r="E349" s="153"/>
      <c r="F349" s="125"/>
      <c r="I349" s="119"/>
    </row>
    <row r="350" spans="2:9" x14ac:dyDescent="0.3">
      <c r="B350" s="163"/>
      <c r="C350" s="153"/>
      <c r="E350" s="153"/>
      <c r="F350" s="125"/>
      <c r="I350" s="119"/>
    </row>
    <row r="351" spans="2:9" x14ac:dyDescent="0.3">
      <c r="B351" s="163"/>
      <c r="C351" s="153"/>
      <c r="E351" s="153"/>
      <c r="F351" s="125"/>
      <c r="I351" s="119"/>
    </row>
    <row r="352" spans="2:9" x14ac:dyDescent="0.3">
      <c r="B352" s="163"/>
      <c r="C352" s="153"/>
      <c r="E352" s="153"/>
      <c r="F352" s="125"/>
      <c r="I352" s="119"/>
    </row>
    <row r="353" spans="2:9" x14ac:dyDescent="0.3">
      <c r="B353" s="163"/>
      <c r="C353" s="153"/>
      <c r="E353" s="153"/>
      <c r="F353" s="125"/>
      <c r="I353" s="119"/>
    </row>
    <row r="354" spans="2:9" x14ac:dyDescent="0.3">
      <c r="B354" s="163"/>
      <c r="C354" s="153"/>
      <c r="E354" s="153"/>
      <c r="F354" s="125"/>
      <c r="I354" s="119"/>
    </row>
    <row r="355" spans="2:9" x14ac:dyDescent="0.3">
      <c r="B355" s="163"/>
      <c r="C355" s="153"/>
      <c r="E355" s="153"/>
      <c r="F355" s="125"/>
      <c r="I355" s="119"/>
    </row>
    <row r="356" spans="2:9" x14ac:dyDescent="0.3">
      <c r="B356" s="163"/>
      <c r="C356" s="153"/>
      <c r="E356" s="153"/>
      <c r="F356" s="125"/>
      <c r="I356" s="119"/>
    </row>
    <row r="357" spans="2:9" x14ac:dyDescent="0.3">
      <c r="B357" s="163"/>
      <c r="C357" s="153"/>
      <c r="E357" s="153"/>
      <c r="F357" s="125"/>
      <c r="I357" s="119"/>
    </row>
    <row r="358" spans="2:9" x14ac:dyDescent="0.3">
      <c r="B358" s="163"/>
      <c r="C358" s="153"/>
      <c r="E358" s="153"/>
      <c r="F358" s="125"/>
      <c r="I358" s="119"/>
    </row>
    <row r="359" spans="2:9" x14ac:dyDescent="0.3">
      <c r="B359" s="163"/>
      <c r="C359" s="153"/>
      <c r="E359" s="153"/>
      <c r="F359" s="125"/>
      <c r="I359" s="119"/>
    </row>
    <row r="360" spans="2:9" x14ac:dyDescent="0.3">
      <c r="B360" s="163"/>
      <c r="C360" s="153"/>
      <c r="E360" s="153"/>
      <c r="F360" s="125"/>
      <c r="I360" s="119"/>
    </row>
    <row r="361" spans="2:9" x14ac:dyDescent="0.3">
      <c r="B361" s="163"/>
      <c r="C361" s="153"/>
      <c r="E361" s="153"/>
      <c r="F361" s="125"/>
      <c r="I361" s="119"/>
    </row>
    <row r="362" spans="2:9" x14ac:dyDescent="0.3">
      <c r="B362" s="163"/>
      <c r="C362" s="153"/>
      <c r="E362" s="153"/>
      <c r="F362" s="125"/>
      <c r="I362" s="119"/>
    </row>
    <row r="363" spans="2:9" x14ac:dyDescent="0.3">
      <c r="B363" s="163"/>
      <c r="C363" s="153"/>
      <c r="E363" s="153"/>
      <c r="F363" s="125"/>
      <c r="I363" s="119"/>
    </row>
    <row r="364" spans="2:9" x14ac:dyDescent="0.3">
      <c r="B364" s="163"/>
      <c r="C364" s="153"/>
      <c r="E364" s="153"/>
      <c r="F364" s="125"/>
      <c r="I364" s="119"/>
    </row>
    <row r="365" spans="2:9" x14ac:dyDescent="0.3">
      <c r="B365" s="163"/>
      <c r="C365" s="153"/>
      <c r="E365" s="153"/>
      <c r="F365" s="125"/>
      <c r="I365" s="119"/>
    </row>
    <row r="366" spans="2:9" x14ac:dyDescent="0.3">
      <c r="B366" s="163"/>
      <c r="C366" s="153"/>
      <c r="E366" s="153"/>
      <c r="F366" s="125"/>
      <c r="I366" s="119"/>
    </row>
    <row r="367" spans="2:9" x14ac:dyDescent="0.3">
      <c r="B367" s="163"/>
      <c r="C367" s="153"/>
      <c r="E367" s="153"/>
      <c r="F367" s="125"/>
      <c r="I367" s="119"/>
    </row>
    <row r="368" spans="2:9" x14ac:dyDescent="0.3">
      <c r="B368" s="163"/>
      <c r="C368" s="153"/>
      <c r="E368" s="153"/>
      <c r="F368" s="125"/>
      <c r="I368" s="119"/>
    </row>
    <row r="369" spans="2:9" x14ac:dyDescent="0.3">
      <c r="B369" s="163"/>
      <c r="C369" s="153"/>
      <c r="E369" s="153"/>
      <c r="F369" s="125"/>
      <c r="I369" s="119"/>
    </row>
    <row r="370" spans="2:9" x14ac:dyDescent="0.3">
      <c r="B370" s="163"/>
      <c r="C370" s="153"/>
      <c r="E370" s="153"/>
      <c r="F370" s="125"/>
      <c r="I370" s="119"/>
    </row>
    <row r="371" spans="2:9" x14ac:dyDescent="0.3">
      <c r="B371" s="163"/>
      <c r="C371" s="153"/>
      <c r="E371" s="153"/>
      <c r="F371" s="125"/>
      <c r="I371" s="119"/>
    </row>
    <row r="372" spans="2:9" x14ac:dyDescent="0.3">
      <c r="B372" s="163"/>
      <c r="C372" s="153"/>
      <c r="E372" s="153"/>
      <c r="F372" s="125"/>
      <c r="I372" s="119"/>
    </row>
    <row r="373" spans="2:9" x14ac:dyDescent="0.3">
      <c r="B373" s="163"/>
      <c r="C373" s="153"/>
      <c r="E373" s="153"/>
      <c r="F373" s="125"/>
      <c r="I373" s="119"/>
    </row>
    <row r="374" spans="2:9" x14ac:dyDescent="0.3">
      <c r="B374" s="163"/>
      <c r="C374" s="153"/>
      <c r="E374" s="153"/>
      <c r="F374" s="125"/>
      <c r="I374" s="119"/>
    </row>
    <row r="375" spans="2:9" x14ac:dyDescent="0.3">
      <c r="B375" s="163"/>
      <c r="C375" s="153"/>
      <c r="E375" s="153"/>
      <c r="F375" s="125"/>
      <c r="I375" s="119"/>
    </row>
    <row r="376" spans="2:9" x14ac:dyDescent="0.3">
      <c r="B376" s="163"/>
      <c r="C376" s="153"/>
      <c r="E376" s="153"/>
      <c r="F376" s="125"/>
      <c r="I376" s="119"/>
    </row>
    <row r="377" spans="2:9" x14ac:dyDescent="0.3">
      <c r="B377" s="163"/>
      <c r="C377" s="153"/>
      <c r="E377" s="153"/>
      <c r="F377" s="125"/>
      <c r="I377" s="119"/>
    </row>
    <row r="378" spans="2:9" x14ac:dyDescent="0.3">
      <c r="B378" s="163"/>
      <c r="C378" s="153"/>
      <c r="E378" s="153"/>
      <c r="F378" s="125"/>
      <c r="I378" s="119"/>
    </row>
    <row r="379" spans="2:9" x14ac:dyDescent="0.3">
      <c r="B379" s="163"/>
      <c r="C379" s="153"/>
      <c r="E379" s="153"/>
      <c r="F379" s="125"/>
      <c r="I379" s="119"/>
    </row>
    <row r="380" spans="2:9" x14ac:dyDescent="0.3">
      <c r="B380" s="163"/>
      <c r="C380" s="153"/>
      <c r="E380" s="153"/>
      <c r="F380" s="125"/>
      <c r="I380" s="119"/>
    </row>
    <row r="381" spans="2:9" x14ac:dyDescent="0.3">
      <c r="B381" s="163"/>
      <c r="C381" s="153"/>
      <c r="E381" s="153"/>
      <c r="F381" s="125"/>
      <c r="I381" s="119"/>
    </row>
    <row r="382" spans="2:9" x14ac:dyDescent="0.3">
      <c r="B382" s="163"/>
      <c r="C382" s="153"/>
      <c r="E382" s="153"/>
      <c r="F382" s="125"/>
      <c r="I382" s="119"/>
    </row>
    <row r="383" spans="2:9" x14ac:dyDescent="0.3">
      <c r="B383" s="163"/>
      <c r="C383" s="153"/>
      <c r="E383" s="153"/>
      <c r="F383" s="125"/>
      <c r="I383" s="119"/>
    </row>
    <row r="384" spans="2:9" x14ac:dyDescent="0.3">
      <c r="B384" s="163"/>
      <c r="C384" s="153"/>
      <c r="E384" s="153"/>
      <c r="F384" s="125"/>
      <c r="I384" s="119"/>
    </row>
    <row r="385" spans="2:9" x14ac:dyDescent="0.3">
      <c r="B385" s="163"/>
      <c r="C385" s="153"/>
      <c r="E385" s="153"/>
      <c r="F385" s="125"/>
      <c r="I385" s="119"/>
    </row>
    <row r="386" spans="2:9" x14ac:dyDescent="0.3">
      <c r="B386" s="163"/>
      <c r="C386" s="153"/>
      <c r="E386" s="153"/>
      <c r="F386" s="125"/>
      <c r="I386" s="119"/>
    </row>
    <row r="387" spans="2:9" x14ac:dyDescent="0.3">
      <c r="B387" s="163"/>
      <c r="C387" s="153"/>
      <c r="E387" s="153"/>
      <c r="F387" s="125"/>
      <c r="I387" s="119"/>
    </row>
    <row r="388" spans="2:9" x14ac:dyDescent="0.3">
      <c r="B388" s="163"/>
      <c r="C388" s="153"/>
      <c r="E388" s="153"/>
      <c r="F388" s="125"/>
      <c r="I388" s="119"/>
    </row>
    <row r="389" spans="2:9" x14ac:dyDescent="0.3">
      <c r="B389" s="163"/>
      <c r="C389" s="153"/>
      <c r="E389" s="153"/>
      <c r="F389" s="125"/>
      <c r="I389" s="119"/>
    </row>
    <row r="390" spans="2:9" x14ac:dyDescent="0.3">
      <c r="B390" s="163"/>
      <c r="C390" s="153"/>
      <c r="E390" s="153"/>
      <c r="F390" s="125"/>
      <c r="I390" s="119"/>
    </row>
    <row r="391" spans="2:9" x14ac:dyDescent="0.3">
      <c r="B391" s="163"/>
      <c r="C391" s="153"/>
      <c r="E391" s="153"/>
      <c r="F391" s="125"/>
      <c r="I391" s="119"/>
    </row>
    <row r="392" spans="2:9" x14ac:dyDescent="0.3">
      <c r="B392" s="163"/>
      <c r="C392" s="153"/>
      <c r="E392" s="153"/>
      <c r="F392" s="125"/>
      <c r="I392" s="119"/>
    </row>
    <row r="393" spans="2:9" x14ac:dyDescent="0.3">
      <c r="B393" s="163"/>
      <c r="C393" s="153"/>
      <c r="E393" s="153"/>
      <c r="F393" s="125"/>
      <c r="I393" s="119"/>
    </row>
    <row r="394" spans="2:9" x14ac:dyDescent="0.3">
      <c r="B394" s="163"/>
      <c r="C394" s="153"/>
      <c r="E394" s="153"/>
      <c r="F394" s="125"/>
      <c r="I394" s="119"/>
    </row>
    <row r="395" spans="2:9" x14ac:dyDescent="0.3">
      <c r="B395" s="163"/>
      <c r="C395" s="153"/>
      <c r="E395" s="153"/>
      <c r="F395" s="125"/>
      <c r="I395" s="119"/>
    </row>
    <row r="396" spans="2:9" x14ac:dyDescent="0.3">
      <c r="B396" s="163"/>
      <c r="C396" s="153"/>
      <c r="E396" s="153"/>
      <c r="F396" s="125"/>
      <c r="I396" s="119"/>
    </row>
    <row r="397" spans="2:9" x14ac:dyDescent="0.3">
      <c r="B397" s="163"/>
      <c r="C397" s="153"/>
      <c r="E397" s="153"/>
      <c r="F397" s="125"/>
      <c r="I397" s="119"/>
    </row>
    <row r="398" spans="2:9" x14ac:dyDescent="0.3">
      <c r="B398" s="163"/>
      <c r="C398" s="153"/>
      <c r="E398" s="153"/>
      <c r="F398" s="125"/>
      <c r="I398" s="119"/>
    </row>
    <row r="399" spans="2:9" x14ac:dyDescent="0.3">
      <c r="B399" s="163"/>
      <c r="C399" s="153"/>
      <c r="E399" s="153"/>
      <c r="F399" s="125"/>
      <c r="I399" s="119"/>
    </row>
    <row r="400" spans="2:9" x14ac:dyDescent="0.3">
      <c r="B400" s="163"/>
      <c r="C400" s="153"/>
      <c r="E400" s="153"/>
      <c r="F400" s="125"/>
      <c r="I400" s="119"/>
    </row>
    <row r="401" spans="2:9" x14ac:dyDescent="0.3">
      <c r="B401" s="163"/>
      <c r="C401" s="153"/>
      <c r="E401" s="153"/>
      <c r="F401" s="125"/>
      <c r="I401" s="119"/>
    </row>
    <row r="402" spans="2:9" x14ac:dyDescent="0.3">
      <c r="B402" s="163"/>
      <c r="C402" s="153"/>
      <c r="E402" s="153"/>
      <c r="F402" s="125"/>
      <c r="I402" s="119"/>
    </row>
    <row r="403" spans="2:9" x14ac:dyDescent="0.3">
      <c r="B403" s="163"/>
      <c r="C403" s="153"/>
      <c r="E403" s="153"/>
      <c r="F403" s="125"/>
      <c r="I403" s="119"/>
    </row>
    <row r="404" spans="2:9" x14ac:dyDescent="0.3">
      <c r="B404" s="163"/>
      <c r="C404" s="153"/>
      <c r="E404" s="153"/>
      <c r="F404" s="125"/>
      <c r="I404" s="119"/>
    </row>
    <row r="405" spans="2:9" x14ac:dyDescent="0.3">
      <c r="B405" s="163"/>
      <c r="C405" s="153"/>
      <c r="E405" s="153"/>
      <c r="F405" s="125"/>
      <c r="I405" s="119"/>
    </row>
    <row r="406" spans="2:9" x14ac:dyDescent="0.3">
      <c r="B406" s="163"/>
      <c r="C406" s="153"/>
      <c r="E406" s="153"/>
      <c r="F406" s="125"/>
      <c r="I406" s="119"/>
    </row>
    <row r="407" spans="2:9" x14ac:dyDescent="0.3">
      <c r="B407" s="163"/>
      <c r="C407" s="153"/>
      <c r="E407" s="153"/>
      <c r="F407" s="125"/>
      <c r="I407" s="119"/>
    </row>
    <row r="408" spans="2:9" x14ac:dyDescent="0.3">
      <c r="B408" s="163"/>
      <c r="C408" s="153"/>
      <c r="E408" s="153"/>
      <c r="F408" s="125"/>
      <c r="I408" s="119"/>
    </row>
    <row r="409" spans="2:9" x14ac:dyDescent="0.3">
      <c r="B409" s="163"/>
      <c r="C409" s="153"/>
      <c r="E409" s="153"/>
      <c r="F409" s="125"/>
      <c r="I409" s="119"/>
    </row>
    <row r="410" spans="2:9" x14ac:dyDescent="0.3">
      <c r="B410" s="163"/>
      <c r="C410" s="153"/>
      <c r="E410" s="153"/>
      <c r="F410" s="125"/>
      <c r="I410" s="119"/>
    </row>
    <row r="411" spans="2:9" x14ac:dyDescent="0.3">
      <c r="B411" s="163"/>
      <c r="C411" s="153"/>
      <c r="E411" s="153"/>
      <c r="F411" s="125"/>
      <c r="I411" s="119"/>
    </row>
    <row r="412" spans="2:9" x14ac:dyDescent="0.3">
      <c r="B412" s="163"/>
      <c r="C412" s="153"/>
      <c r="E412" s="153"/>
      <c r="F412" s="125"/>
      <c r="I412" s="119"/>
    </row>
    <row r="413" spans="2:9" x14ac:dyDescent="0.3">
      <c r="B413" s="163"/>
      <c r="C413" s="153"/>
      <c r="E413" s="153"/>
      <c r="F413" s="125"/>
      <c r="I413" s="119"/>
    </row>
    <row r="414" spans="2:9" x14ac:dyDescent="0.3">
      <c r="B414" s="163"/>
      <c r="C414" s="153"/>
      <c r="E414" s="153"/>
      <c r="F414" s="125"/>
      <c r="I414" s="119"/>
    </row>
    <row r="415" spans="2:9" x14ac:dyDescent="0.3">
      <c r="B415" s="163"/>
      <c r="C415" s="153"/>
      <c r="E415" s="153"/>
      <c r="F415" s="125"/>
      <c r="I415" s="119"/>
    </row>
    <row r="416" spans="2:9" x14ac:dyDescent="0.3">
      <c r="B416" s="163"/>
      <c r="C416" s="153"/>
      <c r="E416" s="153"/>
      <c r="F416" s="125"/>
      <c r="I416" s="119"/>
    </row>
    <row r="417" spans="2:9" x14ac:dyDescent="0.3">
      <c r="B417" s="163"/>
      <c r="C417" s="153"/>
      <c r="E417" s="153"/>
      <c r="F417" s="125"/>
      <c r="I417" s="119"/>
    </row>
    <row r="418" spans="2:9" x14ac:dyDescent="0.3">
      <c r="B418" s="163"/>
      <c r="C418" s="153"/>
      <c r="E418" s="153"/>
      <c r="F418" s="125"/>
      <c r="I418" s="119"/>
    </row>
    <row r="419" spans="2:9" x14ac:dyDescent="0.3">
      <c r="B419" s="163"/>
      <c r="C419" s="153"/>
      <c r="E419" s="153"/>
      <c r="F419" s="125"/>
      <c r="I419" s="119"/>
    </row>
    <row r="420" spans="2:9" x14ac:dyDescent="0.3">
      <c r="B420" s="163"/>
      <c r="C420" s="153"/>
      <c r="E420" s="153"/>
      <c r="F420" s="125"/>
      <c r="I420" s="119"/>
    </row>
    <row r="421" spans="2:9" x14ac:dyDescent="0.3">
      <c r="B421" s="163"/>
      <c r="C421" s="153"/>
      <c r="E421" s="153"/>
      <c r="F421" s="125"/>
      <c r="I421" s="119"/>
    </row>
    <row r="422" spans="2:9" x14ac:dyDescent="0.3">
      <c r="B422" s="163"/>
      <c r="C422" s="153"/>
      <c r="E422" s="153"/>
      <c r="F422" s="125"/>
      <c r="I422" s="119"/>
    </row>
    <row r="423" spans="2:9" x14ac:dyDescent="0.3">
      <c r="B423" s="163"/>
      <c r="C423" s="153"/>
      <c r="E423" s="153"/>
      <c r="F423" s="125"/>
      <c r="I423" s="119"/>
    </row>
    <row r="424" spans="2:9" x14ac:dyDescent="0.3">
      <c r="B424" s="163"/>
      <c r="C424" s="153"/>
      <c r="E424" s="153"/>
      <c r="F424" s="125"/>
      <c r="I424" s="119"/>
    </row>
    <row r="425" spans="2:9" x14ac:dyDescent="0.3">
      <c r="B425" s="163"/>
      <c r="C425" s="153"/>
      <c r="E425" s="153"/>
      <c r="F425" s="125"/>
      <c r="I425" s="119"/>
    </row>
    <row r="426" spans="2:9" x14ac:dyDescent="0.3">
      <c r="B426" s="163"/>
      <c r="C426" s="153"/>
      <c r="E426" s="153"/>
      <c r="F426" s="125"/>
      <c r="I426" s="119"/>
    </row>
    <row r="427" spans="2:9" x14ac:dyDescent="0.3">
      <c r="B427" s="163"/>
      <c r="C427" s="153"/>
      <c r="E427" s="153"/>
      <c r="F427" s="125"/>
      <c r="I427" s="119"/>
    </row>
    <row r="428" spans="2:9" x14ac:dyDescent="0.3">
      <c r="B428" s="163"/>
      <c r="C428" s="153"/>
      <c r="E428" s="153"/>
      <c r="F428" s="125"/>
      <c r="I428" s="119"/>
    </row>
    <row r="429" spans="2:9" x14ac:dyDescent="0.3">
      <c r="B429" s="163"/>
      <c r="C429" s="153"/>
      <c r="E429" s="153"/>
      <c r="F429" s="125"/>
      <c r="I429" s="119"/>
    </row>
    <row r="430" spans="2:9" x14ac:dyDescent="0.3">
      <c r="B430" s="163"/>
      <c r="C430" s="153"/>
      <c r="E430" s="153"/>
      <c r="F430" s="125"/>
      <c r="I430" s="119"/>
    </row>
    <row r="431" spans="2:9" x14ac:dyDescent="0.3">
      <c r="B431" s="163"/>
      <c r="C431" s="153"/>
      <c r="E431" s="153"/>
      <c r="F431" s="125"/>
      <c r="I431" s="119"/>
    </row>
    <row r="432" spans="2:9" x14ac:dyDescent="0.3">
      <c r="B432" s="163"/>
      <c r="C432" s="153"/>
      <c r="E432" s="153"/>
      <c r="F432" s="125"/>
      <c r="I432" s="119"/>
    </row>
    <row r="433" spans="2:9" x14ac:dyDescent="0.3">
      <c r="B433" s="163"/>
      <c r="C433" s="153"/>
      <c r="E433" s="153"/>
      <c r="F433" s="125"/>
      <c r="I433" s="119"/>
    </row>
    <row r="434" spans="2:9" x14ac:dyDescent="0.3">
      <c r="B434" s="163"/>
      <c r="C434" s="153"/>
      <c r="E434" s="153"/>
      <c r="F434" s="125"/>
      <c r="I434" s="119"/>
    </row>
    <row r="435" spans="2:9" x14ac:dyDescent="0.3">
      <c r="B435" s="163"/>
      <c r="C435" s="153"/>
      <c r="E435" s="153"/>
      <c r="F435" s="125"/>
      <c r="I435" s="119"/>
    </row>
    <row r="436" spans="2:9" x14ac:dyDescent="0.3">
      <c r="B436" s="163"/>
      <c r="C436" s="153"/>
      <c r="E436" s="153"/>
      <c r="F436" s="125"/>
      <c r="I436" s="119"/>
    </row>
    <row r="437" spans="2:9" x14ac:dyDescent="0.3">
      <c r="B437" s="163"/>
      <c r="C437" s="153"/>
      <c r="E437" s="153"/>
      <c r="F437" s="125"/>
      <c r="I437" s="119"/>
    </row>
    <row r="438" spans="2:9" x14ac:dyDescent="0.3">
      <c r="B438" s="163"/>
      <c r="C438" s="153"/>
      <c r="E438" s="153"/>
      <c r="F438" s="125"/>
      <c r="I438" s="119"/>
    </row>
    <row r="439" spans="2:9" x14ac:dyDescent="0.3">
      <c r="B439" s="163"/>
      <c r="C439" s="153"/>
      <c r="E439" s="153"/>
      <c r="F439" s="125"/>
      <c r="I439" s="119"/>
    </row>
    <row r="440" spans="2:9" x14ac:dyDescent="0.3">
      <c r="B440" s="163"/>
      <c r="C440" s="153"/>
      <c r="E440" s="153"/>
      <c r="F440" s="125"/>
      <c r="I440" s="119"/>
    </row>
    <row r="441" spans="2:9" x14ac:dyDescent="0.3">
      <c r="B441" s="163"/>
      <c r="C441" s="153"/>
      <c r="E441" s="153"/>
      <c r="F441" s="125"/>
      <c r="I441" s="119"/>
    </row>
    <row r="442" spans="2:9" x14ac:dyDescent="0.3">
      <c r="B442" s="163"/>
      <c r="C442" s="153"/>
      <c r="E442" s="153"/>
      <c r="F442" s="125"/>
      <c r="I442" s="119"/>
    </row>
    <row r="443" spans="2:9" x14ac:dyDescent="0.3">
      <c r="B443" s="163"/>
      <c r="C443" s="153"/>
      <c r="E443" s="153"/>
      <c r="F443" s="125"/>
      <c r="I443" s="119"/>
    </row>
    <row r="444" spans="2:9" x14ac:dyDescent="0.3">
      <c r="B444" s="163"/>
      <c r="C444" s="153"/>
      <c r="E444" s="153"/>
      <c r="F444" s="125"/>
      <c r="I444" s="119"/>
    </row>
    <row r="445" spans="2:9" x14ac:dyDescent="0.3">
      <c r="B445" s="163"/>
      <c r="C445" s="153"/>
      <c r="E445" s="153"/>
      <c r="F445" s="125"/>
      <c r="I445" s="119"/>
    </row>
    <row r="446" spans="2:9" x14ac:dyDescent="0.3">
      <c r="B446" s="163"/>
      <c r="C446" s="153"/>
      <c r="E446" s="153"/>
      <c r="F446" s="125"/>
      <c r="I446" s="119"/>
    </row>
    <row r="447" spans="2:9" x14ac:dyDescent="0.3">
      <c r="B447" s="163"/>
      <c r="C447" s="153"/>
      <c r="E447" s="153"/>
      <c r="F447" s="125"/>
      <c r="I447" s="119"/>
    </row>
    <row r="448" spans="2:9" x14ac:dyDescent="0.3">
      <c r="B448" s="163"/>
      <c r="C448" s="153"/>
      <c r="E448" s="153"/>
      <c r="F448" s="125"/>
      <c r="I448" s="119"/>
    </row>
    <row r="449" spans="2:9" x14ac:dyDescent="0.3">
      <c r="B449" s="163"/>
      <c r="C449" s="153"/>
      <c r="E449" s="153"/>
      <c r="F449" s="125"/>
      <c r="I449" s="119"/>
    </row>
    <row r="450" spans="2:9" x14ac:dyDescent="0.3">
      <c r="B450" s="163"/>
      <c r="C450" s="153"/>
      <c r="E450" s="153"/>
      <c r="F450" s="125"/>
      <c r="I450" s="119"/>
    </row>
    <row r="451" spans="2:9" x14ac:dyDescent="0.3">
      <c r="B451" s="163"/>
      <c r="C451" s="153"/>
      <c r="E451" s="153"/>
      <c r="F451" s="125"/>
      <c r="I451" s="119"/>
    </row>
    <row r="452" spans="2:9" x14ac:dyDescent="0.3">
      <c r="B452" s="163"/>
      <c r="C452" s="153"/>
      <c r="E452" s="153"/>
      <c r="F452" s="125"/>
      <c r="I452" s="119"/>
    </row>
    <row r="453" spans="2:9" x14ac:dyDescent="0.3">
      <c r="B453" s="163"/>
      <c r="C453" s="153"/>
      <c r="E453" s="153"/>
      <c r="F453" s="125"/>
      <c r="I453" s="119"/>
    </row>
    <row r="454" spans="2:9" x14ac:dyDescent="0.3">
      <c r="B454" s="163"/>
      <c r="C454" s="153"/>
      <c r="E454" s="153"/>
      <c r="F454" s="125"/>
      <c r="I454" s="119"/>
    </row>
    <row r="455" spans="2:9" x14ac:dyDescent="0.3">
      <c r="B455" s="163"/>
      <c r="C455" s="153"/>
      <c r="E455" s="153"/>
      <c r="F455" s="125"/>
      <c r="I455" s="119"/>
    </row>
    <row r="456" spans="2:9" x14ac:dyDescent="0.3">
      <c r="B456" s="163"/>
      <c r="C456" s="153"/>
      <c r="E456" s="153"/>
      <c r="F456" s="125"/>
      <c r="I456" s="119"/>
    </row>
    <row r="457" spans="2:9" x14ac:dyDescent="0.3">
      <c r="B457" s="163"/>
      <c r="C457" s="153"/>
      <c r="E457" s="153"/>
      <c r="F457" s="125"/>
      <c r="I457" s="119"/>
    </row>
    <row r="458" spans="2:9" x14ac:dyDescent="0.3">
      <c r="B458" s="163"/>
      <c r="C458" s="153"/>
      <c r="E458" s="153"/>
      <c r="F458" s="125"/>
      <c r="I458" s="119"/>
    </row>
    <row r="459" spans="2:9" x14ac:dyDescent="0.3">
      <c r="B459" s="163"/>
      <c r="C459" s="153"/>
      <c r="E459" s="153"/>
      <c r="F459" s="125"/>
      <c r="I459" s="119"/>
    </row>
    <row r="460" spans="2:9" x14ac:dyDescent="0.3">
      <c r="B460" s="163"/>
      <c r="C460" s="153"/>
      <c r="E460" s="153"/>
      <c r="F460" s="125"/>
      <c r="I460" s="119"/>
    </row>
    <row r="461" spans="2:9" x14ac:dyDescent="0.3">
      <c r="B461" s="163"/>
      <c r="C461" s="153"/>
      <c r="E461" s="153"/>
      <c r="F461" s="125"/>
      <c r="I461" s="119"/>
    </row>
    <row r="462" spans="2:9" x14ac:dyDescent="0.3">
      <c r="B462" s="163"/>
      <c r="C462" s="153"/>
      <c r="E462" s="153"/>
      <c r="F462" s="125"/>
      <c r="I462" s="119"/>
    </row>
    <row r="463" spans="2:9" x14ac:dyDescent="0.3">
      <c r="B463" s="163"/>
      <c r="C463" s="153"/>
      <c r="E463" s="153"/>
      <c r="F463" s="125"/>
      <c r="I463" s="119"/>
    </row>
    <row r="464" spans="2:9" x14ac:dyDescent="0.3">
      <c r="B464" s="163"/>
      <c r="C464" s="153"/>
      <c r="E464" s="153"/>
      <c r="F464" s="125"/>
      <c r="I464" s="119"/>
    </row>
    <row r="465" spans="2:9" x14ac:dyDescent="0.3">
      <c r="B465" s="163"/>
      <c r="C465" s="153"/>
      <c r="E465" s="153"/>
      <c r="F465" s="125"/>
      <c r="I465" s="119"/>
    </row>
    <row r="466" spans="2:9" x14ac:dyDescent="0.3">
      <c r="B466" s="163"/>
      <c r="C466" s="153"/>
      <c r="E466" s="153"/>
      <c r="F466" s="125"/>
      <c r="I466" s="119"/>
    </row>
    <row r="467" spans="2:9" x14ac:dyDescent="0.3">
      <c r="B467" s="163"/>
      <c r="C467" s="153"/>
      <c r="E467" s="153"/>
      <c r="F467" s="125"/>
      <c r="I467" s="119"/>
    </row>
    <row r="468" spans="2:9" x14ac:dyDescent="0.3">
      <c r="B468" s="163"/>
      <c r="C468" s="153"/>
      <c r="E468" s="153"/>
      <c r="F468" s="125"/>
      <c r="I468" s="119"/>
    </row>
    <row r="469" spans="2:9" x14ac:dyDescent="0.3">
      <c r="B469" s="163"/>
      <c r="C469" s="153"/>
      <c r="E469" s="153"/>
      <c r="F469" s="125"/>
      <c r="I469" s="119"/>
    </row>
    <row r="470" spans="2:9" x14ac:dyDescent="0.3">
      <c r="B470" s="163"/>
      <c r="C470" s="153"/>
      <c r="E470" s="153"/>
      <c r="F470" s="125"/>
      <c r="I470" s="119"/>
    </row>
    <row r="471" spans="2:9" x14ac:dyDescent="0.3">
      <c r="B471" s="163"/>
      <c r="C471" s="153"/>
      <c r="E471" s="153"/>
      <c r="F471" s="125"/>
      <c r="I471" s="119"/>
    </row>
    <row r="472" spans="2:9" x14ac:dyDescent="0.3">
      <c r="B472" s="163"/>
      <c r="C472" s="153"/>
      <c r="E472" s="153"/>
      <c r="F472" s="125"/>
      <c r="I472" s="119"/>
    </row>
    <row r="473" spans="2:9" x14ac:dyDescent="0.3">
      <c r="B473" s="163"/>
      <c r="C473" s="153"/>
      <c r="E473" s="153"/>
      <c r="F473" s="125"/>
      <c r="I473" s="119"/>
    </row>
    <row r="474" spans="2:9" x14ac:dyDescent="0.3">
      <c r="B474" s="163"/>
      <c r="C474" s="153"/>
      <c r="E474" s="153"/>
      <c r="F474" s="125"/>
      <c r="I474" s="119"/>
    </row>
    <row r="475" spans="2:9" x14ac:dyDescent="0.3">
      <c r="B475" s="163"/>
      <c r="C475" s="153"/>
      <c r="E475" s="153"/>
      <c r="F475" s="125"/>
      <c r="I475" s="119"/>
    </row>
    <row r="476" spans="2:9" x14ac:dyDescent="0.3">
      <c r="B476" s="163"/>
      <c r="C476" s="153"/>
      <c r="E476" s="153"/>
      <c r="F476" s="125"/>
      <c r="I476" s="119"/>
    </row>
    <row r="477" spans="2:9" x14ac:dyDescent="0.3">
      <c r="B477" s="163"/>
      <c r="C477" s="153"/>
      <c r="E477" s="153"/>
      <c r="F477" s="125"/>
      <c r="I477" s="119"/>
    </row>
    <row r="478" spans="2:9" x14ac:dyDescent="0.3">
      <c r="B478" s="163"/>
      <c r="C478" s="153"/>
      <c r="E478" s="153"/>
      <c r="F478" s="125"/>
      <c r="I478" s="119"/>
    </row>
    <row r="479" spans="2:9" x14ac:dyDescent="0.3">
      <c r="B479" s="163"/>
      <c r="C479" s="153"/>
      <c r="E479" s="153"/>
      <c r="F479" s="125"/>
      <c r="I479" s="119"/>
    </row>
    <row r="480" spans="2:9" x14ac:dyDescent="0.3">
      <c r="B480" s="163"/>
      <c r="C480" s="153"/>
      <c r="E480" s="153"/>
      <c r="F480" s="125"/>
      <c r="I480" s="119"/>
    </row>
    <row r="481" spans="2:9" x14ac:dyDescent="0.3">
      <c r="B481" s="163"/>
      <c r="C481" s="153"/>
      <c r="E481" s="153"/>
      <c r="F481" s="125"/>
      <c r="I481" s="119"/>
    </row>
    <row r="482" spans="2:9" x14ac:dyDescent="0.3">
      <c r="B482" s="163"/>
      <c r="C482" s="153"/>
      <c r="E482" s="153"/>
      <c r="F482" s="125"/>
      <c r="I482" s="119"/>
    </row>
    <row r="483" spans="2:9" x14ac:dyDescent="0.3">
      <c r="B483" s="163"/>
      <c r="C483" s="153"/>
      <c r="E483" s="153"/>
      <c r="F483" s="125"/>
      <c r="I483" s="119"/>
    </row>
    <row r="484" spans="2:9" x14ac:dyDescent="0.3">
      <c r="B484" s="163"/>
      <c r="C484" s="153"/>
      <c r="E484" s="153"/>
      <c r="F484" s="125"/>
      <c r="I484" s="119"/>
    </row>
    <row r="485" spans="2:9" x14ac:dyDescent="0.3">
      <c r="B485" s="163"/>
      <c r="C485" s="153"/>
      <c r="E485" s="153"/>
      <c r="F485" s="125"/>
      <c r="I485" s="119"/>
    </row>
    <row r="486" spans="2:9" x14ac:dyDescent="0.3">
      <c r="B486" s="163"/>
      <c r="C486" s="153"/>
      <c r="E486" s="153"/>
      <c r="F486" s="125"/>
      <c r="I486" s="119"/>
    </row>
    <row r="487" spans="2:9" x14ac:dyDescent="0.3">
      <c r="B487" s="163"/>
      <c r="C487" s="153"/>
      <c r="E487" s="153"/>
      <c r="F487" s="125"/>
      <c r="I487" s="119"/>
    </row>
    <row r="488" spans="2:9" x14ac:dyDescent="0.3">
      <c r="B488" s="163"/>
      <c r="C488" s="153"/>
      <c r="E488" s="153"/>
      <c r="F488" s="125"/>
      <c r="I488" s="119"/>
    </row>
    <row r="489" spans="2:9" x14ac:dyDescent="0.3">
      <c r="B489" s="163"/>
      <c r="C489" s="153"/>
      <c r="E489" s="153"/>
      <c r="F489" s="125"/>
      <c r="I489" s="119"/>
    </row>
    <row r="490" spans="2:9" x14ac:dyDescent="0.3">
      <c r="B490" s="163"/>
      <c r="C490" s="153"/>
      <c r="E490" s="153"/>
      <c r="F490" s="125"/>
      <c r="I490" s="119"/>
    </row>
    <row r="491" spans="2:9" x14ac:dyDescent="0.3">
      <c r="B491" s="163"/>
      <c r="C491" s="153"/>
      <c r="E491" s="153"/>
      <c r="F491" s="125"/>
      <c r="I491" s="119"/>
    </row>
    <row r="492" spans="2:9" x14ac:dyDescent="0.3">
      <c r="B492" s="163"/>
      <c r="C492" s="153"/>
      <c r="E492" s="153"/>
      <c r="F492" s="125"/>
      <c r="I492" s="119"/>
    </row>
    <row r="493" spans="2:9" x14ac:dyDescent="0.3">
      <c r="B493" s="163"/>
      <c r="C493" s="153"/>
      <c r="E493" s="153"/>
      <c r="F493" s="125"/>
      <c r="I493" s="119"/>
    </row>
    <row r="494" spans="2:9" x14ac:dyDescent="0.3">
      <c r="B494" s="163"/>
      <c r="C494" s="153"/>
      <c r="E494" s="153"/>
      <c r="F494" s="125"/>
      <c r="I494" s="119"/>
    </row>
    <row r="495" spans="2:9" x14ac:dyDescent="0.3">
      <c r="B495" s="163"/>
      <c r="C495" s="153"/>
      <c r="E495" s="153"/>
      <c r="F495" s="125"/>
      <c r="I495" s="119"/>
    </row>
    <row r="496" spans="2:9" x14ac:dyDescent="0.3">
      <c r="B496" s="163"/>
      <c r="C496" s="153"/>
      <c r="E496" s="153"/>
      <c r="F496" s="125"/>
      <c r="I496" s="119"/>
    </row>
    <row r="497" spans="2:9" x14ac:dyDescent="0.3">
      <c r="B497" s="163"/>
      <c r="C497" s="153"/>
      <c r="E497" s="153"/>
      <c r="F497" s="125"/>
      <c r="I497" s="119"/>
    </row>
    <row r="498" spans="2:9" x14ac:dyDescent="0.3">
      <c r="B498" s="163"/>
      <c r="C498" s="153"/>
      <c r="E498" s="153"/>
      <c r="F498" s="125"/>
      <c r="I498" s="119"/>
    </row>
    <row r="499" spans="2:9" x14ac:dyDescent="0.3">
      <c r="B499" s="163"/>
      <c r="C499" s="153"/>
      <c r="E499" s="153"/>
      <c r="F499" s="125"/>
      <c r="I499" s="119"/>
    </row>
    <row r="500" spans="2:9" x14ac:dyDescent="0.3">
      <c r="B500" s="163"/>
      <c r="C500" s="153"/>
      <c r="E500" s="153"/>
      <c r="F500" s="125"/>
      <c r="I500" s="119"/>
    </row>
    <row r="501" spans="2:9" x14ac:dyDescent="0.3">
      <c r="B501" s="163"/>
      <c r="C501" s="153"/>
      <c r="E501" s="153"/>
      <c r="F501" s="125"/>
      <c r="I501" s="119"/>
    </row>
    <row r="502" spans="2:9" x14ac:dyDescent="0.3">
      <c r="B502" s="163"/>
      <c r="C502" s="153"/>
      <c r="E502" s="153"/>
      <c r="F502" s="125"/>
      <c r="I502" s="119"/>
    </row>
    <row r="503" spans="2:9" x14ac:dyDescent="0.3">
      <c r="B503" s="163"/>
      <c r="C503" s="153"/>
      <c r="E503" s="153"/>
      <c r="F503" s="125"/>
      <c r="I503" s="119"/>
    </row>
    <row r="504" spans="2:9" x14ac:dyDescent="0.3">
      <c r="B504" s="163"/>
      <c r="C504" s="153"/>
      <c r="E504" s="153"/>
      <c r="F504" s="125"/>
      <c r="I504" s="119"/>
    </row>
    <row r="505" spans="2:9" x14ac:dyDescent="0.3">
      <c r="B505" s="163"/>
      <c r="C505" s="153"/>
      <c r="E505" s="153"/>
      <c r="F505" s="125"/>
      <c r="I505" s="119"/>
    </row>
    <row r="506" spans="2:9" x14ac:dyDescent="0.3">
      <c r="B506" s="163"/>
      <c r="C506" s="153"/>
      <c r="E506" s="153"/>
      <c r="F506" s="125"/>
      <c r="I506" s="119"/>
    </row>
    <row r="507" spans="2:9" x14ac:dyDescent="0.3">
      <c r="B507" s="163"/>
      <c r="C507" s="153"/>
      <c r="E507" s="153"/>
      <c r="F507" s="125"/>
      <c r="I507" s="119"/>
    </row>
    <row r="508" spans="2:9" x14ac:dyDescent="0.3">
      <c r="B508" s="163"/>
      <c r="C508" s="153"/>
      <c r="E508" s="153"/>
      <c r="F508" s="125"/>
      <c r="I508" s="119"/>
    </row>
    <row r="509" spans="2:9" x14ac:dyDescent="0.3">
      <c r="B509" s="163"/>
      <c r="C509" s="153"/>
      <c r="E509" s="153"/>
      <c r="F509" s="125"/>
      <c r="I509" s="119"/>
    </row>
    <row r="510" spans="2:9" x14ac:dyDescent="0.3">
      <c r="B510" s="163"/>
      <c r="C510" s="153"/>
      <c r="E510" s="153"/>
      <c r="F510" s="125"/>
      <c r="I510" s="119"/>
    </row>
    <row r="511" spans="2:9" x14ac:dyDescent="0.3">
      <c r="B511" s="163"/>
      <c r="C511" s="153"/>
      <c r="E511" s="153"/>
      <c r="F511" s="125"/>
      <c r="I511" s="119"/>
    </row>
    <row r="512" spans="2:9" x14ac:dyDescent="0.3">
      <c r="B512" s="163"/>
      <c r="C512" s="153"/>
      <c r="E512" s="153"/>
      <c r="F512" s="125"/>
      <c r="I512" s="119"/>
    </row>
    <row r="513" spans="2:9" x14ac:dyDescent="0.3">
      <c r="B513" s="163"/>
      <c r="C513" s="153"/>
      <c r="E513" s="153"/>
      <c r="F513" s="125"/>
      <c r="I513" s="119"/>
    </row>
    <row r="514" spans="2:9" x14ac:dyDescent="0.3">
      <c r="B514" s="163"/>
      <c r="C514" s="153"/>
      <c r="E514" s="153"/>
      <c r="F514" s="125"/>
      <c r="I514" s="119"/>
    </row>
    <row r="515" spans="2:9" x14ac:dyDescent="0.3">
      <c r="B515" s="163"/>
      <c r="C515" s="153"/>
      <c r="E515" s="153"/>
      <c r="F515" s="125"/>
      <c r="I515" s="119"/>
    </row>
    <row r="516" spans="2:9" x14ac:dyDescent="0.3">
      <c r="B516" s="163"/>
      <c r="C516" s="153"/>
      <c r="E516" s="153"/>
      <c r="F516" s="125"/>
      <c r="I516" s="119"/>
    </row>
    <row r="517" spans="2:9" x14ac:dyDescent="0.3">
      <c r="B517" s="163"/>
      <c r="C517" s="153"/>
      <c r="E517" s="153"/>
      <c r="F517" s="125"/>
      <c r="I517" s="119"/>
    </row>
    <row r="518" spans="2:9" x14ac:dyDescent="0.3">
      <c r="B518" s="163"/>
      <c r="C518" s="153"/>
      <c r="E518" s="153"/>
      <c r="F518" s="125"/>
      <c r="I518" s="119"/>
    </row>
    <row r="519" spans="2:9" x14ac:dyDescent="0.3">
      <c r="B519" s="163"/>
      <c r="C519" s="153"/>
      <c r="E519" s="153"/>
      <c r="F519" s="125"/>
      <c r="I519" s="119"/>
    </row>
    <row r="520" spans="2:9" x14ac:dyDescent="0.3">
      <c r="B520" s="163"/>
      <c r="C520" s="153"/>
      <c r="E520" s="153"/>
      <c r="F520" s="125"/>
      <c r="I520" s="119"/>
    </row>
    <row r="521" spans="2:9" x14ac:dyDescent="0.3">
      <c r="B521" s="163"/>
      <c r="C521" s="153"/>
      <c r="E521" s="153"/>
      <c r="F521" s="125"/>
      <c r="I521" s="119"/>
    </row>
    <row r="522" spans="2:9" x14ac:dyDescent="0.3">
      <c r="B522" s="163"/>
      <c r="C522" s="153"/>
      <c r="E522" s="153"/>
      <c r="F522" s="125"/>
      <c r="I522" s="119"/>
    </row>
    <row r="523" spans="2:9" x14ac:dyDescent="0.3">
      <c r="B523" s="163"/>
      <c r="C523" s="153"/>
      <c r="E523" s="153"/>
      <c r="F523" s="125"/>
      <c r="I523" s="119"/>
    </row>
    <row r="524" spans="2:9" x14ac:dyDescent="0.3">
      <c r="B524" s="163"/>
      <c r="C524" s="153"/>
      <c r="E524" s="153"/>
      <c r="F524" s="125"/>
      <c r="I524" s="119"/>
    </row>
    <row r="525" spans="2:9" x14ac:dyDescent="0.3">
      <c r="B525" s="163"/>
      <c r="C525" s="153"/>
      <c r="E525" s="153"/>
      <c r="F525" s="125"/>
      <c r="I525" s="119"/>
    </row>
    <row r="526" spans="2:9" x14ac:dyDescent="0.3">
      <c r="B526" s="163"/>
      <c r="C526" s="153"/>
      <c r="E526" s="153"/>
      <c r="F526" s="125"/>
      <c r="I526" s="119"/>
    </row>
    <row r="527" spans="2:9" x14ac:dyDescent="0.3">
      <c r="B527" s="163"/>
      <c r="C527" s="153"/>
      <c r="E527" s="153"/>
      <c r="F527" s="125"/>
      <c r="I527" s="119"/>
    </row>
    <row r="528" spans="2:9" x14ac:dyDescent="0.3">
      <c r="B528" s="163"/>
      <c r="C528" s="153"/>
      <c r="E528" s="153"/>
      <c r="F528" s="125"/>
      <c r="I528" s="119"/>
    </row>
    <row r="529" spans="2:9" x14ac:dyDescent="0.3">
      <c r="B529" s="163"/>
      <c r="C529" s="153"/>
      <c r="E529" s="153"/>
      <c r="F529" s="125"/>
      <c r="I529" s="119"/>
    </row>
    <row r="530" spans="2:9" x14ac:dyDescent="0.3">
      <c r="B530" s="163"/>
      <c r="C530" s="153"/>
      <c r="E530" s="153"/>
      <c r="F530" s="125"/>
      <c r="I530" s="119"/>
    </row>
    <row r="531" spans="2:9" x14ac:dyDescent="0.3">
      <c r="B531" s="163"/>
      <c r="C531" s="153"/>
      <c r="E531" s="153"/>
      <c r="F531" s="125"/>
      <c r="I531" s="119"/>
    </row>
    <row r="532" spans="2:9" x14ac:dyDescent="0.3">
      <c r="B532" s="163"/>
      <c r="C532" s="153"/>
      <c r="E532" s="153"/>
      <c r="F532" s="125"/>
      <c r="I532" s="119"/>
    </row>
    <row r="533" spans="2:9" x14ac:dyDescent="0.3">
      <c r="B533" s="163"/>
      <c r="C533" s="153"/>
      <c r="E533" s="153"/>
      <c r="F533" s="125"/>
      <c r="I533" s="119"/>
    </row>
    <row r="534" spans="2:9" x14ac:dyDescent="0.3">
      <c r="B534" s="163"/>
      <c r="C534" s="153"/>
      <c r="E534" s="153"/>
      <c r="F534" s="125"/>
      <c r="I534" s="119"/>
    </row>
    <row r="535" spans="2:9" x14ac:dyDescent="0.3">
      <c r="B535" s="163"/>
      <c r="C535" s="153"/>
      <c r="E535" s="153"/>
      <c r="F535" s="125"/>
      <c r="I535" s="119"/>
    </row>
    <row r="536" spans="2:9" x14ac:dyDescent="0.3">
      <c r="B536" s="163"/>
      <c r="C536" s="153"/>
      <c r="E536" s="153"/>
      <c r="F536" s="125"/>
      <c r="I536" s="119"/>
    </row>
    <row r="537" spans="2:9" x14ac:dyDescent="0.3">
      <c r="B537" s="163"/>
      <c r="C537" s="153"/>
      <c r="E537" s="153"/>
      <c r="F537" s="125"/>
      <c r="I537" s="119"/>
    </row>
    <row r="538" spans="2:9" x14ac:dyDescent="0.3">
      <c r="B538" s="163"/>
      <c r="C538" s="153"/>
      <c r="E538" s="153"/>
      <c r="F538" s="125"/>
      <c r="I538" s="119"/>
    </row>
    <row r="539" spans="2:9" x14ac:dyDescent="0.3">
      <c r="B539" s="163"/>
      <c r="C539" s="153"/>
      <c r="E539" s="153"/>
      <c r="F539" s="125"/>
      <c r="I539" s="119"/>
    </row>
    <row r="540" spans="2:9" x14ac:dyDescent="0.3">
      <c r="B540" s="163"/>
      <c r="C540" s="153"/>
      <c r="E540" s="153"/>
      <c r="F540" s="125"/>
      <c r="I540" s="119"/>
    </row>
    <row r="541" spans="2:9" x14ac:dyDescent="0.3">
      <c r="B541" s="163"/>
      <c r="C541" s="153"/>
      <c r="E541" s="153"/>
      <c r="F541" s="125"/>
      <c r="I541" s="119"/>
    </row>
    <row r="542" spans="2:9" x14ac:dyDescent="0.3">
      <c r="B542" s="163"/>
      <c r="C542" s="153"/>
      <c r="E542" s="153"/>
      <c r="F542" s="125"/>
      <c r="I542" s="119"/>
    </row>
    <row r="543" spans="2:9" x14ac:dyDescent="0.3">
      <c r="B543" s="163"/>
      <c r="C543" s="153"/>
      <c r="E543" s="153"/>
      <c r="F543" s="125"/>
      <c r="I543" s="119"/>
    </row>
    <row r="544" spans="2:9" x14ac:dyDescent="0.3">
      <c r="B544" s="163"/>
      <c r="C544" s="153"/>
      <c r="E544" s="153"/>
      <c r="F544" s="125"/>
      <c r="I544" s="119"/>
    </row>
    <row r="545" spans="2:9" x14ac:dyDescent="0.3">
      <c r="B545" s="163"/>
      <c r="C545" s="153"/>
      <c r="E545" s="153"/>
      <c r="F545" s="125"/>
      <c r="I545" s="119"/>
    </row>
    <row r="546" spans="2:9" x14ac:dyDescent="0.3">
      <c r="B546" s="163"/>
      <c r="C546" s="153"/>
      <c r="E546" s="153"/>
      <c r="F546" s="125"/>
      <c r="I546" s="119"/>
    </row>
    <row r="547" spans="2:9" x14ac:dyDescent="0.3">
      <c r="B547" s="163"/>
      <c r="C547" s="153"/>
      <c r="E547" s="153"/>
      <c r="F547" s="125"/>
      <c r="I547" s="119"/>
    </row>
    <row r="548" spans="2:9" x14ac:dyDescent="0.3">
      <c r="B548" s="163"/>
      <c r="C548" s="153"/>
      <c r="E548" s="153"/>
      <c r="F548" s="125"/>
      <c r="I548" s="119"/>
    </row>
    <row r="549" spans="2:9" x14ac:dyDescent="0.3">
      <c r="B549" s="163"/>
      <c r="C549" s="153"/>
      <c r="E549" s="153"/>
      <c r="F549" s="125"/>
      <c r="I549" s="119"/>
    </row>
    <row r="550" spans="2:9" x14ac:dyDescent="0.3">
      <c r="B550" s="163"/>
      <c r="C550" s="153"/>
      <c r="E550" s="153"/>
      <c r="F550" s="125"/>
      <c r="I550" s="119"/>
    </row>
    <row r="551" spans="2:9" x14ac:dyDescent="0.3">
      <c r="B551" s="163"/>
      <c r="C551" s="153"/>
      <c r="E551" s="153"/>
      <c r="F551" s="125"/>
      <c r="I551" s="119"/>
    </row>
    <row r="552" spans="2:9" x14ac:dyDescent="0.3">
      <c r="B552" s="163"/>
      <c r="C552" s="153"/>
      <c r="E552" s="153"/>
      <c r="F552" s="125"/>
      <c r="I552" s="119"/>
    </row>
    <row r="553" spans="2:9" x14ac:dyDescent="0.3">
      <c r="B553" s="163"/>
      <c r="C553" s="153"/>
      <c r="E553" s="153"/>
      <c r="F553" s="125"/>
      <c r="I553" s="119"/>
    </row>
    <row r="554" spans="2:9" x14ac:dyDescent="0.3">
      <c r="B554" s="163"/>
      <c r="C554" s="153"/>
      <c r="E554" s="153"/>
      <c r="F554" s="125"/>
      <c r="I554" s="119"/>
    </row>
    <row r="555" spans="2:9" x14ac:dyDescent="0.3">
      <c r="B555" s="163"/>
      <c r="C555" s="153"/>
      <c r="E555" s="153"/>
      <c r="F555" s="125"/>
      <c r="I555" s="119"/>
    </row>
    <row r="556" spans="2:9" x14ac:dyDescent="0.3">
      <c r="B556" s="163"/>
      <c r="C556" s="153"/>
      <c r="E556" s="153"/>
      <c r="F556" s="125"/>
      <c r="I556" s="119"/>
    </row>
    <row r="557" spans="2:9" x14ac:dyDescent="0.3">
      <c r="B557" s="163"/>
      <c r="C557" s="153"/>
      <c r="E557" s="153"/>
      <c r="F557" s="125"/>
      <c r="I557" s="119"/>
    </row>
    <row r="558" spans="2:9" x14ac:dyDescent="0.3">
      <c r="B558" s="163"/>
      <c r="C558" s="153"/>
      <c r="E558" s="153"/>
      <c r="F558" s="125"/>
      <c r="I558" s="119"/>
    </row>
    <row r="559" spans="2:9" x14ac:dyDescent="0.3">
      <c r="B559" s="163"/>
      <c r="C559" s="153"/>
      <c r="E559" s="153"/>
      <c r="F559" s="125"/>
      <c r="I559" s="119"/>
    </row>
    <row r="560" spans="2:9" x14ac:dyDescent="0.3">
      <c r="B560" s="163"/>
      <c r="C560" s="153"/>
      <c r="E560" s="153"/>
      <c r="F560" s="125"/>
      <c r="I560" s="119"/>
    </row>
    <row r="561" spans="2:9" x14ac:dyDescent="0.3">
      <c r="B561" s="163"/>
      <c r="C561" s="153"/>
      <c r="E561" s="153"/>
      <c r="F561" s="125"/>
      <c r="I561" s="119"/>
    </row>
    <row r="562" spans="2:9" x14ac:dyDescent="0.3">
      <c r="B562" s="163"/>
      <c r="C562" s="153"/>
      <c r="E562" s="153"/>
      <c r="F562" s="125"/>
      <c r="I562" s="119"/>
    </row>
    <row r="563" spans="2:9" x14ac:dyDescent="0.3">
      <c r="B563" s="163"/>
      <c r="C563" s="153"/>
      <c r="E563" s="153"/>
      <c r="F563" s="125"/>
      <c r="I563" s="119"/>
    </row>
    <row r="564" spans="2:9" x14ac:dyDescent="0.3">
      <c r="B564" s="163"/>
      <c r="C564" s="153"/>
      <c r="E564" s="153"/>
      <c r="F564" s="125"/>
      <c r="I564" s="119"/>
    </row>
    <row r="565" spans="2:9" x14ac:dyDescent="0.3">
      <c r="B565" s="163"/>
      <c r="C565" s="153"/>
      <c r="E565" s="153"/>
      <c r="F565" s="125"/>
      <c r="I565" s="119"/>
    </row>
    <row r="566" spans="2:9" x14ac:dyDescent="0.3">
      <c r="B566" s="163"/>
      <c r="C566" s="153"/>
      <c r="E566" s="153"/>
      <c r="F566" s="125"/>
      <c r="I566" s="119"/>
    </row>
    <row r="567" spans="2:9" x14ac:dyDescent="0.3">
      <c r="B567" s="163"/>
      <c r="C567" s="153"/>
      <c r="E567" s="153"/>
      <c r="F567" s="125"/>
      <c r="I567" s="119"/>
    </row>
    <row r="568" spans="2:9" x14ac:dyDescent="0.3">
      <c r="B568" s="163"/>
      <c r="C568" s="153"/>
      <c r="E568" s="153"/>
      <c r="F568" s="125"/>
      <c r="I568" s="119"/>
    </row>
    <row r="569" spans="2:9" x14ac:dyDescent="0.3">
      <c r="B569" s="163"/>
      <c r="C569" s="153"/>
      <c r="E569" s="153"/>
      <c r="F569" s="125"/>
      <c r="I569" s="119"/>
    </row>
    <row r="570" spans="2:9" x14ac:dyDescent="0.3">
      <c r="B570" s="163"/>
      <c r="C570" s="153"/>
      <c r="E570" s="153"/>
      <c r="F570" s="125"/>
      <c r="I570" s="119"/>
    </row>
    <row r="571" spans="2:9" x14ac:dyDescent="0.3">
      <c r="B571" s="163"/>
      <c r="C571" s="153"/>
      <c r="E571" s="153"/>
      <c r="F571" s="125"/>
      <c r="I571" s="119"/>
    </row>
    <row r="572" spans="2:9" x14ac:dyDescent="0.3">
      <c r="B572" s="163"/>
      <c r="C572" s="153"/>
      <c r="E572" s="153"/>
      <c r="F572" s="125"/>
      <c r="I572" s="119"/>
    </row>
    <row r="573" spans="2:9" x14ac:dyDescent="0.3">
      <c r="B573" s="163"/>
      <c r="C573" s="153"/>
      <c r="E573" s="153"/>
      <c r="F573" s="125"/>
      <c r="I573" s="119"/>
    </row>
    <row r="574" spans="2:9" x14ac:dyDescent="0.3">
      <c r="B574" s="163"/>
      <c r="C574" s="153"/>
      <c r="E574" s="153"/>
      <c r="F574" s="125"/>
      <c r="I574" s="119"/>
    </row>
    <row r="575" spans="2:9" x14ac:dyDescent="0.3">
      <c r="B575" s="163"/>
      <c r="C575" s="153"/>
      <c r="E575" s="153"/>
      <c r="F575" s="125"/>
      <c r="I575" s="119"/>
    </row>
    <row r="576" spans="2:9" x14ac:dyDescent="0.3">
      <c r="B576" s="163"/>
      <c r="C576" s="153"/>
      <c r="E576" s="153"/>
      <c r="F576" s="125"/>
      <c r="I576" s="119"/>
    </row>
    <row r="577" spans="2:9" x14ac:dyDescent="0.3">
      <c r="B577" s="163"/>
      <c r="C577" s="153"/>
      <c r="E577" s="153"/>
      <c r="F577" s="125"/>
      <c r="I577" s="119"/>
    </row>
    <row r="578" spans="2:9" x14ac:dyDescent="0.3">
      <c r="B578" s="163"/>
      <c r="C578" s="153"/>
      <c r="E578" s="153"/>
      <c r="F578" s="125"/>
      <c r="I578" s="119"/>
    </row>
    <row r="579" spans="2:9" x14ac:dyDescent="0.3">
      <c r="B579" s="163"/>
      <c r="C579" s="153"/>
      <c r="E579" s="153"/>
      <c r="F579" s="125"/>
      <c r="I579" s="119"/>
    </row>
    <row r="580" spans="2:9" x14ac:dyDescent="0.3">
      <c r="B580" s="163"/>
      <c r="C580" s="153"/>
      <c r="E580" s="153"/>
      <c r="F580" s="125"/>
      <c r="I580" s="119"/>
    </row>
    <row r="581" spans="2:9" x14ac:dyDescent="0.3">
      <c r="B581" s="163"/>
      <c r="C581" s="153"/>
      <c r="E581" s="153"/>
      <c r="F581" s="125"/>
      <c r="I581" s="119"/>
    </row>
    <row r="582" spans="2:9" x14ac:dyDescent="0.3">
      <c r="B582" s="163"/>
      <c r="C582" s="153"/>
      <c r="E582" s="153"/>
      <c r="F582" s="125"/>
      <c r="I582" s="119"/>
    </row>
    <row r="583" spans="2:9" x14ac:dyDescent="0.3">
      <c r="B583" s="163"/>
      <c r="C583" s="153"/>
      <c r="E583" s="153"/>
      <c r="F583" s="125"/>
      <c r="I583" s="119"/>
    </row>
    <row r="584" spans="2:9" x14ac:dyDescent="0.3">
      <c r="B584" s="163"/>
      <c r="C584" s="153"/>
      <c r="E584" s="153"/>
      <c r="F584" s="125"/>
      <c r="I584" s="119"/>
    </row>
    <row r="585" spans="2:9" x14ac:dyDescent="0.3">
      <c r="B585" s="163"/>
      <c r="C585" s="153"/>
      <c r="E585" s="153"/>
      <c r="F585" s="125"/>
      <c r="I585" s="119"/>
    </row>
    <row r="586" spans="2:9" x14ac:dyDescent="0.3">
      <c r="B586" s="163"/>
      <c r="C586" s="153"/>
      <c r="E586" s="153"/>
      <c r="F586" s="125"/>
      <c r="I586" s="119"/>
    </row>
    <row r="587" spans="2:9" x14ac:dyDescent="0.3">
      <c r="B587" s="163"/>
      <c r="C587" s="153"/>
      <c r="E587" s="153"/>
      <c r="F587" s="125"/>
      <c r="I587" s="119"/>
    </row>
    <row r="588" spans="2:9" x14ac:dyDescent="0.3">
      <c r="B588" s="163"/>
      <c r="C588" s="153"/>
      <c r="E588" s="153"/>
      <c r="F588" s="125"/>
      <c r="I588" s="119"/>
    </row>
    <row r="589" spans="2:9" x14ac:dyDescent="0.3">
      <c r="B589" s="163"/>
      <c r="C589" s="153"/>
      <c r="E589" s="153"/>
      <c r="F589" s="125"/>
      <c r="I589" s="119"/>
    </row>
    <row r="590" spans="2:9" x14ac:dyDescent="0.3">
      <c r="B590" s="163"/>
      <c r="C590" s="153"/>
      <c r="E590" s="153"/>
      <c r="F590" s="125"/>
      <c r="I590" s="119"/>
    </row>
    <row r="591" spans="2:9" x14ac:dyDescent="0.3">
      <c r="B591" s="163"/>
      <c r="C591" s="153"/>
      <c r="E591" s="153"/>
      <c r="F591" s="125"/>
      <c r="I591" s="119"/>
    </row>
    <row r="592" spans="2:9" x14ac:dyDescent="0.3">
      <c r="B592" s="163"/>
      <c r="C592" s="153"/>
      <c r="E592" s="153"/>
      <c r="F592" s="125"/>
      <c r="I592" s="119"/>
    </row>
    <row r="593" spans="2:9" x14ac:dyDescent="0.3">
      <c r="B593" s="163"/>
      <c r="C593" s="153"/>
      <c r="E593" s="153"/>
      <c r="F593" s="125"/>
      <c r="I593" s="119"/>
    </row>
    <row r="594" spans="2:9" x14ac:dyDescent="0.3">
      <c r="B594" s="163"/>
      <c r="C594" s="153"/>
      <c r="E594" s="153"/>
      <c r="F594" s="125"/>
      <c r="I594" s="119"/>
    </row>
    <row r="595" spans="2:9" x14ac:dyDescent="0.3">
      <c r="B595" s="163"/>
      <c r="C595" s="153"/>
      <c r="E595" s="153"/>
      <c r="F595" s="125"/>
      <c r="I595" s="119"/>
    </row>
    <row r="596" spans="2:9" x14ac:dyDescent="0.3">
      <c r="B596" s="163"/>
      <c r="C596" s="153"/>
      <c r="E596" s="153"/>
      <c r="F596" s="125"/>
      <c r="I596" s="119"/>
    </row>
    <row r="597" spans="2:9" x14ac:dyDescent="0.3">
      <c r="B597" s="163"/>
      <c r="C597" s="153"/>
      <c r="E597" s="153"/>
      <c r="F597" s="125"/>
      <c r="I597" s="119"/>
    </row>
    <row r="598" spans="2:9" x14ac:dyDescent="0.3">
      <c r="B598" s="163"/>
      <c r="C598" s="153"/>
      <c r="E598" s="153"/>
      <c r="F598" s="125"/>
      <c r="I598" s="119"/>
    </row>
    <row r="599" spans="2:9" x14ac:dyDescent="0.3">
      <c r="B599" s="163"/>
      <c r="C599" s="153"/>
      <c r="E599" s="153"/>
      <c r="F599" s="125"/>
      <c r="I599" s="119"/>
    </row>
    <row r="600" spans="2:9" x14ac:dyDescent="0.3">
      <c r="B600" s="163"/>
      <c r="C600" s="153"/>
      <c r="E600" s="153"/>
      <c r="F600" s="125"/>
      <c r="I600" s="119"/>
    </row>
    <row r="601" spans="2:9" x14ac:dyDescent="0.3">
      <c r="B601" s="163"/>
      <c r="C601" s="153"/>
      <c r="E601" s="153"/>
      <c r="F601" s="125"/>
      <c r="I601" s="119"/>
    </row>
    <row r="602" spans="2:9" x14ac:dyDescent="0.3">
      <c r="B602" s="163"/>
      <c r="C602" s="153"/>
      <c r="E602" s="153"/>
      <c r="F602" s="125"/>
      <c r="I602" s="119"/>
    </row>
    <row r="603" spans="2:9" x14ac:dyDescent="0.3">
      <c r="B603" s="163"/>
      <c r="C603" s="153"/>
      <c r="E603" s="153"/>
      <c r="F603" s="125"/>
      <c r="I603" s="119"/>
    </row>
    <row r="604" spans="2:9" x14ac:dyDescent="0.3">
      <c r="B604" s="163"/>
      <c r="C604" s="153"/>
      <c r="E604" s="153"/>
      <c r="F604" s="125"/>
      <c r="I604" s="119"/>
    </row>
    <row r="605" spans="2:9" x14ac:dyDescent="0.3">
      <c r="B605" s="163"/>
      <c r="C605" s="153"/>
      <c r="E605" s="153"/>
      <c r="F605" s="125"/>
      <c r="I605" s="119"/>
    </row>
    <row r="606" spans="2:9" x14ac:dyDescent="0.3">
      <c r="B606" s="163"/>
      <c r="C606" s="153"/>
      <c r="E606" s="153"/>
      <c r="F606" s="125"/>
      <c r="I606" s="119"/>
    </row>
    <row r="607" spans="2:9" x14ac:dyDescent="0.3">
      <c r="B607" s="163"/>
      <c r="C607" s="153"/>
      <c r="E607" s="153"/>
      <c r="F607" s="125"/>
      <c r="I607" s="119"/>
    </row>
    <row r="608" spans="2:9" x14ac:dyDescent="0.3">
      <c r="B608" s="163"/>
      <c r="C608" s="153"/>
      <c r="E608" s="153"/>
      <c r="F608" s="125"/>
      <c r="I608" s="119"/>
    </row>
    <row r="609" spans="2:9" x14ac:dyDescent="0.3">
      <c r="B609" s="163"/>
      <c r="C609" s="153"/>
      <c r="E609" s="153"/>
      <c r="F609" s="125"/>
      <c r="I609" s="119"/>
    </row>
    <row r="610" spans="2:9" x14ac:dyDescent="0.3">
      <c r="B610" s="163"/>
      <c r="C610" s="153"/>
      <c r="E610" s="153"/>
      <c r="F610" s="125"/>
      <c r="I610" s="119"/>
    </row>
    <row r="611" spans="2:9" x14ac:dyDescent="0.3">
      <c r="B611" s="163"/>
      <c r="C611" s="153"/>
      <c r="E611" s="153"/>
      <c r="F611" s="125"/>
      <c r="I611" s="119"/>
    </row>
    <row r="612" spans="2:9" x14ac:dyDescent="0.3">
      <c r="B612" s="163"/>
      <c r="C612" s="153"/>
      <c r="E612" s="153"/>
      <c r="F612" s="125"/>
      <c r="I612" s="119"/>
    </row>
    <row r="613" spans="2:9" x14ac:dyDescent="0.3">
      <c r="B613" s="163"/>
      <c r="C613" s="153"/>
      <c r="E613" s="153"/>
      <c r="F613" s="125"/>
      <c r="I613" s="119"/>
    </row>
    <row r="614" spans="2:9" x14ac:dyDescent="0.3">
      <c r="B614" s="163"/>
      <c r="C614" s="153"/>
      <c r="E614" s="153"/>
      <c r="F614" s="125"/>
      <c r="I614" s="119"/>
    </row>
    <row r="615" spans="2:9" x14ac:dyDescent="0.3">
      <c r="B615" s="163"/>
      <c r="C615" s="153"/>
      <c r="E615" s="153"/>
      <c r="F615" s="125"/>
      <c r="I615" s="119"/>
    </row>
    <row r="616" spans="2:9" x14ac:dyDescent="0.3">
      <c r="B616" s="163"/>
      <c r="C616" s="153"/>
      <c r="E616" s="153"/>
      <c r="F616" s="125"/>
      <c r="I616" s="119"/>
    </row>
    <row r="617" spans="2:9" x14ac:dyDescent="0.3">
      <c r="B617" s="163"/>
      <c r="C617" s="153"/>
      <c r="E617" s="153"/>
      <c r="F617" s="125"/>
      <c r="I617" s="119"/>
    </row>
    <row r="618" spans="2:9" x14ac:dyDescent="0.3">
      <c r="B618" s="163"/>
      <c r="C618" s="153"/>
      <c r="E618" s="153"/>
      <c r="F618" s="125"/>
      <c r="I618" s="119"/>
    </row>
    <row r="619" spans="2:9" x14ac:dyDescent="0.3">
      <c r="B619" s="163"/>
      <c r="C619" s="153"/>
      <c r="E619" s="153"/>
      <c r="F619" s="125"/>
      <c r="I619" s="119"/>
    </row>
    <row r="620" spans="2:9" x14ac:dyDescent="0.3">
      <c r="B620" s="163"/>
      <c r="C620" s="153"/>
      <c r="E620" s="153"/>
      <c r="F620" s="125"/>
      <c r="I620" s="119"/>
    </row>
    <row r="621" spans="2:9" x14ac:dyDescent="0.3">
      <c r="B621" s="163"/>
      <c r="C621" s="153"/>
      <c r="E621" s="153"/>
      <c r="F621" s="125"/>
      <c r="I621" s="119"/>
    </row>
    <row r="622" spans="2:9" x14ac:dyDescent="0.3">
      <c r="B622" s="163"/>
      <c r="C622" s="153"/>
      <c r="E622" s="153"/>
      <c r="F622" s="125"/>
      <c r="I622" s="119"/>
    </row>
    <row r="623" spans="2:9" x14ac:dyDescent="0.3">
      <c r="B623" s="163"/>
      <c r="C623" s="153"/>
      <c r="E623" s="153"/>
      <c r="F623" s="125"/>
      <c r="I623" s="119"/>
    </row>
    <row r="624" spans="2:9" x14ac:dyDescent="0.3">
      <c r="B624" s="163"/>
      <c r="C624" s="153"/>
      <c r="E624" s="153"/>
      <c r="F624" s="125"/>
      <c r="I624" s="119"/>
    </row>
    <row r="625" spans="2:9" x14ac:dyDescent="0.3">
      <c r="B625" s="163"/>
      <c r="C625" s="153"/>
      <c r="E625" s="153"/>
      <c r="F625" s="125"/>
      <c r="I625" s="119"/>
    </row>
    <row r="626" spans="2:9" x14ac:dyDescent="0.3">
      <c r="B626" s="163"/>
      <c r="C626" s="153"/>
      <c r="E626" s="153"/>
      <c r="F626" s="125"/>
      <c r="I626" s="119"/>
    </row>
    <row r="627" spans="2:9" x14ac:dyDescent="0.3">
      <c r="B627" s="163"/>
      <c r="C627" s="153"/>
      <c r="E627" s="153"/>
      <c r="F627" s="125"/>
      <c r="I627" s="119"/>
    </row>
    <row r="628" spans="2:9" x14ac:dyDescent="0.3">
      <c r="B628" s="163"/>
      <c r="C628" s="153"/>
      <c r="E628" s="153"/>
      <c r="F628" s="125"/>
      <c r="I628" s="119"/>
    </row>
    <row r="629" spans="2:9" x14ac:dyDescent="0.3">
      <c r="B629" s="163"/>
      <c r="C629" s="153"/>
      <c r="E629" s="153"/>
      <c r="F629" s="125"/>
      <c r="I629" s="119"/>
    </row>
    <row r="630" spans="2:9" x14ac:dyDescent="0.3">
      <c r="B630" s="163"/>
      <c r="C630" s="153"/>
      <c r="E630" s="153"/>
      <c r="F630" s="125"/>
      <c r="I630" s="119"/>
    </row>
    <row r="631" spans="2:9" x14ac:dyDescent="0.3">
      <c r="B631" s="163"/>
      <c r="C631" s="153"/>
      <c r="E631" s="153"/>
      <c r="F631" s="125"/>
      <c r="I631" s="119"/>
    </row>
    <row r="632" spans="2:9" x14ac:dyDescent="0.3">
      <c r="B632" s="163"/>
      <c r="C632" s="153"/>
      <c r="E632" s="153"/>
      <c r="F632" s="125"/>
      <c r="I632" s="119"/>
    </row>
    <row r="633" spans="2:9" x14ac:dyDescent="0.3">
      <c r="B633" s="163"/>
      <c r="C633" s="153"/>
      <c r="E633" s="153"/>
      <c r="F633" s="125"/>
      <c r="I633" s="119"/>
    </row>
    <row r="634" spans="2:9" x14ac:dyDescent="0.3">
      <c r="B634" s="163"/>
      <c r="C634" s="153"/>
      <c r="E634" s="153"/>
      <c r="F634" s="125"/>
      <c r="I634" s="119"/>
    </row>
    <row r="635" spans="2:9" x14ac:dyDescent="0.3">
      <c r="B635" s="163"/>
      <c r="C635" s="153"/>
      <c r="E635" s="153"/>
      <c r="F635" s="125"/>
      <c r="I635" s="119"/>
    </row>
    <row r="636" spans="2:9" x14ac:dyDescent="0.3">
      <c r="B636" s="163"/>
      <c r="C636" s="153"/>
      <c r="E636" s="153"/>
      <c r="F636" s="125"/>
      <c r="I636" s="119"/>
    </row>
    <row r="637" spans="2:9" x14ac:dyDescent="0.3">
      <c r="B637" s="163"/>
      <c r="C637" s="153"/>
      <c r="E637" s="153"/>
      <c r="F637" s="125"/>
      <c r="I637" s="119"/>
    </row>
    <row r="638" spans="2:9" x14ac:dyDescent="0.3">
      <c r="B638" s="163"/>
      <c r="C638" s="153"/>
      <c r="E638" s="153"/>
      <c r="F638" s="125"/>
      <c r="I638" s="119"/>
    </row>
    <row r="639" spans="2:9" x14ac:dyDescent="0.3">
      <c r="B639" s="163"/>
      <c r="C639" s="153"/>
      <c r="E639" s="153"/>
      <c r="F639" s="125"/>
      <c r="I639" s="119"/>
    </row>
    <row r="640" spans="2:9" x14ac:dyDescent="0.3">
      <c r="B640" s="163"/>
      <c r="C640" s="153"/>
      <c r="E640" s="153"/>
      <c r="F640" s="125"/>
      <c r="I640" s="119"/>
    </row>
    <row r="641" spans="2:9" x14ac:dyDescent="0.3">
      <c r="B641" s="163"/>
      <c r="C641" s="153"/>
      <c r="E641" s="153"/>
      <c r="F641" s="125"/>
      <c r="I641" s="119"/>
    </row>
    <row r="642" spans="2:9" x14ac:dyDescent="0.3">
      <c r="B642" s="163"/>
      <c r="C642" s="153"/>
      <c r="E642" s="153"/>
      <c r="F642" s="125"/>
      <c r="I642" s="119"/>
    </row>
    <row r="643" spans="2:9" x14ac:dyDescent="0.3">
      <c r="B643" s="163"/>
      <c r="C643" s="153"/>
      <c r="E643" s="153"/>
      <c r="F643" s="125"/>
      <c r="I643" s="119"/>
    </row>
    <row r="644" spans="2:9" x14ac:dyDescent="0.3">
      <c r="B644" s="163"/>
      <c r="C644" s="153"/>
      <c r="E644" s="153"/>
      <c r="F644" s="125"/>
      <c r="I644" s="119"/>
    </row>
    <row r="645" spans="2:9" x14ac:dyDescent="0.3">
      <c r="B645" s="163"/>
      <c r="C645" s="153"/>
      <c r="E645" s="153"/>
      <c r="F645" s="125"/>
      <c r="I645" s="119"/>
    </row>
    <row r="646" spans="2:9" x14ac:dyDescent="0.3">
      <c r="B646" s="163"/>
      <c r="C646" s="153"/>
      <c r="E646" s="153"/>
      <c r="F646" s="125"/>
      <c r="I646" s="119"/>
    </row>
    <row r="647" spans="2:9" x14ac:dyDescent="0.3">
      <c r="B647" s="163"/>
      <c r="C647" s="153"/>
      <c r="E647" s="153"/>
      <c r="F647" s="125"/>
      <c r="I647" s="119"/>
    </row>
    <row r="648" spans="2:9" x14ac:dyDescent="0.3">
      <c r="B648" s="163"/>
      <c r="C648" s="153"/>
      <c r="E648" s="153"/>
      <c r="F648" s="125"/>
      <c r="I648" s="119"/>
    </row>
    <row r="649" spans="2:9" x14ac:dyDescent="0.3">
      <c r="B649" s="163"/>
      <c r="C649" s="153"/>
      <c r="E649" s="153"/>
      <c r="F649" s="125"/>
      <c r="I649" s="119"/>
    </row>
    <row r="650" spans="2:9" x14ac:dyDescent="0.3">
      <c r="B650" s="163"/>
      <c r="C650" s="153"/>
      <c r="E650" s="153"/>
      <c r="F650" s="125"/>
      <c r="I650" s="119"/>
    </row>
    <row r="651" spans="2:9" x14ac:dyDescent="0.3">
      <c r="B651" s="163"/>
      <c r="C651" s="153"/>
      <c r="E651" s="153"/>
      <c r="F651" s="125"/>
      <c r="I651" s="119"/>
    </row>
    <row r="652" spans="2:9" x14ac:dyDescent="0.3">
      <c r="B652" s="163"/>
      <c r="C652" s="153"/>
      <c r="E652" s="153"/>
      <c r="F652" s="125"/>
      <c r="I652" s="119"/>
    </row>
    <row r="653" spans="2:9" x14ac:dyDescent="0.3">
      <c r="B653" s="163"/>
      <c r="C653" s="153"/>
      <c r="E653" s="153"/>
      <c r="F653" s="125"/>
      <c r="I653" s="119"/>
    </row>
    <row r="654" spans="2:9" x14ac:dyDescent="0.3">
      <c r="B654" s="163"/>
      <c r="C654" s="153"/>
      <c r="E654" s="153"/>
      <c r="F654" s="125"/>
      <c r="I654" s="119"/>
    </row>
    <row r="655" spans="2:9" x14ac:dyDescent="0.3">
      <c r="B655" s="163"/>
      <c r="C655" s="153"/>
      <c r="E655" s="153"/>
      <c r="F655" s="125"/>
      <c r="I655" s="119"/>
    </row>
    <row r="656" spans="2:9" x14ac:dyDescent="0.3">
      <c r="B656" s="163"/>
      <c r="C656" s="153"/>
      <c r="E656" s="153"/>
      <c r="F656" s="125"/>
      <c r="I656" s="119"/>
    </row>
    <row r="657" spans="2:9" x14ac:dyDescent="0.3">
      <c r="B657" s="163"/>
      <c r="C657" s="153"/>
      <c r="E657" s="153"/>
      <c r="F657" s="125"/>
      <c r="I657" s="119"/>
    </row>
    <row r="658" spans="2:9" x14ac:dyDescent="0.3">
      <c r="B658" s="163"/>
      <c r="C658" s="153"/>
      <c r="E658" s="153"/>
      <c r="F658" s="125"/>
      <c r="I658" s="119"/>
    </row>
    <row r="659" spans="2:9" x14ac:dyDescent="0.3">
      <c r="B659" s="163"/>
      <c r="C659" s="153"/>
      <c r="E659" s="153"/>
      <c r="F659" s="125"/>
      <c r="I659" s="119"/>
    </row>
    <row r="660" spans="2:9" x14ac:dyDescent="0.3">
      <c r="B660" s="163"/>
      <c r="C660" s="153"/>
      <c r="E660" s="153"/>
      <c r="F660" s="125"/>
      <c r="I660" s="119"/>
    </row>
    <row r="661" spans="2:9" x14ac:dyDescent="0.3">
      <c r="B661" s="163"/>
      <c r="C661" s="153"/>
      <c r="E661" s="153"/>
      <c r="F661" s="125"/>
      <c r="I661" s="119"/>
    </row>
    <row r="662" spans="2:9" x14ac:dyDescent="0.3">
      <c r="B662" s="163"/>
      <c r="C662" s="153"/>
      <c r="E662" s="153"/>
      <c r="F662" s="125"/>
      <c r="I662" s="119"/>
    </row>
    <row r="663" spans="2:9" x14ac:dyDescent="0.3">
      <c r="B663" s="163"/>
      <c r="C663" s="153"/>
      <c r="E663" s="153"/>
      <c r="F663" s="125"/>
      <c r="I663" s="119"/>
    </row>
    <row r="664" spans="2:9" x14ac:dyDescent="0.3">
      <c r="B664" s="163"/>
      <c r="C664" s="153"/>
      <c r="E664" s="153"/>
      <c r="F664" s="125"/>
      <c r="I664" s="119"/>
    </row>
    <row r="665" spans="2:9" x14ac:dyDescent="0.3">
      <c r="B665" s="163"/>
      <c r="C665" s="153"/>
      <c r="E665" s="153"/>
      <c r="F665" s="125"/>
      <c r="I665" s="119"/>
    </row>
    <row r="666" spans="2:9" x14ac:dyDescent="0.3">
      <c r="B666" s="163"/>
      <c r="C666" s="153"/>
      <c r="E666" s="153"/>
      <c r="F666" s="125"/>
      <c r="I666" s="119"/>
    </row>
    <row r="667" spans="2:9" x14ac:dyDescent="0.3">
      <c r="B667" s="163"/>
      <c r="C667" s="153"/>
      <c r="E667" s="153"/>
      <c r="F667" s="125"/>
      <c r="I667" s="119"/>
    </row>
    <row r="668" spans="2:9" x14ac:dyDescent="0.3">
      <c r="B668" s="163"/>
      <c r="C668" s="153"/>
      <c r="E668" s="153"/>
      <c r="F668" s="125"/>
      <c r="I668" s="119"/>
    </row>
    <row r="669" spans="2:9" x14ac:dyDescent="0.3">
      <c r="B669" s="163"/>
      <c r="C669" s="153"/>
      <c r="E669" s="153"/>
      <c r="F669" s="125"/>
      <c r="I669" s="119"/>
    </row>
    <row r="670" spans="2:9" x14ac:dyDescent="0.3">
      <c r="B670" s="163"/>
      <c r="C670" s="153"/>
      <c r="E670" s="153"/>
      <c r="F670" s="125"/>
      <c r="I670" s="119"/>
    </row>
    <row r="671" spans="2:9" x14ac:dyDescent="0.3">
      <c r="B671" s="163"/>
      <c r="C671" s="153"/>
      <c r="E671" s="153"/>
      <c r="F671" s="125"/>
      <c r="I671" s="119"/>
    </row>
    <row r="672" spans="2:9" x14ac:dyDescent="0.3">
      <c r="B672" s="163"/>
      <c r="C672" s="153"/>
      <c r="E672" s="153"/>
      <c r="F672" s="125"/>
      <c r="I672" s="119"/>
    </row>
    <row r="673" spans="2:9" x14ac:dyDescent="0.3">
      <c r="B673" s="163"/>
      <c r="C673" s="153"/>
      <c r="E673" s="153"/>
      <c r="F673" s="125"/>
      <c r="I673" s="119"/>
    </row>
    <row r="674" spans="2:9" x14ac:dyDescent="0.3">
      <c r="B674" s="163"/>
      <c r="C674" s="153"/>
      <c r="E674" s="153"/>
      <c r="F674" s="125"/>
      <c r="I674" s="119"/>
    </row>
    <row r="675" spans="2:9" x14ac:dyDescent="0.3">
      <c r="B675" s="163"/>
      <c r="C675" s="153"/>
      <c r="E675" s="153"/>
      <c r="F675" s="125"/>
      <c r="I675" s="119"/>
    </row>
    <row r="676" spans="2:9" x14ac:dyDescent="0.3">
      <c r="B676" s="163"/>
      <c r="C676" s="153"/>
      <c r="E676" s="153"/>
      <c r="F676" s="125"/>
      <c r="I676" s="119"/>
    </row>
    <row r="677" spans="2:9" x14ac:dyDescent="0.3">
      <c r="B677" s="163"/>
      <c r="C677" s="153"/>
      <c r="E677" s="153"/>
      <c r="F677" s="125"/>
      <c r="I677" s="119"/>
    </row>
    <row r="678" spans="2:9" x14ac:dyDescent="0.3">
      <c r="B678" s="163"/>
      <c r="C678" s="153"/>
      <c r="E678" s="153"/>
      <c r="F678" s="125"/>
      <c r="I678" s="119"/>
    </row>
    <row r="679" spans="2:9" x14ac:dyDescent="0.3">
      <c r="B679" s="163"/>
      <c r="C679" s="153"/>
      <c r="E679" s="153"/>
      <c r="F679" s="125"/>
      <c r="I679" s="119"/>
    </row>
    <row r="680" spans="2:9" x14ac:dyDescent="0.3">
      <c r="B680" s="163"/>
      <c r="C680" s="153"/>
      <c r="E680" s="153"/>
      <c r="F680" s="125"/>
      <c r="I680" s="119"/>
    </row>
    <row r="681" spans="2:9" x14ac:dyDescent="0.3">
      <c r="B681" s="163"/>
      <c r="C681" s="153"/>
      <c r="E681" s="153"/>
      <c r="F681" s="125"/>
      <c r="I681" s="119"/>
    </row>
    <row r="682" spans="2:9" x14ac:dyDescent="0.3">
      <c r="B682" s="163"/>
      <c r="C682" s="153"/>
      <c r="E682" s="153"/>
      <c r="F682" s="125"/>
      <c r="I682" s="119"/>
    </row>
    <row r="683" spans="2:9" x14ac:dyDescent="0.3">
      <c r="B683" s="163"/>
      <c r="C683" s="153"/>
      <c r="E683" s="153"/>
      <c r="F683" s="125"/>
      <c r="I683" s="119"/>
    </row>
    <row r="684" spans="2:9" x14ac:dyDescent="0.3">
      <c r="B684" s="163"/>
      <c r="C684" s="153"/>
      <c r="E684" s="153"/>
      <c r="F684" s="125"/>
      <c r="I684" s="119"/>
    </row>
    <row r="685" spans="2:9" x14ac:dyDescent="0.3">
      <c r="B685" s="163"/>
      <c r="C685" s="153"/>
      <c r="E685" s="153"/>
      <c r="F685" s="125"/>
      <c r="I685" s="119"/>
    </row>
    <row r="686" spans="2:9" x14ac:dyDescent="0.3">
      <c r="B686" s="163"/>
      <c r="C686" s="153"/>
      <c r="E686" s="153"/>
      <c r="F686" s="125"/>
      <c r="I686" s="119"/>
    </row>
    <row r="687" spans="2:9" x14ac:dyDescent="0.3">
      <c r="B687" s="163"/>
      <c r="C687" s="153"/>
      <c r="E687" s="153"/>
      <c r="F687" s="125"/>
      <c r="I687" s="119"/>
    </row>
    <row r="688" spans="2:9" x14ac:dyDescent="0.3">
      <c r="B688" s="163"/>
      <c r="C688" s="153"/>
      <c r="E688" s="153"/>
      <c r="F688" s="125"/>
      <c r="I688" s="119"/>
    </row>
    <row r="689" spans="2:9" x14ac:dyDescent="0.3">
      <c r="B689" s="163"/>
      <c r="C689" s="153"/>
      <c r="E689" s="153"/>
      <c r="F689" s="125"/>
      <c r="I689" s="119"/>
    </row>
    <row r="690" spans="2:9" x14ac:dyDescent="0.3">
      <c r="B690" s="163"/>
      <c r="C690" s="153"/>
      <c r="E690" s="153"/>
      <c r="F690" s="125"/>
      <c r="I690" s="119"/>
    </row>
    <row r="691" spans="2:9" x14ac:dyDescent="0.3">
      <c r="B691" s="163"/>
      <c r="C691" s="153"/>
      <c r="E691" s="153"/>
      <c r="F691" s="125"/>
      <c r="I691" s="119"/>
    </row>
    <row r="692" spans="2:9" x14ac:dyDescent="0.3">
      <c r="B692" s="163"/>
      <c r="C692" s="153"/>
      <c r="E692" s="153"/>
      <c r="F692" s="125"/>
      <c r="I692" s="119"/>
    </row>
    <row r="693" spans="2:9" x14ac:dyDescent="0.3">
      <c r="B693" s="163"/>
      <c r="C693" s="153"/>
      <c r="E693" s="153"/>
      <c r="F693" s="125"/>
      <c r="I693" s="119"/>
    </row>
    <row r="694" spans="2:9" x14ac:dyDescent="0.3">
      <c r="B694" s="163"/>
      <c r="C694" s="153"/>
      <c r="E694" s="153"/>
      <c r="F694" s="125"/>
      <c r="I694" s="119"/>
    </row>
    <row r="695" spans="2:9" x14ac:dyDescent="0.3">
      <c r="B695" s="163"/>
      <c r="C695" s="153"/>
      <c r="E695" s="153"/>
      <c r="F695" s="125"/>
      <c r="I695" s="119"/>
    </row>
    <row r="696" spans="2:9" x14ac:dyDescent="0.3">
      <c r="B696" s="163"/>
      <c r="C696" s="153"/>
      <c r="E696" s="153"/>
      <c r="F696" s="125"/>
      <c r="I696" s="119"/>
    </row>
    <row r="697" spans="2:9" x14ac:dyDescent="0.3">
      <c r="B697" s="163"/>
      <c r="C697" s="153"/>
      <c r="E697" s="153"/>
      <c r="F697" s="125"/>
      <c r="I697" s="119"/>
    </row>
    <row r="698" spans="2:9" x14ac:dyDescent="0.3">
      <c r="B698" s="163"/>
      <c r="C698" s="153"/>
      <c r="E698" s="153"/>
      <c r="F698" s="125"/>
      <c r="I698" s="119"/>
    </row>
    <row r="699" spans="2:9" x14ac:dyDescent="0.3">
      <c r="B699" s="163"/>
      <c r="C699" s="153"/>
      <c r="E699" s="153"/>
      <c r="F699" s="125"/>
      <c r="I699" s="119"/>
    </row>
    <row r="700" spans="2:9" x14ac:dyDescent="0.3">
      <c r="B700" s="163"/>
      <c r="C700" s="153"/>
      <c r="E700" s="153"/>
      <c r="F700" s="125"/>
      <c r="I700" s="119"/>
    </row>
    <row r="701" spans="2:9" x14ac:dyDescent="0.3">
      <c r="B701" s="163"/>
      <c r="C701" s="153"/>
      <c r="E701" s="153"/>
      <c r="F701" s="125"/>
      <c r="I701" s="119"/>
    </row>
    <row r="702" spans="2:9" x14ac:dyDescent="0.3">
      <c r="B702" s="163"/>
      <c r="C702" s="153"/>
      <c r="E702" s="153"/>
      <c r="F702" s="125"/>
      <c r="I702" s="119"/>
    </row>
    <row r="703" spans="2:9" x14ac:dyDescent="0.3">
      <c r="B703" s="163"/>
      <c r="C703" s="153"/>
      <c r="E703" s="153"/>
      <c r="F703" s="125"/>
      <c r="I703" s="119"/>
    </row>
    <row r="704" spans="2:9" x14ac:dyDescent="0.3">
      <c r="B704" s="163"/>
      <c r="C704" s="153"/>
      <c r="E704" s="153"/>
      <c r="F704" s="125"/>
      <c r="I704" s="119"/>
    </row>
    <row r="705" spans="2:9" x14ac:dyDescent="0.3">
      <c r="B705" s="163"/>
      <c r="C705" s="153"/>
      <c r="E705" s="153"/>
      <c r="F705" s="125"/>
      <c r="I705" s="119"/>
    </row>
    <row r="706" spans="2:9" x14ac:dyDescent="0.3">
      <c r="B706" s="163"/>
      <c r="C706" s="153"/>
      <c r="E706" s="153"/>
      <c r="F706" s="125"/>
      <c r="I706" s="119"/>
    </row>
    <row r="707" spans="2:9" x14ac:dyDescent="0.3">
      <c r="B707" s="163"/>
      <c r="C707" s="153"/>
      <c r="E707" s="153"/>
      <c r="F707" s="125"/>
      <c r="I707" s="119"/>
    </row>
    <row r="708" spans="2:9" x14ac:dyDescent="0.3">
      <c r="B708" s="163"/>
      <c r="C708" s="153"/>
      <c r="E708" s="153"/>
      <c r="F708" s="125"/>
      <c r="I708" s="119"/>
    </row>
    <row r="709" spans="2:9" x14ac:dyDescent="0.3">
      <c r="B709" s="163"/>
      <c r="C709" s="153"/>
      <c r="E709" s="153"/>
      <c r="F709" s="125"/>
      <c r="I709" s="119"/>
    </row>
    <row r="710" spans="2:9" x14ac:dyDescent="0.3">
      <c r="B710" s="163"/>
      <c r="C710" s="153"/>
      <c r="E710" s="153"/>
      <c r="F710" s="125"/>
      <c r="I710" s="119"/>
    </row>
    <row r="711" spans="2:9" x14ac:dyDescent="0.3">
      <c r="B711" s="163"/>
      <c r="C711" s="153"/>
      <c r="E711" s="153"/>
      <c r="F711" s="125"/>
      <c r="I711" s="119"/>
    </row>
    <row r="712" spans="2:9" x14ac:dyDescent="0.3">
      <c r="B712" s="163"/>
      <c r="C712" s="153"/>
      <c r="E712" s="153"/>
      <c r="F712" s="125"/>
      <c r="I712" s="119"/>
    </row>
    <row r="713" spans="2:9" x14ac:dyDescent="0.3">
      <c r="B713" s="163"/>
      <c r="C713" s="153"/>
      <c r="E713" s="153"/>
      <c r="F713" s="125"/>
      <c r="I713" s="119"/>
    </row>
    <row r="714" spans="2:9" x14ac:dyDescent="0.3">
      <c r="B714" s="163"/>
      <c r="C714" s="153"/>
      <c r="E714" s="153"/>
      <c r="F714" s="125"/>
      <c r="I714" s="119"/>
    </row>
    <row r="715" spans="2:9" x14ac:dyDescent="0.3">
      <c r="B715" s="163"/>
      <c r="C715" s="153"/>
      <c r="E715" s="153"/>
      <c r="F715" s="125"/>
      <c r="I715" s="119"/>
    </row>
    <row r="716" spans="2:9" x14ac:dyDescent="0.3">
      <c r="B716" s="163"/>
      <c r="C716" s="153"/>
      <c r="E716" s="153"/>
      <c r="F716" s="125"/>
      <c r="I716" s="119"/>
    </row>
    <row r="717" spans="2:9" x14ac:dyDescent="0.3">
      <c r="B717" s="163"/>
      <c r="C717" s="153"/>
      <c r="E717" s="153"/>
      <c r="F717" s="125"/>
      <c r="I717" s="119"/>
    </row>
    <row r="718" spans="2:9" x14ac:dyDescent="0.3">
      <c r="B718" s="163"/>
      <c r="C718" s="153"/>
      <c r="E718" s="153"/>
      <c r="F718" s="125"/>
      <c r="I718" s="119"/>
    </row>
    <row r="719" spans="2:9" x14ac:dyDescent="0.3">
      <c r="B719" s="163"/>
      <c r="C719" s="153"/>
      <c r="E719" s="153"/>
      <c r="F719" s="125"/>
      <c r="I719" s="119"/>
    </row>
    <row r="720" spans="2:9" x14ac:dyDescent="0.3">
      <c r="B720" s="163"/>
      <c r="C720" s="153"/>
      <c r="E720" s="153"/>
      <c r="F720" s="125"/>
      <c r="I720" s="119"/>
    </row>
    <row r="721" spans="2:9" x14ac:dyDescent="0.3">
      <c r="B721" s="163"/>
      <c r="C721" s="153"/>
      <c r="E721" s="153"/>
      <c r="F721" s="125"/>
      <c r="I721" s="119"/>
    </row>
    <row r="722" spans="2:9" x14ac:dyDescent="0.3">
      <c r="B722" s="163"/>
      <c r="C722" s="153"/>
      <c r="E722" s="153"/>
      <c r="F722" s="125"/>
      <c r="I722" s="119"/>
    </row>
    <row r="723" spans="2:9" x14ac:dyDescent="0.3">
      <c r="B723" s="163"/>
      <c r="C723" s="153"/>
      <c r="E723" s="153"/>
      <c r="F723" s="125"/>
      <c r="I723" s="119"/>
    </row>
    <row r="724" spans="2:9" x14ac:dyDescent="0.3">
      <c r="B724" s="163"/>
      <c r="C724" s="153"/>
      <c r="E724" s="153"/>
      <c r="F724" s="125"/>
      <c r="I724" s="119"/>
    </row>
    <row r="725" spans="2:9" x14ac:dyDescent="0.3">
      <c r="B725" s="163"/>
      <c r="C725" s="153"/>
      <c r="E725" s="153"/>
      <c r="F725" s="125"/>
      <c r="I725" s="119"/>
    </row>
    <row r="726" spans="2:9" x14ac:dyDescent="0.3">
      <c r="B726" s="163"/>
      <c r="C726" s="153"/>
      <c r="E726" s="153"/>
      <c r="F726" s="125"/>
      <c r="I726" s="119"/>
    </row>
    <row r="727" spans="2:9" x14ac:dyDescent="0.3">
      <c r="B727" s="163"/>
      <c r="C727" s="153"/>
      <c r="E727" s="153"/>
      <c r="F727" s="125"/>
      <c r="I727" s="119"/>
    </row>
    <row r="728" spans="2:9" x14ac:dyDescent="0.3">
      <c r="B728" s="163"/>
      <c r="C728" s="153"/>
      <c r="E728" s="153"/>
      <c r="F728" s="125"/>
      <c r="I728" s="119"/>
    </row>
    <row r="729" spans="2:9" x14ac:dyDescent="0.3">
      <c r="B729" s="163"/>
      <c r="C729" s="153"/>
      <c r="E729" s="153"/>
      <c r="F729" s="125"/>
      <c r="I729" s="119"/>
    </row>
    <row r="730" spans="2:9" x14ac:dyDescent="0.3">
      <c r="B730" s="163"/>
      <c r="C730" s="153"/>
      <c r="E730" s="153"/>
      <c r="F730" s="125"/>
      <c r="I730" s="119"/>
    </row>
    <row r="731" spans="2:9" x14ac:dyDescent="0.3">
      <c r="B731" s="163"/>
      <c r="C731" s="153"/>
      <c r="E731" s="153"/>
      <c r="F731" s="125"/>
      <c r="I731" s="119"/>
    </row>
    <row r="732" spans="2:9" x14ac:dyDescent="0.3">
      <c r="B732" s="163"/>
      <c r="C732" s="153"/>
      <c r="E732" s="153"/>
      <c r="F732" s="125"/>
      <c r="I732" s="119"/>
    </row>
    <row r="733" spans="2:9" x14ac:dyDescent="0.3">
      <c r="B733" s="163"/>
      <c r="C733" s="153"/>
      <c r="E733" s="153"/>
      <c r="F733" s="125"/>
      <c r="I733" s="119"/>
    </row>
    <row r="734" spans="2:9" x14ac:dyDescent="0.3">
      <c r="B734" s="163"/>
      <c r="C734" s="153"/>
      <c r="E734" s="153"/>
      <c r="F734" s="125"/>
      <c r="I734" s="119"/>
    </row>
    <row r="735" spans="2:9" x14ac:dyDescent="0.3">
      <c r="B735" s="163"/>
      <c r="C735" s="153"/>
      <c r="E735" s="153"/>
      <c r="F735" s="125"/>
      <c r="I735" s="119"/>
    </row>
    <row r="736" spans="2:9" x14ac:dyDescent="0.3">
      <c r="B736" s="163"/>
      <c r="C736" s="153"/>
      <c r="E736" s="153"/>
      <c r="F736" s="125"/>
      <c r="I736" s="119"/>
    </row>
    <row r="737" spans="2:9" x14ac:dyDescent="0.3">
      <c r="B737" s="163"/>
      <c r="C737" s="153"/>
      <c r="E737" s="153"/>
      <c r="F737" s="125"/>
      <c r="I737" s="119"/>
    </row>
    <row r="738" spans="2:9" x14ac:dyDescent="0.3">
      <c r="B738" s="163"/>
      <c r="C738" s="153"/>
      <c r="E738" s="153"/>
      <c r="F738" s="125"/>
      <c r="I738" s="119"/>
    </row>
    <row r="739" spans="2:9" x14ac:dyDescent="0.3">
      <c r="B739" s="163"/>
      <c r="C739" s="153"/>
      <c r="E739" s="153"/>
      <c r="F739" s="125"/>
      <c r="I739" s="119"/>
    </row>
    <row r="740" spans="2:9" x14ac:dyDescent="0.3">
      <c r="B740" s="163"/>
      <c r="C740" s="153"/>
      <c r="E740" s="153"/>
      <c r="F740" s="125"/>
      <c r="I740" s="119"/>
    </row>
    <row r="741" spans="2:9" x14ac:dyDescent="0.3">
      <c r="B741" s="163"/>
      <c r="C741" s="153"/>
      <c r="E741" s="153"/>
      <c r="F741" s="125"/>
      <c r="I741" s="119"/>
    </row>
    <row r="742" spans="2:9" x14ac:dyDescent="0.3">
      <c r="B742" s="163"/>
      <c r="C742" s="153"/>
      <c r="E742" s="153"/>
      <c r="F742" s="125"/>
      <c r="I742" s="119"/>
    </row>
    <row r="743" spans="2:9" x14ac:dyDescent="0.3">
      <c r="B743" s="163"/>
      <c r="C743" s="153"/>
      <c r="E743" s="153"/>
      <c r="F743" s="125"/>
      <c r="I743" s="119"/>
    </row>
    <row r="744" spans="2:9" x14ac:dyDescent="0.3">
      <c r="B744" s="163"/>
      <c r="C744" s="153"/>
      <c r="E744" s="153"/>
      <c r="F744" s="125"/>
      <c r="I744" s="119"/>
    </row>
    <row r="745" spans="2:9" x14ac:dyDescent="0.3">
      <c r="B745" s="163"/>
      <c r="C745" s="153"/>
      <c r="E745" s="153"/>
      <c r="F745" s="125"/>
      <c r="I745" s="119"/>
    </row>
    <row r="746" spans="2:9" x14ac:dyDescent="0.3">
      <c r="B746" s="163"/>
      <c r="C746" s="153"/>
      <c r="E746" s="153"/>
      <c r="F746" s="125"/>
      <c r="I746" s="119"/>
    </row>
    <row r="747" spans="2:9" x14ac:dyDescent="0.3">
      <c r="B747" s="163"/>
      <c r="C747" s="153"/>
      <c r="E747" s="153"/>
      <c r="F747" s="125"/>
      <c r="I747" s="119"/>
    </row>
    <row r="748" spans="2:9" x14ac:dyDescent="0.3">
      <c r="B748" s="163"/>
      <c r="C748" s="153"/>
      <c r="E748" s="153"/>
      <c r="F748" s="125"/>
      <c r="I748" s="119"/>
    </row>
    <row r="749" spans="2:9" x14ac:dyDescent="0.3">
      <c r="B749" s="163"/>
      <c r="C749" s="153"/>
      <c r="E749" s="153"/>
      <c r="F749" s="125"/>
      <c r="I749" s="119"/>
    </row>
    <row r="750" spans="2:9" x14ac:dyDescent="0.3">
      <c r="B750" s="163"/>
      <c r="C750" s="153"/>
      <c r="E750" s="153"/>
      <c r="F750" s="125"/>
      <c r="I750" s="119"/>
    </row>
    <row r="751" spans="2:9" x14ac:dyDescent="0.3">
      <c r="B751" s="163"/>
      <c r="C751" s="153"/>
      <c r="E751" s="153"/>
      <c r="F751" s="125"/>
      <c r="I751" s="119"/>
    </row>
    <row r="752" spans="2:9" x14ac:dyDescent="0.3">
      <c r="B752" s="163"/>
      <c r="C752" s="153"/>
      <c r="E752" s="153"/>
      <c r="F752" s="125"/>
      <c r="I752" s="119"/>
    </row>
    <row r="753" spans="2:9" x14ac:dyDescent="0.3">
      <c r="B753" s="163"/>
      <c r="C753" s="153"/>
      <c r="E753" s="153"/>
      <c r="F753" s="125"/>
      <c r="I753" s="119"/>
    </row>
    <row r="754" spans="2:9" x14ac:dyDescent="0.3">
      <c r="B754" s="163"/>
      <c r="C754" s="153"/>
      <c r="E754" s="153"/>
      <c r="F754" s="125"/>
      <c r="I754" s="119"/>
    </row>
    <row r="755" spans="2:9" x14ac:dyDescent="0.3">
      <c r="B755" s="163"/>
      <c r="C755" s="153"/>
      <c r="E755" s="153"/>
      <c r="F755" s="125"/>
      <c r="I755" s="119"/>
    </row>
    <row r="756" spans="2:9" x14ac:dyDescent="0.3">
      <c r="B756" s="163"/>
      <c r="C756" s="153"/>
      <c r="E756" s="153"/>
      <c r="F756" s="125"/>
      <c r="I756" s="119"/>
    </row>
    <row r="757" spans="2:9" x14ac:dyDescent="0.3">
      <c r="B757" s="163"/>
      <c r="C757" s="153"/>
      <c r="E757" s="153"/>
      <c r="F757" s="125"/>
      <c r="I757" s="119"/>
    </row>
    <row r="758" spans="2:9" x14ac:dyDescent="0.3">
      <c r="B758" s="163"/>
      <c r="C758" s="153"/>
      <c r="E758" s="153"/>
      <c r="F758" s="125"/>
      <c r="I758" s="119"/>
    </row>
    <row r="759" spans="2:9" x14ac:dyDescent="0.3">
      <c r="B759" s="163"/>
      <c r="C759" s="153"/>
      <c r="E759" s="153"/>
      <c r="F759" s="125"/>
      <c r="I759" s="119"/>
    </row>
    <row r="760" spans="2:9" x14ac:dyDescent="0.3">
      <c r="B760" s="163"/>
      <c r="C760" s="153"/>
      <c r="E760" s="153"/>
      <c r="F760" s="125"/>
      <c r="I760" s="119"/>
    </row>
    <row r="761" spans="2:9" x14ac:dyDescent="0.3">
      <c r="B761" s="163"/>
      <c r="C761" s="153"/>
      <c r="E761" s="153"/>
      <c r="F761" s="125"/>
      <c r="I761" s="119"/>
    </row>
    <row r="762" spans="2:9" x14ac:dyDescent="0.3">
      <c r="B762" s="163"/>
      <c r="C762" s="153"/>
      <c r="E762" s="153"/>
      <c r="F762" s="125"/>
      <c r="I762" s="119"/>
    </row>
    <row r="763" spans="2:9" x14ac:dyDescent="0.3">
      <c r="B763" s="163"/>
      <c r="C763" s="153"/>
      <c r="E763" s="153"/>
      <c r="F763" s="125"/>
      <c r="I763" s="119"/>
    </row>
    <row r="764" spans="2:9" x14ac:dyDescent="0.3">
      <c r="B764" s="163"/>
      <c r="C764" s="153"/>
      <c r="E764" s="153"/>
      <c r="F764" s="125"/>
      <c r="I764" s="119"/>
    </row>
    <row r="765" spans="2:9" x14ac:dyDescent="0.3">
      <c r="B765" s="163"/>
      <c r="C765" s="153"/>
      <c r="E765" s="153"/>
      <c r="F765" s="125"/>
      <c r="I765" s="119"/>
    </row>
    <row r="766" spans="2:9" x14ac:dyDescent="0.3">
      <c r="B766" s="163"/>
      <c r="C766" s="153"/>
      <c r="E766" s="153"/>
      <c r="F766" s="125"/>
      <c r="I766" s="119"/>
    </row>
    <row r="767" spans="2:9" x14ac:dyDescent="0.3">
      <c r="B767" s="163"/>
      <c r="C767" s="153"/>
      <c r="E767" s="153"/>
      <c r="F767" s="125"/>
      <c r="I767" s="119"/>
    </row>
    <row r="768" spans="2:9" x14ac:dyDescent="0.3">
      <c r="B768" s="163"/>
      <c r="C768" s="153"/>
      <c r="E768" s="153"/>
      <c r="F768" s="125"/>
      <c r="I768" s="119"/>
    </row>
    <row r="769" spans="2:9" x14ac:dyDescent="0.3">
      <c r="B769" s="163"/>
      <c r="C769" s="153"/>
      <c r="E769" s="153"/>
      <c r="F769" s="125"/>
      <c r="I769" s="119"/>
    </row>
    <row r="770" spans="2:9" x14ac:dyDescent="0.3">
      <c r="B770" s="163"/>
      <c r="C770" s="153"/>
      <c r="E770" s="153"/>
      <c r="F770" s="125"/>
      <c r="I770" s="119"/>
    </row>
    <row r="771" spans="2:9" x14ac:dyDescent="0.3">
      <c r="B771" s="163"/>
      <c r="C771" s="153"/>
      <c r="E771" s="153"/>
      <c r="F771" s="125"/>
      <c r="I771" s="119"/>
    </row>
    <row r="772" spans="2:9" x14ac:dyDescent="0.3">
      <c r="B772" s="163"/>
      <c r="C772" s="153"/>
      <c r="E772" s="153"/>
      <c r="F772" s="125"/>
      <c r="I772" s="119"/>
    </row>
    <row r="773" spans="2:9" x14ac:dyDescent="0.3">
      <c r="B773" s="163"/>
      <c r="C773" s="153"/>
      <c r="E773" s="153"/>
      <c r="F773" s="125"/>
      <c r="I773" s="119"/>
    </row>
    <row r="774" spans="2:9" x14ac:dyDescent="0.3">
      <c r="B774" s="163"/>
      <c r="C774" s="153"/>
      <c r="E774" s="153"/>
      <c r="F774" s="125"/>
      <c r="I774" s="119"/>
    </row>
    <row r="775" spans="2:9" x14ac:dyDescent="0.3">
      <c r="B775" s="163"/>
      <c r="C775" s="153"/>
      <c r="E775" s="153"/>
      <c r="F775" s="125"/>
      <c r="I775" s="119"/>
    </row>
    <row r="776" spans="2:9" x14ac:dyDescent="0.3">
      <c r="B776" s="163"/>
      <c r="C776" s="153"/>
      <c r="E776" s="153"/>
      <c r="F776" s="125"/>
      <c r="I776" s="119"/>
    </row>
    <row r="777" spans="2:9" x14ac:dyDescent="0.3">
      <c r="B777" s="163"/>
      <c r="C777" s="153"/>
      <c r="E777" s="153"/>
      <c r="F777" s="125"/>
      <c r="I777" s="119"/>
    </row>
    <row r="778" spans="2:9" x14ac:dyDescent="0.3">
      <c r="B778" s="163"/>
      <c r="C778" s="153"/>
      <c r="E778" s="153"/>
      <c r="F778" s="125"/>
      <c r="I778" s="119"/>
    </row>
    <row r="779" spans="2:9" x14ac:dyDescent="0.3">
      <c r="B779" s="163"/>
      <c r="C779" s="153"/>
      <c r="E779" s="153"/>
      <c r="F779" s="125"/>
      <c r="I779" s="119"/>
    </row>
    <row r="780" spans="2:9" x14ac:dyDescent="0.3">
      <c r="B780" s="163"/>
      <c r="C780" s="153"/>
      <c r="E780" s="153"/>
      <c r="F780" s="125"/>
      <c r="I780" s="119"/>
    </row>
    <row r="781" spans="2:9" x14ac:dyDescent="0.3">
      <c r="B781" s="163"/>
      <c r="C781" s="153"/>
      <c r="E781" s="153"/>
      <c r="F781" s="125"/>
      <c r="I781" s="119"/>
    </row>
    <row r="782" spans="2:9" x14ac:dyDescent="0.3">
      <c r="B782" s="163"/>
      <c r="C782" s="153"/>
      <c r="E782" s="153"/>
      <c r="F782" s="125"/>
      <c r="I782" s="119"/>
    </row>
    <row r="783" spans="2:9" x14ac:dyDescent="0.3">
      <c r="B783" s="163"/>
      <c r="C783" s="153"/>
      <c r="E783" s="153"/>
      <c r="F783" s="125"/>
      <c r="I783" s="119"/>
    </row>
    <row r="784" spans="2:9" x14ac:dyDescent="0.3">
      <c r="B784" s="163"/>
      <c r="C784" s="153"/>
      <c r="E784" s="153"/>
      <c r="F784" s="125"/>
      <c r="I784" s="119"/>
    </row>
    <row r="785" spans="2:9" x14ac:dyDescent="0.3">
      <c r="B785" s="163"/>
      <c r="C785" s="153"/>
      <c r="E785" s="153"/>
      <c r="F785" s="125"/>
      <c r="I785" s="119"/>
    </row>
    <row r="786" spans="2:9" x14ac:dyDescent="0.3">
      <c r="B786" s="163"/>
      <c r="C786" s="153"/>
      <c r="E786" s="153"/>
      <c r="F786" s="125"/>
      <c r="I786" s="119"/>
    </row>
    <row r="787" spans="2:9" x14ac:dyDescent="0.3">
      <c r="B787" s="163"/>
      <c r="C787" s="153"/>
      <c r="E787" s="153"/>
      <c r="F787" s="125"/>
      <c r="I787" s="119"/>
    </row>
    <row r="788" spans="2:9" x14ac:dyDescent="0.3">
      <c r="B788" s="163"/>
      <c r="C788" s="153"/>
      <c r="E788" s="153"/>
      <c r="F788" s="125"/>
      <c r="I788" s="119"/>
    </row>
    <row r="789" spans="2:9" x14ac:dyDescent="0.3">
      <c r="B789" s="163"/>
      <c r="C789" s="153"/>
      <c r="E789" s="153"/>
      <c r="F789" s="125"/>
      <c r="I789" s="119"/>
    </row>
    <row r="790" spans="2:9" x14ac:dyDescent="0.3">
      <c r="B790" s="163"/>
      <c r="C790" s="153"/>
      <c r="E790" s="153"/>
      <c r="F790" s="125"/>
      <c r="I790" s="119"/>
    </row>
    <row r="791" spans="2:9" x14ac:dyDescent="0.3">
      <c r="B791" s="163"/>
      <c r="C791" s="153"/>
      <c r="E791" s="153"/>
      <c r="F791" s="125"/>
      <c r="I791" s="119"/>
    </row>
    <row r="792" spans="2:9" x14ac:dyDescent="0.3">
      <c r="B792" s="163"/>
      <c r="C792" s="153"/>
      <c r="E792" s="153"/>
      <c r="F792" s="125"/>
      <c r="I792" s="119"/>
    </row>
    <row r="793" spans="2:9" x14ac:dyDescent="0.3">
      <c r="B793" s="163"/>
      <c r="C793" s="153"/>
      <c r="E793" s="153"/>
      <c r="F793" s="125"/>
      <c r="I793" s="119"/>
    </row>
    <row r="794" spans="2:9" x14ac:dyDescent="0.3">
      <c r="B794" s="163"/>
      <c r="C794" s="153"/>
      <c r="E794" s="153"/>
      <c r="F794" s="125"/>
      <c r="I794" s="119"/>
    </row>
    <row r="795" spans="2:9" x14ac:dyDescent="0.3">
      <c r="B795" s="163"/>
      <c r="C795" s="153"/>
      <c r="E795" s="153"/>
      <c r="F795" s="125"/>
      <c r="I795" s="119"/>
    </row>
    <row r="796" spans="2:9" x14ac:dyDescent="0.3">
      <c r="B796" s="163"/>
      <c r="C796" s="153"/>
      <c r="E796" s="153"/>
      <c r="F796" s="125"/>
      <c r="I796" s="119"/>
    </row>
    <row r="797" spans="2:9" x14ac:dyDescent="0.3">
      <c r="B797" s="163"/>
      <c r="C797" s="153"/>
      <c r="E797" s="153"/>
      <c r="F797" s="125"/>
      <c r="I797" s="119"/>
    </row>
    <row r="798" spans="2:9" x14ac:dyDescent="0.3">
      <c r="B798" s="163"/>
      <c r="C798" s="153"/>
      <c r="E798" s="153"/>
      <c r="F798" s="125"/>
      <c r="I798" s="119"/>
    </row>
    <row r="799" spans="2:9" x14ac:dyDescent="0.3">
      <c r="B799" s="163"/>
      <c r="C799" s="153"/>
      <c r="E799" s="153"/>
      <c r="F799" s="125"/>
      <c r="I799" s="119"/>
    </row>
    <row r="800" spans="2:9" x14ac:dyDescent="0.3">
      <c r="B800" s="163"/>
      <c r="C800" s="153"/>
      <c r="E800" s="153"/>
      <c r="F800" s="125"/>
      <c r="I800" s="119"/>
    </row>
    <row r="801" spans="2:9" x14ac:dyDescent="0.3">
      <c r="B801" s="163"/>
      <c r="C801" s="153"/>
      <c r="E801" s="153"/>
      <c r="F801" s="125"/>
      <c r="I801" s="119"/>
    </row>
    <row r="802" spans="2:9" x14ac:dyDescent="0.3">
      <c r="B802" s="163"/>
      <c r="C802" s="153"/>
      <c r="E802" s="153"/>
      <c r="F802" s="125"/>
      <c r="I802" s="119"/>
    </row>
    <row r="803" spans="2:9" x14ac:dyDescent="0.3">
      <c r="B803" s="163"/>
      <c r="C803" s="153"/>
      <c r="E803" s="153"/>
      <c r="F803" s="125"/>
      <c r="I803" s="119"/>
    </row>
    <row r="804" spans="2:9" x14ac:dyDescent="0.3">
      <c r="B804" s="163"/>
      <c r="C804" s="153"/>
      <c r="E804" s="153"/>
      <c r="F804" s="125"/>
      <c r="I804" s="119"/>
    </row>
    <row r="805" spans="2:9" x14ac:dyDescent="0.3">
      <c r="B805" s="163"/>
      <c r="C805" s="153"/>
      <c r="E805" s="153"/>
      <c r="F805" s="125"/>
      <c r="I805" s="119"/>
    </row>
    <row r="806" spans="2:9" x14ac:dyDescent="0.3">
      <c r="B806" s="163"/>
      <c r="C806" s="153"/>
      <c r="E806" s="153"/>
      <c r="F806" s="125"/>
      <c r="I806" s="119"/>
    </row>
    <row r="807" spans="2:9" x14ac:dyDescent="0.3">
      <c r="B807" s="163"/>
      <c r="C807" s="153"/>
      <c r="E807" s="153"/>
      <c r="F807" s="125"/>
      <c r="I807" s="119"/>
    </row>
    <row r="808" spans="2:9" x14ac:dyDescent="0.3">
      <c r="B808" s="163"/>
      <c r="C808" s="153"/>
      <c r="E808" s="153"/>
      <c r="F808" s="125"/>
      <c r="I808" s="119"/>
    </row>
    <row r="809" spans="2:9" x14ac:dyDescent="0.3">
      <c r="B809" s="163"/>
      <c r="C809" s="153"/>
      <c r="E809" s="153"/>
      <c r="F809" s="125"/>
      <c r="I809" s="119"/>
    </row>
    <row r="810" spans="2:9" x14ac:dyDescent="0.3">
      <c r="B810" s="163"/>
      <c r="C810" s="153"/>
      <c r="E810" s="153"/>
      <c r="F810" s="125"/>
      <c r="I810" s="119"/>
    </row>
    <row r="811" spans="2:9" x14ac:dyDescent="0.3">
      <c r="B811" s="163"/>
      <c r="C811" s="153"/>
      <c r="E811" s="153"/>
      <c r="F811" s="125"/>
      <c r="I811" s="119"/>
    </row>
    <row r="812" spans="2:9" x14ac:dyDescent="0.3">
      <c r="B812" s="163"/>
      <c r="C812" s="153"/>
      <c r="E812" s="153"/>
      <c r="F812" s="125"/>
      <c r="I812" s="119"/>
    </row>
    <row r="813" spans="2:9" x14ac:dyDescent="0.3">
      <c r="B813" s="163"/>
      <c r="C813" s="153"/>
      <c r="E813" s="153"/>
      <c r="F813" s="125"/>
      <c r="I813" s="119"/>
    </row>
    <row r="814" spans="2:9" x14ac:dyDescent="0.3">
      <c r="B814" s="163"/>
      <c r="C814" s="153"/>
      <c r="E814" s="153"/>
      <c r="F814" s="125"/>
      <c r="I814" s="119"/>
    </row>
    <row r="815" spans="2:9" x14ac:dyDescent="0.3">
      <c r="B815" s="163"/>
      <c r="C815" s="153"/>
      <c r="E815" s="153"/>
      <c r="F815" s="125"/>
      <c r="I815" s="119"/>
    </row>
    <row r="816" spans="2:9" x14ac:dyDescent="0.3">
      <c r="B816" s="163"/>
      <c r="C816" s="153"/>
      <c r="E816" s="153"/>
      <c r="F816" s="125"/>
      <c r="I816" s="119"/>
    </row>
    <row r="817" spans="2:9" x14ac:dyDescent="0.3">
      <c r="B817" s="163"/>
      <c r="C817" s="153"/>
      <c r="E817" s="153"/>
      <c r="F817" s="125"/>
      <c r="I817" s="119"/>
    </row>
    <row r="818" spans="2:9" x14ac:dyDescent="0.3">
      <c r="B818" s="163"/>
      <c r="C818" s="153"/>
      <c r="E818" s="153"/>
      <c r="F818" s="125"/>
      <c r="I818" s="119"/>
    </row>
    <row r="819" spans="2:9" x14ac:dyDescent="0.3">
      <c r="B819" s="163"/>
      <c r="C819" s="153"/>
      <c r="E819" s="153"/>
      <c r="F819" s="125"/>
      <c r="I819" s="119"/>
    </row>
    <row r="820" spans="2:9" x14ac:dyDescent="0.3">
      <c r="B820" s="163"/>
      <c r="C820" s="153"/>
      <c r="E820" s="153"/>
      <c r="F820" s="125"/>
      <c r="I820" s="119"/>
    </row>
    <row r="821" spans="2:9" x14ac:dyDescent="0.3">
      <c r="B821" s="163"/>
      <c r="C821" s="153"/>
      <c r="E821" s="153"/>
      <c r="F821" s="125"/>
      <c r="I821" s="119"/>
    </row>
    <row r="822" spans="2:9" x14ac:dyDescent="0.3">
      <c r="B822" s="163"/>
      <c r="C822" s="153"/>
      <c r="E822" s="153"/>
      <c r="F822" s="125"/>
      <c r="I822" s="119"/>
    </row>
    <row r="823" spans="2:9" x14ac:dyDescent="0.3">
      <c r="B823" s="163"/>
      <c r="C823" s="153"/>
      <c r="E823" s="153"/>
      <c r="F823" s="125"/>
      <c r="I823" s="119"/>
    </row>
    <row r="824" spans="2:9" x14ac:dyDescent="0.3">
      <c r="B824" s="163"/>
      <c r="C824" s="153"/>
      <c r="E824" s="153"/>
      <c r="F824" s="125"/>
      <c r="I824" s="119"/>
    </row>
    <row r="825" spans="2:9" x14ac:dyDescent="0.3">
      <c r="B825" s="163"/>
      <c r="C825" s="153"/>
      <c r="E825" s="153"/>
      <c r="F825" s="125"/>
      <c r="I825" s="119"/>
    </row>
    <row r="826" spans="2:9" x14ac:dyDescent="0.3">
      <c r="B826" s="163"/>
      <c r="C826" s="153"/>
      <c r="E826" s="153"/>
      <c r="F826" s="125"/>
      <c r="I826" s="119"/>
    </row>
    <row r="827" spans="2:9" x14ac:dyDescent="0.3">
      <c r="B827" s="163"/>
      <c r="C827" s="153"/>
      <c r="E827" s="153"/>
      <c r="F827" s="125"/>
      <c r="I827" s="119"/>
    </row>
    <row r="828" spans="2:9" x14ac:dyDescent="0.3">
      <c r="B828" s="163"/>
      <c r="C828" s="153"/>
      <c r="E828" s="153"/>
      <c r="F828" s="125"/>
      <c r="I828" s="119"/>
    </row>
    <row r="829" spans="2:9" x14ac:dyDescent="0.3">
      <c r="B829" s="163"/>
      <c r="C829" s="153"/>
      <c r="E829" s="153"/>
      <c r="F829" s="125"/>
      <c r="I829" s="119"/>
    </row>
    <row r="830" spans="2:9" x14ac:dyDescent="0.3">
      <c r="B830" s="163"/>
      <c r="C830" s="153"/>
      <c r="E830" s="153"/>
      <c r="F830" s="125"/>
      <c r="I830" s="119"/>
    </row>
    <row r="831" spans="2:9" x14ac:dyDescent="0.3">
      <c r="B831" s="163"/>
      <c r="C831" s="153"/>
      <c r="E831" s="153"/>
      <c r="F831" s="125"/>
      <c r="I831" s="119"/>
    </row>
    <row r="832" spans="2:9" x14ac:dyDescent="0.3">
      <c r="B832" s="163"/>
      <c r="C832" s="153"/>
      <c r="E832" s="153"/>
      <c r="F832" s="125"/>
      <c r="I832" s="119"/>
    </row>
    <row r="833" spans="2:9" x14ac:dyDescent="0.3">
      <c r="B833" s="163"/>
      <c r="C833" s="153"/>
      <c r="E833" s="153"/>
      <c r="F833" s="125"/>
      <c r="I833" s="119"/>
    </row>
    <row r="834" spans="2:9" x14ac:dyDescent="0.3">
      <c r="B834" s="163"/>
      <c r="C834" s="153"/>
      <c r="E834" s="153"/>
      <c r="F834" s="125"/>
      <c r="I834" s="119"/>
    </row>
    <row r="835" spans="2:9" x14ac:dyDescent="0.3">
      <c r="B835" s="163"/>
      <c r="C835" s="153"/>
      <c r="E835" s="153"/>
      <c r="F835" s="125"/>
      <c r="I835" s="119"/>
    </row>
    <row r="836" spans="2:9" x14ac:dyDescent="0.3">
      <c r="B836" s="163"/>
      <c r="C836" s="153"/>
      <c r="E836" s="153"/>
      <c r="F836" s="125"/>
      <c r="I836" s="119"/>
    </row>
    <row r="837" spans="2:9" x14ac:dyDescent="0.3">
      <c r="B837" s="163"/>
      <c r="C837" s="153"/>
      <c r="E837" s="153"/>
      <c r="F837" s="125"/>
      <c r="I837" s="119"/>
    </row>
    <row r="838" spans="2:9" x14ac:dyDescent="0.3">
      <c r="B838" s="163"/>
      <c r="C838" s="153"/>
      <c r="E838" s="153"/>
      <c r="F838" s="125"/>
      <c r="I838" s="119"/>
    </row>
    <row r="839" spans="2:9" x14ac:dyDescent="0.3">
      <c r="B839" s="163"/>
      <c r="C839" s="153"/>
      <c r="E839" s="153"/>
      <c r="F839" s="125"/>
      <c r="I839" s="119"/>
    </row>
    <row r="840" spans="2:9" x14ac:dyDescent="0.3">
      <c r="B840" s="163"/>
      <c r="C840" s="153"/>
      <c r="E840" s="153"/>
      <c r="F840" s="125"/>
      <c r="I840" s="119"/>
    </row>
    <row r="841" spans="2:9" x14ac:dyDescent="0.3">
      <c r="B841" s="163"/>
      <c r="C841" s="153"/>
      <c r="E841" s="153"/>
      <c r="F841" s="125"/>
      <c r="I841" s="119"/>
    </row>
    <row r="842" spans="2:9" x14ac:dyDescent="0.3">
      <c r="B842" s="163"/>
      <c r="C842" s="153"/>
      <c r="E842" s="153"/>
      <c r="F842" s="125"/>
      <c r="I842" s="119"/>
    </row>
    <row r="843" spans="2:9" x14ac:dyDescent="0.3">
      <c r="B843" s="163"/>
      <c r="C843" s="153"/>
      <c r="E843" s="153"/>
      <c r="F843" s="125"/>
      <c r="I843" s="119"/>
    </row>
    <row r="844" spans="2:9" x14ac:dyDescent="0.3">
      <c r="B844" s="163"/>
      <c r="C844" s="153"/>
      <c r="E844" s="153"/>
      <c r="F844" s="125"/>
      <c r="I844" s="119"/>
    </row>
    <row r="845" spans="2:9" x14ac:dyDescent="0.3">
      <c r="B845" s="163"/>
      <c r="C845" s="153"/>
      <c r="E845" s="153"/>
      <c r="F845" s="125"/>
      <c r="I845" s="119"/>
    </row>
    <row r="846" spans="2:9" x14ac:dyDescent="0.3">
      <c r="B846" s="163"/>
      <c r="C846" s="153"/>
      <c r="E846" s="153"/>
      <c r="F846" s="125"/>
      <c r="I846" s="119"/>
    </row>
    <row r="847" spans="2:9" x14ac:dyDescent="0.3">
      <c r="B847" s="163"/>
      <c r="C847" s="153"/>
      <c r="E847" s="153"/>
      <c r="F847" s="125"/>
      <c r="I847" s="119"/>
    </row>
    <row r="848" spans="2:9" x14ac:dyDescent="0.3">
      <c r="B848" s="163"/>
      <c r="C848" s="153"/>
      <c r="E848" s="153"/>
      <c r="F848" s="125"/>
      <c r="I848" s="119"/>
    </row>
    <row r="849" spans="2:9" x14ac:dyDescent="0.3">
      <c r="B849" s="163"/>
      <c r="C849" s="153"/>
      <c r="E849" s="153"/>
      <c r="F849" s="125"/>
      <c r="I849" s="119"/>
    </row>
    <row r="850" spans="2:9" x14ac:dyDescent="0.3">
      <c r="B850" s="163"/>
      <c r="C850" s="153"/>
      <c r="E850" s="153"/>
      <c r="F850" s="125"/>
      <c r="I850" s="119"/>
    </row>
    <row r="851" spans="2:9" x14ac:dyDescent="0.3">
      <c r="B851" s="163"/>
      <c r="C851" s="153"/>
      <c r="E851" s="153"/>
      <c r="F851" s="125"/>
      <c r="I851" s="119"/>
    </row>
    <row r="852" spans="2:9" x14ac:dyDescent="0.3">
      <c r="B852" s="163"/>
      <c r="C852" s="153"/>
      <c r="E852" s="153"/>
      <c r="F852" s="125"/>
      <c r="I852" s="119"/>
    </row>
    <row r="853" spans="2:9" x14ac:dyDescent="0.3">
      <c r="B853" s="163"/>
      <c r="C853" s="153"/>
      <c r="E853" s="153"/>
      <c r="F853" s="125"/>
      <c r="I853" s="119"/>
    </row>
    <row r="854" spans="2:9" x14ac:dyDescent="0.3">
      <c r="B854" s="163"/>
      <c r="C854" s="153"/>
      <c r="E854" s="153"/>
      <c r="F854" s="125"/>
      <c r="I854" s="119"/>
    </row>
    <row r="855" spans="2:9" x14ac:dyDescent="0.3">
      <c r="B855" s="163"/>
      <c r="C855" s="153"/>
      <c r="E855" s="153"/>
      <c r="F855" s="125"/>
      <c r="I855" s="119"/>
    </row>
    <row r="856" spans="2:9" x14ac:dyDescent="0.3">
      <c r="B856" s="163"/>
      <c r="C856" s="153"/>
      <c r="E856" s="153"/>
      <c r="F856" s="125"/>
      <c r="I856" s="119"/>
    </row>
    <row r="857" spans="2:9" x14ac:dyDescent="0.3">
      <c r="B857" s="163"/>
      <c r="C857" s="153"/>
      <c r="E857" s="153"/>
      <c r="F857" s="125"/>
      <c r="I857" s="119"/>
    </row>
    <row r="858" spans="2:9" x14ac:dyDescent="0.3">
      <c r="B858" s="163"/>
      <c r="C858" s="153"/>
      <c r="E858" s="153"/>
      <c r="F858" s="125"/>
      <c r="I858" s="119"/>
    </row>
    <row r="859" spans="2:9" x14ac:dyDescent="0.3">
      <c r="B859" s="163"/>
      <c r="C859" s="153"/>
      <c r="E859" s="153"/>
      <c r="F859" s="125"/>
      <c r="I859" s="119"/>
    </row>
    <row r="860" spans="2:9" x14ac:dyDescent="0.3">
      <c r="B860" s="163"/>
      <c r="C860" s="153"/>
      <c r="E860" s="153"/>
      <c r="F860" s="125"/>
      <c r="I860" s="119"/>
    </row>
    <row r="861" spans="2:9" x14ac:dyDescent="0.3">
      <c r="B861" s="163"/>
      <c r="C861" s="153"/>
      <c r="E861" s="153"/>
      <c r="F861" s="125"/>
      <c r="I861" s="119"/>
    </row>
    <row r="862" spans="2:9" x14ac:dyDescent="0.3">
      <c r="B862" s="163"/>
      <c r="C862" s="153"/>
      <c r="E862" s="153"/>
      <c r="F862" s="125"/>
      <c r="I862" s="119"/>
    </row>
    <row r="863" spans="2:9" x14ac:dyDescent="0.3">
      <c r="B863" s="163"/>
      <c r="C863" s="153"/>
      <c r="E863" s="153"/>
      <c r="F863" s="125"/>
      <c r="I863" s="119"/>
    </row>
    <row r="864" spans="2:9" x14ac:dyDescent="0.3">
      <c r="B864" s="163"/>
      <c r="C864" s="153"/>
      <c r="E864" s="153"/>
      <c r="F864" s="125"/>
      <c r="I864" s="119"/>
    </row>
    <row r="865" spans="2:9" x14ac:dyDescent="0.3">
      <c r="B865" s="163"/>
      <c r="C865" s="153"/>
      <c r="E865" s="153"/>
      <c r="F865" s="125"/>
      <c r="I865" s="119"/>
    </row>
    <row r="866" spans="2:9" x14ac:dyDescent="0.3">
      <c r="B866" s="163"/>
      <c r="C866" s="153"/>
      <c r="E866" s="153"/>
      <c r="F866" s="125"/>
      <c r="I866" s="119"/>
    </row>
    <row r="867" spans="2:9" x14ac:dyDescent="0.3">
      <c r="B867" s="163"/>
      <c r="C867" s="153"/>
      <c r="E867" s="153"/>
      <c r="F867" s="125"/>
      <c r="I867" s="119"/>
    </row>
    <row r="868" spans="2:9" x14ac:dyDescent="0.3">
      <c r="B868" s="163"/>
      <c r="C868" s="153"/>
      <c r="E868" s="153"/>
      <c r="F868" s="125"/>
      <c r="I868" s="119"/>
    </row>
    <row r="869" spans="2:9" x14ac:dyDescent="0.3">
      <c r="B869" s="163"/>
      <c r="C869" s="153"/>
      <c r="E869" s="153"/>
      <c r="F869" s="125"/>
      <c r="I869" s="119"/>
    </row>
    <row r="870" spans="2:9" x14ac:dyDescent="0.3">
      <c r="B870" s="163"/>
      <c r="C870" s="153"/>
      <c r="E870" s="153"/>
      <c r="F870" s="125"/>
      <c r="I870" s="119"/>
    </row>
    <row r="871" spans="2:9" x14ac:dyDescent="0.3">
      <c r="B871" s="163"/>
      <c r="C871" s="153"/>
      <c r="E871" s="153"/>
      <c r="F871" s="125"/>
      <c r="I871" s="119"/>
    </row>
    <row r="872" spans="2:9" x14ac:dyDescent="0.3">
      <c r="B872" s="163"/>
      <c r="C872" s="153"/>
      <c r="E872" s="153"/>
      <c r="F872" s="125"/>
      <c r="I872" s="119"/>
    </row>
    <row r="873" spans="2:9" x14ac:dyDescent="0.3">
      <c r="B873" s="163"/>
      <c r="C873" s="153"/>
      <c r="E873" s="153"/>
      <c r="F873" s="125"/>
      <c r="I873" s="119"/>
    </row>
    <row r="874" spans="2:9" x14ac:dyDescent="0.3">
      <c r="B874" s="163"/>
      <c r="C874" s="153"/>
      <c r="E874" s="153"/>
      <c r="F874" s="125"/>
      <c r="I874" s="119"/>
    </row>
    <row r="875" spans="2:9" x14ac:dyDescent="0.3">
      <c r="B875" s="163"/>
      <c r="C875" s="153"/>
      <c r="E875" s="153"/>
      <c r="F875" s="125"/>
      <c r="I875" s="119"/>
    </row>
    <row r="876" spans="2:9" x14ac:dyDescent="0.3">
      <c r="B876" s="163"/>
      <c r="C876" s="153"/>
      <c r="E876" s="153"/>
      <c r="F876" s="125"/>
      <c r="I876" s="119"/>
    </row>
    <row r="877" spans="2:9" x14ac:dyDescent="0.3">
      <c r="B877" s="163"/>
      <c r="C877" s="153"/>
      <c r="E877" s="153"/>
      <c r="F877" s="125"/>
      <c r="I877" s="119"/>
    </row>
    <row r="878" spans="2:9" x14ac:dyDescent="0.3">
      <c r="B878" s="163"/>
      <c r="C878" s="153"/>
      <c r="E878" s="153"/>
      <c r="F878" s="125"/>
      <c r="I878" s="119"/>
    </row>
    <row r="879" spans="2:9" x14ac:dyDescent="0.3">
      <c r="B879" s="163"/>
      <c r="C879" s="153"/>
      <c r="E879" s="153"/>
      <c r="F879" s="125"/>
      <c r="I879" s="119"/>
    </row>
    <row r="880" spans="2:9" x14ac:dyDescent="0.3">
      <c r="B880" s="163"/>
      <c r="C880" s="153"/>
      <c r="E880" s="153"/>
      <c r="F880" s="125"/>
      <c r="I880" s="119"/>
    </row>
    <row r="881" spans="2:9" x14ac:dyDescent="0.3">
      <c r="B881" s="163"/>
      <c r="C881" s="153"/>
      <c r="E881" s="153"/>
      <c r="F881" s="125"/>
      <c r="I881" s="119"/>
    </row>
    <row r="882" spans="2:9" x14ac:dyDescent="0.3">
      <c r="B882" s="163"/>
      <c r="C882" s="153"/>
      <c r="E882" s="153"/>
      <c r="F882" s="125"/>
      <c r="I882" s="119"/>
    </row>
    <row r="883" spans="2:9" x14ac:dyDescent="0.3">
      <c r="B883" s="163"/>
      <c r="C883" s="153"/>
      <c r="E883" s="153"/>
      <c r="F883" s="125"/>
      <c r="I883" s="119"/>
    </row>
    <row r="884" spans="2:9" x14ac:dyDescent="0.3">
      <c r="B884" s="163"/>
      <c r="C884" s="153"/>
      <c r="E884" s="153"/>
      <c r="F884" s="125"/>
      <c r="I884" s="119"/>
    </row>
    <row r="885" spans="2:9" x14ac:dyDescent="0.3">
      <c r="B885" s="163"/>
      <c r="C885" s="153"/>
      <c r="E885" s="153"/>
      <c r="F885" s="125"/>
      <c r="I885" s="119"/>
    </row>
    <row r="886" spans="2:9" x14ac:dyDescent="0.3">
      <c r="B886" s="163"/>
      <c r="C886" s="153"/>
      <c r="E886" s="153"/>
      <c r="F886" s="125"/>
      <c r="I886" s="119"/>
    </row>
    <row r="887" spans="2:9" x14ac:dyDescent="0.3">
      <c r="B887" s="163"/>
      <c r="C887" s="153"/>
      <c r="E887" s="153"/>
      <c r="F887" s="125"/>
      <c r="I887" s="119"/>
    </row>
    <row r="888" spans="2:9" x14ac:dyDescent="0.3">
      <c r="B888" s="163"/>
      <c r="C888" s="153"/>
      <c r="E888" s="153"/>
      <c r="F888" s="125"/>
      <c r="I888" s="119"/>
    </row>
    <row r="889" spans="2:9" x14ac:dyDescent="0.3">
      <c r="B889" s="163"/>
      <c r="C889" s="153"/>
      <c r="E889" s="153"/>
      <c r="F889" s="125"/>
      <c r="I889" s="119"/>
    </row>
    <row r="890" spans="2:9" x14ac:dyDescent="0.3">
      <c r="B890" s="163"/>
      <c r="C890" s="153"/>
      <c r="E890" s="153"/>
      <c r="F890" s="125"/>
      <c r="I890" s="119"/>
    </row>
    <row r="891" spans="2:9" x14ac:dyDescent="0.3">
      <c r="B891" s="163"/>
      <c r="C891" s="153"/>
      <c r="E891" s="153"/>
      <c r="F891" s="125"/>
      <c r="I891" s="119"/>
    </row>
    <row r="892" spans="2:9" x14ac:dyDescent="0.3">
      <c r="B892" s="163"/>
      <c r="C892" s="153"/>
      <c r="E892" s="153"/>
      <c r="F892" s="125"/>
      <c r="I892" s="119"/>
    </row>
    <row r="893" spans="2:9" x14ac:dyDescent="0.3">
      <c r="B893" s="163"/>
      <c r="C893" s="153"/>
      <c r="E893" s="153"/>
      <c r="F893" s="125"/>
      <c r="I893" s="119"/>
    </row>
    <row r="894" spans="2:9" x14ac:dyDescent="0.3">
      <c r="B894" s="163"/>
      <c r="C894" s="153"/>
      <c r="E894" s="153"/>
      <c r="F894" s="125"/>
      <c r="I894" s="119"/>
    </row>
    <row r="895" spans="2:9" x14ac:dyDescent="0.3">
      <c r="B895" s="163"/>
      <c r="C895" s="153"/>
      <c r="E895" s="153"/>
      <c r="F895" s="125"/>
      <c r="I895" s="119"/>
    </row>
    <row r="896" spans="2:9" x14ac:dyDescent="0.3">
      <c r="B896" s="163"/>
      <c r="C896" s="153"/>
      <c r="E896" s="153"/>
      <c r="F896" s="125"/>
      <c r="I896" s="119"/>
    </row>
    <row r="897" spans="2:9" x14ac:dyDescent="0.3">
      <c r="B897" s="163"/>
      <c r="C897" s="153"/>
      <c r="E897" s="153"/>
      <c r="F897" s="125"/>
      <c r="I897" s="119"/>
    </row>
    <row r="898" spans="2:9" x14ac:dyDescent="0.3">
      <c r="B898" s="163"/>
      <c r="C898" s="153"/>
      <c r="E898" s="153"/>
      <c r="F898" s="125"/>
      <c r="I898" s="119"/>
    </row>
    <row r="899" spans="2:9" x14ac:dyDescent="0.3">
      <c r="B899" s="163"/>
      <c r="C899" s="153"/>
      <c r="E899" s="153"/>
      <c r="F899" s="125"/>
      <c r="I899" s="119"/>
    </row>
    <row r="900" spans="2:9" x14ac:dyDescent="0.3">
      <c r="B900" s="163"/>
      <c r="C900" s="153"/>
      <c r="E900" s="153"/>
      <c r="F900" s="125"/>
      <c r="I900" s="119"/>
    </row>
    <row r="901" spans="2:9" x14ac:dyDescent="0.3">
      <c r="B901" s="163"/>
      <c r="C901" s="153"/>
      <c r="E901" s="153"/>
      <c r="F901" s="125"/>
      <c r="I901" s="119"/>
    </row>
    <row r="902" spans="2:9" x14ac:dyDescent="0.3">
      <c r="B902" s="163"/>
      <c r="C902" s="153"/>
      <c r="E902" s="153"/>
      <c r="F902" s="125"/>
      <c r="I902" s="119"/>
    </row>
    <row r="903" spans="2:9" x14ac:dyDescent="0.3">
      <c r="B903" s="163"/>
      <c r="C903" s="153"/>
      <c r="E903" s="153"/>
      <c r="F903" s="125"/>
      <c r="I903" s="119"/>
    </row>
    <row r="904" spans="2:9" x14ac:dyDescent="0.3">
      <c r="B904" s="163"/>
      <c r="C904" s="153"/>
      <c r="E904" s="153"/>
      <c r="F904" s="125"/>
      <c r="I904" s="119"/>
    </row>
    <row r="905" spans="2:9" x14ac:dyDescent="0.3">
      <c r="B905" s="163"/>
      <c r="C905" s="153"/>
      <c r="E905" s="153"/>
      <c r="F905" s="125"/>
      <c r="I905" s="119"/>
    </row>
    <row r="906" spans="2:9" x14ac:dyDescent="0.3">
      <c r="B906" s="163"/>
      <c r="C906" s="153"/>
      <c r="E906" s="153"/>
      <c r="F906" s="125"/>
      <c r="I906" s="119"/>
    </row>
    <row r="907" spans="2:9" x14ac:dyDescent="0.3">
      <c r="B907" s="163"/>
      <c r="C907" s="153"/>
      <c r="E907" s="153"/>
      <c r="F907" s="125"/>
      <c r="I907" s="119"/>
    </row>
    <row r="908" spans="2:9" x14ac:dyDescent="0.3">
      <c r="B908" s="163"/>
      <c r="C908" s="153"/>
      <c r="E908" s="153"/>
      <c r="F908" s="125"/>
      <c r="I908" s="119"/>
    </row>
    <row r="909" spans="2:9" x14ac:dyDescent="0.3">
      <c r="B909" s="163"/>
      <c r="C909" s="153"/>
      <c r="E909" s="153"/>
      <c r="F909" s="125"/>
      <c r="I909" s="119"/>
    </row>
    <row r="910" spans="2:9" x14ac:dyDescent="0.3">
      <c r="B910" s="163"/>
      <c r="C910" s="153"/>
      <c r="E910" s="153"/>
      <c r="F910" s="125"/>
      <c r="I910" s="119"/>
    </row>
    <row r="911" spans="2:9" x14ac:dyDescent="0.3">
      <c r="B911" s="163"/>
      <c r="C911" s="153"/>
      <c r="E911" s="153"/>
      <c r="F911" s="125"/>
      <c r="I911" s="119"/>
    </row>
    <row r="912" spans="2:9" x14ac:dyDescent="0.3">
      <c r="B912" s="163"/>
      <c r="C912" s="153"/>
      <c r="E912" s="153"/>
      <c r="F912" s="125"/>
      <c r="I912" s="119"/>
    </row>
    <row r="913" spans="2:9" x14ac:dyDescent="0.3">
      <c r="B913" s="163"/>
      <c r="C913" s="153"/>
      <c r="E913" s="153"/>
      <c r="F913" s="125"/>
      <c r="I913" s="119"/>
    </row>
    <row r="914" spans="2:9" x14ac:dyDescent="0.3">
      <c r="B914" s="163"/>
      <c r="C914" s="153"/>
      <c r="E914" s="153"/>
      <c r="F914" s="125"/>
      <c r="I914" s="119"/>
    </row>
    <row r="915" spans="2:9" x14ac:dyDescent="0.3">
      <c r="B915" s="163"/>
      <c r="C915" s="153"/>
      <c r="E915" s="153"/>
      <c r="F915" s="125"/>
      <c r="I915" s="119"/>
    </row>
    <row r="916" spans="2:9" x14ac:dyDescent="0.3">
      <c r="B916" s="163"/>
      <c r="C916" s="153"/>
      <c r="E916" s="153"/>
      <c r="F916" s="125"/>
      <c r="I916" s="119"/>
    </row>
    <row r="917" spans="2:9" x14ac:dyDescent="0.3">
      <c r="B917" s="163"/>
      <c r="C917" s="153"/>
      <c r="E917" s="153"/>
      <c r="F917" s="125"/>
      <c r="I917" s="119"/>
    </row>
    <row r="918" spans="2:9" x14ac:dyDescent="0.3">
      <c r="B918" s="163"/>
      <c r="C918" s="153"/>
      <c r="E918" s="153"/>
      <c r="F918" s="125"/>
      <c r="I918" s="119"/>
    </row>
    <row r="919" spans="2:9" x14ac:dyDescent="0.3">
      <c r="B919" s="163"/>
      <c r="C919" s="153"/>
      <c r="E919" s="153"/>
      <c r="F919" s="125"/>
      <c r="I919" s="119"/>
    </row>
    <row r="920" spans="2:9" x14ac:dyDescent="0.3">
      <c r="B920" s="163"/>
      <c r="C920" s="153"/>
      <c r="E920" s="153"/>
      <c r="F920" s="125"/>
      <c r="I920" s="119"/>
    </row>
    <row r="921" spans="2:9" x14ac:dyDescent="0.3">
      <c r="B921" s="163"/>
      <c r="C921" s="153"/>
      <c r="E921" s="153"/>
      <c r="F921" s="125"/>
      <c r="I921" s="119"/>
    </row>
    <row r="922" spans="2:9" x14ac:dyDescent="0.3">
      <c r="B922" s="163"/>
      <c r="C922" s="153"/>
      <c r="E922" s="153"/>
      <c r="F922" s="125"/>
      <c r="I922" s="119"/>
    </row>
    <row r="923" spans="2:9" x14ac:dyDescent="0.3">
      <c r="B923" s="163"/>
      <c r="C923" s="153"/>
      <c r="E923" s="153"/>
      <c r="F923" s="125"/>
      <c r="I923" s="119"/>
    </row>
    <row r="924" spans="2:9" x14ac:dyDescent="0.3">
      <c r="B924" s="163"/>
      <c r="C924" s="153"/>
      <c r="E924" s="153"/>
      <c r="F924" s="125"/>
      <c r="I924" s="119"/>
    </row>
    <row r="925" spans="2:9" x14ac:dyDescent="0.3">
      <c r="B925" s="163"/>
      <c r="C925" s="153"/>
      <c r="E925" s="153"/>
      <c r="F925" s="125"/>
      <c r="I925" s="119"/>
    </row>
    <row r="926" spans="2:9" x14ac:dyDescent="0.3">
      <c r="B926" s="163"/>
      <c r="C926" s="153"/>
      <c r="E926" s="153"/>
      <c r="F926" s="125"/>
      <c r="I926" s="119"/>
    </row>
    <row r="927" spans="2:9" x14ac:dyDescent="0.3">
      <c r="B927" s="163"/>
      <c r="C927" s="153"/>
      <c r="E927" s="153"/>
      <c r="F927" s="125"/>
      <c r="I927" s="119"/>
    </row>
    <row r="928" spans="2:9" x14ac:dyDescent="0.3">
      <c r="B928" s="163"/>
      <c r="C928" s="153"/>
      <c r="E928" s="153"/>
      <c r="F928" s="125"/>
      <c r="I928" s="119"/>
    </row>
    <row r="929" spans="2:9" x14ac:dyDescent="0.3">
      <c r="B929" s="163"/>
      <c r="C929" s="153"/>
      <c r="E929" s="153"/>
      <c r="F929" s="125"/>
      <c r="I929" s="119"/>
    </row>
    <row r="930" spans="2:9" x14ac:dyDescent="0.3">
      <c r="B930" s="163"/>
      <c r="C930" s="153"/>
      <c r="E930" s="153"/>
      <c r="F930" s="125"/>
      <c r="I930" s="119"/>
    </row>
    <row r="931" spans="2:9" x14ac:dyDescent="0.3">
      <c r="B931" s="163"/>
      <c r="C931" s="153"/>
      <c r="E931" s="153"/>
      <c r="F931" s="125"/>
      <c r="I931" s="119"/>
    </row>
    <row r="932" spans="2:9" x14ac:dyDescent="0.3">
      <c r="B932" s="163"/>
      <c r="C932" s="153"/>
      <c r="E932" s="153"/>
      <c r="F932" s="125"/>
      <c r="I932" s="119"/>
    </row>
    <row r="933" spans="2:9" x14ac:dyDescent="0.3">
      <c r="B933" s="163"/>
      <c r="C933" s="153"/>
      <c r="E933" s="153"/>
      <c r="F933" s="125"/>
      <c r="I933" s="119"/>
    </row>
    <row r="934" spans="2:9" x14ac:dyDescent="0.3">
      <c r="B934" s="163"/>
      <c r="C934" s="153"/>
      <c r="E934" s="153"/>
      <c r="F934" s="125"/>
      <c r="I934" s="119"/>
    </row>
    <row r="935" spans="2:9" x14ac:dyDescent="0.3">
      <c r="B935" s="163"/>
      <c r="C935" s="153"/>
      <c r="E935" s="153"/>
      <c r="F935" s="125"/>
      <c r="I935" s="119"/>
    </row>
    <row r="936" spans="2:9" x14ac:dyDescent="0.3">
      <c r="B936" s="163"/>
      <c r="C936" s="153"/>
      <c r="E936" s="153"/>
      <c r="F936" s="125"/>
      <c r="I936" s="119"/>
    </row>
    <row r="937" spans="2:9" x14ac:dyDescent="0.3">
      <c r="B937" s="163"/>
      <c r="C937" s="153"/>
      <c r="E937" s="153"/>
      <c r="F937" s="125"/>
      <c r="I937" s="119"/>
    </row>
    <row r="938" spans="2:9" x14ac:dyDescent="0.3">
      <c r="B938" s="163"/>
      <c r="C938" s="153"/>
      <c r="E938" s="153"/>
      <c r="F938" s="125"/>
      <c r="I938" s="119"/>
    </row>
    <row r="939" spans="2:9" x14ac:dyDescent="0.3">
      <c r="B939" s="163"/>
      <c r="C939" s="153"/>
      <c r="E939" s="153"/>
      <c r="F939" s="125"/>
      <c r="I939" s="119"/>
    </row>
    <row r="940" spans="2:9" x14ac:dyDescent="0.3">
      <c r="B940" s="163"/>
      <c r="C940" s="153"/>
      <c r="E940" s="153"/>
      <c r="F940" s="125"/>
      <c r="I940" s="119"/>
    </row>
    <row r="941" spans="2:9" x14ac:dyDescent="0.3">
      <c r="B941" s="163"/>
      <c r="C941" s="153"/>
      <c r="E941" s="153"/>
      <c r="F941" s="125"/>
      <c r="I941" s="119"/>
    </row>
    <row r="942" spans="2:9" x14ac:dyDescent="0.3">
      <c r="B942" s="163"/>
      <c r="C942" s="153"/>
      <c r="E942" s="153"/>
      <c r="F942" s="125"/>
      <c r="I942" s="119"/>
    </row>
    <row r="943" spans="2:9" x14ac:dyDescent="0.3">
      <c r="B943" s="163"/>
      <c r="C943" s="153"/>
      <c r="E943" s="153"/>
      <c r="F943" s="125"/>
      <c r="I943" s="119"/>
    </row>
    <row r="944" spans="2:9" x14ac:dyDescent="0.3">
      <c r="B944" s="163"/>
      <c r="C944" s="153"/>
      <c r="E944" s="153"/>
      <c r="F944" s="125"/>
      <c r="I944" s="119"/>
    </row>
    <row r="945" spans="2:9" x14ac:dyDescent="0.3">
      <c r="B945" s="163"/>
      <c r="C945" s="153"/>
      <c r="E945" s="153"/>
      <c r="F945" s="125"/>
      <c r="I945" s="119"/>
    </row>
    <row r="946" spans="2:9" x14ac:dyDescent="0.3">
      <c r="B946" s="163"/>
      <c r="C946" s="153"/>
      <c r="E946" s="153"/>
      <c r="F946" s="125"/>
      <c r="I946" s="119"/>
    </row>
    <row r="947" spans="2:9" x14ac:dyDescent="0.3">
      <c r="B947" s="163"/>
      <c r="C947" s="153"/>
      <c r="E947" s="153"/>
      <c r="F947" s="125"/>
      <c r="I947" s="119"/>
    </row>
    <row r="948" spans="2:9" x14ac:dyDescent="0.3">
      <c r="B948" s="163"/>
      <c r="C948" s="153"/>
      <c r="E948" s="153"/>
      <c r="F948" s="125"/>
      <c r="I948" s="119"/>
    </row>
    <row r="949" spans="2:9" x14ac:dyDescent="0.3">
      <c r="B949" s="163"/>
      <c r="C949" s="153"/>
      <c r="E949" s="153"/>
      <c r="F949" s="125"/>
      <c r="I949" s="119"/>
    </row>
    <row r="950" spans="2:9" x14ac:dyDescent="0.3">
      <c r="B950" s="163"/>
      <c r="C950" s="153"/>
      <c r="E950" s="153"/>
      <c r="F950" s="125"/>
      <c r="I950" s="119"/>
    </row>
    <row r="951" spans="2:9" x14ac:dyDescent="0.3">
      <c r="B951" s="163"/>
      <c r="C951" s="153"/>
      <c r="E951" s="153"/>
      <c r="F951" s="125"/>
      <c r="I951" s="119"/>
    </row>
    <row r="952" spans="2:9" x14ac:dyDescent="0.3">
      <c r="B952" s="163"/>
      <c r="C952" s="153"/>
      <c r="E952" s="153"/>
      <c r="F952" s="125"/>
      <c r="I952" s="119"/>
    </row>
    <row r="953" spans="2:9" x14ac:dyDescent="0.3">
      <c r="B953" s="163"/>
      <c r="C953" s="153"/>
      <c r="E953" s="153"/>
      <c r="F953" s="125"/>
      <c r="I953" s="119"/>
    </row>
    <row r="954" spans="2:9" x14ac:dyDescent="0.3">
      <c r="B954" s="163"/>
      <c r="C954" s="153"/>
      <c r="E954" s="153"/>
      <c r="F954" s="125"/>
      <c r="I954" s="119"/>
    </row>
    <row r="955" spans="2:9" x14ac:dyDescent="0.3">
      <c r="B955" s="163"/>
      <c r="C955" s="153"/>
      <c r="E955" s="153"/>
      <c r="F955" s="125"/>
      <c r="I955" s="119"/>
    </row>
    <row r="956" spans="2:9" x14ac:dyDescent="0.3">
      <c r="B956" s="163"/>
      <c r="C956" s="153"/>
      <c r="E956" s="153"/>
      <c r="F956" s="125"/>
      <c r="I956" s="119"/>
    </row>
    <row r="957" spans="2:9" x14ac:dyDescent="0.3">
      <c r="B957" s="163"/>
      <c r="C957" s="153"/>
      <c r="E957" s="153"/>
      <c r="F957" s="125"/>
      <c r="I957" s="119"/>
    </row>
    <row r="958" spans="2:9" x14ac:dyDescent="0.3">
      <c r="B958" s="163"/>
      <c r="C958" s="153"/>
      <c r="E958" s="153"/>
      <c r="F958" s="125"/>
      <c r="I958" s="119"/>
    </row>
    <row r="959" spans="2:9" x14ac:dyDescent="0.3">
      <c r="B959" s="163"/>
      <c r="C959" s="153"/>
      <c r="E959" s="153"/>
      <c r="F959" s="125"/>
      <c r="I959" s="119"/>
    </row>
    <row r="960" spans="2:9" x14ac:dyDescent="0.3">
      <c r="B960" s="163"/>
      <c r="C960" s="153"/>
      <c r="E960" s="153"/>
      <c r="F960" s="125"/>
      <c r="I960" s="119"/>
    </row>
    <row r="961" spans="2:9" x14ac:dyDescent="0.3">
      <c r="B961" s="163"/>
      <c r="C961" s="153"/>
      <c r="E961" s="153"/>
      <c r="F961" s="125"/>
      <c r="I961" s="119"/>
    </row>
    <row r="962" spans="2:9" x14ac:dyDescent="0.3">
      <c r="B962" s="163"/>
      <c r="C962" s="153"/>
      <c r="E962" s="153"/>
      <c r="F962" s="125"/>
      <c r="I962" s="119"/>
    </row>
    <row r="963" spans="2:9" x14ac:dyDescent="0.3">
      <c r="B963" s="163"/>
      <c r="C963" s="153"/>
      <c r="E963" s="153"/>
      <c r="F963" s="125"/>
      <c r="I963" s="119"/>
    </row>
    <row r="964" spans="2:9" x14ac:dyDescent="0.3">
      <c r="B964" s="163"/>
      <c r="C964" s="153"/>
      <c r="E964" s="153"/>
      <c r="F964" s="125"/>
      <c r="I964" s="119"/>
    </row>
    <row r="965" spans="2:9" x14ac:dyDescent="0.3">
      <c r="B965" s="163"/>
      <c r="C965" s="153"/>
      <c r="E965" s="153"/>
      <c r="F965" s="125"/>
      <c r="I965" s="119"/>
    </row>
    <row r="966" spans="2:9" x14ac:dyDescent="0.3">
      <c r="B966" s="163"/>
      <c r="C966" s="153"/>
      <c r="E966" s="153"/>
      <c r="F966" s="125"/>
      <c r="I966" s="119"/>
    </row>
    <row r="967" spans="2:9" x14ac:dyDescent="0.3">
      <c r="B967" s="163"/>
      <c r="C967" s="153"/>
      <c r="E967" s="153"/>
      <c r="F967" s="125"/>
      <c r="I967" s="119"/>
    </row>
    <row r="968" spans="2:9" x14ac:dyDescent="0.3">
      <c r="B968" s="163"/>
      <c r="C968" s="153"/>
      <c r="E968" s="153"/>
      <c r="F968" s="125"/>
      <c r="I968" s="119"/>
    </row>
    <row r="969" spans="2:9" x14ac:dyDescent="0.3">
      <c r="B969" s="163"/>
      <c r="C969" s="153"/>
      <c r="E969" s="153"/>
      <c r="F969" s="125"/>
      <c r="I969" s="119"/>
    </row>
    <row r="970" spans="2:9" x14ac:dyDescent="0.3">
      <c r="B970" s="163"/>
      <c r="C970" s="153"/>
      <c r="E970" s="153"/>
      <c r="F970" s="125"/>
      <c r="I970" s="119"/>
    </row>
    <row r="971" spans="2:9" x14ac:dyDescent="0.3">
      <c r="B971" s="163"/>
      <c r="C971" s="153"/>
      <c r="E971" s="153"/>
      <c r="F971" s="125"/>
      <c r="I971" s="119"/>
    </row>
    <row r="972" spans="2:9" x14ac:dyDescent="0.3">
      <c r="B972" s="163"/>
      <c r="C972" s="153"/>
      <c r="E972" s="153"/>
      <c r="F972" s="125"/>
      <c r="I972" s="119"/>
    </row>
    <row r="973" spans="2:9" x14ac:dyDescent="0.3">
      <c r="B973" s="163"/>
      <c r="C973" s="153"/>
      <c r="E973" s="153"/>
      <c r="F973" s="125"/>
      <c r="I973" s="119"/>
    </row>
    <row r="974" spans="2:9" x14ac:dyDescent="0.3">
      <c r="B974" s="163"/>
      <c r="C974" s="153"/>
      <c r="E974" s="153"/>
      <c r="F974" s="125"/>
      <c r="I974" s="119"/>
    </row>
    <row r="975" spans="2:9" x14ac:dyDescent="0.3">
      <c r="B975" s="163"/>
      <c r="C975" s="153"/>
      <c r="E975" s="153"/>
      <c r="F975" s="125"/>
      <c r="I975" s="119"/>
    </row>
    <row r="976" spans="2:9" x14ac:dyDescent="0.3">
      <c r="B976" s="163"/>
      <c r="C976" s="153"/>
      <c r="E976" s="153"/>
      <c r="F976" s="125"/>
      <c r="I976" s="119"/>
    </row>
    <row r="977" spans="2:9" x14ac:dyDescent="0.3">
      <c r="B977" s="163"/>
      <c r="C977" s="153"/>
      <c r="E977" s="153"/>
      <c r="F977" s="125"/>
      <c r="I977" s="119"/>
    </row>
    <row r="978" spans="2:9" x14ac:dyDescent="0.3">
      <c r="B978" s="163"/>
      <c r="C978" s="153"/>
      <c r="E978" s="153"/>
      <c r="F978" s="125"/>
      <c r="I978" s="119"/>
    </row>
    <row r="979" spans="2:9" x14ac:dyDescent="0.3">
      <c r="B979" s="163"/>
      <c r="C979" s="153"/>
      <c r="E979" s="153"/>
      <c r="F979" s="125"/>
      <c r="I979" s="119"/>
    </row>
    <row r="980" spans="2:9" x14ac:dyDescent="0.3">
      <c r="B980" s="163"/>
      <c r="C980" s="153"/>
      <c r="E980" s="153"/>
      <c r="F980" s="125"/>
      <c r="I980" s="119"/>
    </row>
    <row r="981" spans="2:9" x14ac:dyDescent="0.3">
      <c r="B981" s="163"/>
      <c r="C981" s="153"/>
      <c r="E981" s="153"/>
      <c r="F981" s="125"/>
      <c r="I981" s="119"/>
    </row>
    <row r="982" spans="2:9" x14ac:dyDescent="0.3">
      <c r="B982" s="163"/>
      <c r="C982" s="153"/>
      <c r="E982" s="153"/>
      <c r="F982" s="125"/>
      <c r="I982" s="119"/>
    </row>
    <row r="983" spans="2:9" x14ac:dyDescent="0.3">
      <c r="B983" s="163"/>
      <c r="C983" s="153"/>
      <c r="E983" s="153"/>
      <c r="F983" s="125"/>
      <c r="I983" s="119"/>
    </row>
    <row r="984" spans="2:9" x14ac:dyDescent="0.3">
      <c r="B984" s="163"/>
      <c r="C984" s="153"/>
      <c r="E984" s="153"/>
      <c r="F984" s="125"/>
      <c r="I984" s="119"/>
    </row>
    <row r="985" spans="2:9" x14ac:dyDescent="0.3">
      <c r="B985" s="163"/>
      <c r="C985" s="153"/>
      <c r="E985" s="153"/>
      <c r="F985" s="125"/>
      <c r="I985" s="119"/>
    </row>
    <row r="986" spans="2:9" x14ac:dyDescent="0.3">
      <c r="B986" s="163"/>
      <c r="C986" s="153"/>
      <c r="E986" s="153"/>
      <c r="F986" s="125"/>
      <c r="I986" s="119"/>
    </row>
    <row r="987" spans="2:9" x14ac:dyDescent="0.3">
      <c r="B987" s="163"/>
      <c r="C987" s="153"/>
      <c r="E987" s="153"/>
      <c r="F987" s="125"/>
      <c r="I987" s="119"/>
    </row>
    <row r="988" spans="2:9" x14ac:dyDescent="0.3">
      <c r="B988" s="163"/>
      <c r="C988" s="153"/>
      <c r="E988" s="153"/>
      <c r="F988" s="125"/>
      <c r="I988" s="119"/>
    </row>
    <row r="989" spans="2:9" x14ac:dyDescent="0.3">
      <c r="B989" s="163"/>
      <c r="C989" s="153"/>
      <c r="E989" s="153"/>
      <c r="F989" s="125"/>
      <c r="I989" s="119"/>
    </row>
    <row r="990" spans="2:9" x14ac:dyDescent="0.3">
      <c r="B990" s="163"/>
      <c r="C990" s="153"/>
      <c r="E990" s="153"/>
      <c r="F990" s="125"/>
      <c r="I990" s="119"/>
    </row>
    <row r="991" spans="2:9" x14ac:dyDescent="0.3">
      <c r="B991" s="163"/>
      <c r="C991" s="153"/>
      <c r="E991" s="153"/>
      <c r="F991" s="125"/>
      <c r="I991" s="119"/>
    </row>
    <row r="992" spans="2:9" x14ac:dyDescent="0.3">
      <c r="B992" s="163"/>
      <c r="C992" s="153"/>
      <c r="E992" s="153"/>
      <c r="F992" s="125"/>
      <c r="I992" s="119"/>
    </row>
    <row r="993" spans="2:9" x14ac:dyDescent="0.3">
      <c r="B993" s="163"/>
      <c r="C993" s="153"/>
      <c r="E993" s="153"/>
      <c r="F993" s="125"/>
      <c r="I993" s="119"/>
    </row>
    <row r="994" spans="2:9" x14ac:dyDescent="0.3">
      <c r="B994" s="163"/>
      <c r="C994" s="153"/>
      <c r="E994" s="153"/>
      <c r="F994" s="125"/>
      <c r="I994" s="119"/>
    </row>
    <row r="995" spans="2:9" x14ac:dyDescent="0.3">
      <c r="B995" s="163"/>
      <c r="C995" s="153"/>
      <c r="E995" s="153"/>
      <c r="F995" s="125"/>
      <c r="I995" s="119"/>
    </row>
    <row r="996" spans="2:9" x14ac:dyDescent="0.3">
      <c r="B996" s="163"/>
      <c r="C996" s="153"/>
      <c r="E996" s="153"/>
      <c r="F996" s="125"/>
      <c r="I996" s="119"/>
    </row>
    <row r="997" spans="2:9" x14ac:dyDescent="0.3">
      <c r="B997" s="163"/>
      <c r="C997" s="153"/>
      <c r="E997" s="153"/>
      <c r="F997" s="125"/>
      <c r="I997" s="119"/>
    </row>
    <row r="998" spans="2:9" x14ac:dyDescent="0.3">
      <c r="B998" s="163"/>
      <c r="C998" s="153"/>
      <c r="E998" s="153"/>
      <c r="F998" s="125"/>
      <c r="I998" s="119"/>
    </row>
    <row r="999" spans="2:9" x14ac:dyDescent="0.3">
      <c r="B999" s="163"/>
      <c r="C999" s="153"/>
      <c r="E999" s="153"/>
      <c r="F999" s="125"/>
      <c r="I999" s="119"/>
    </row>
    <row r="1000" spans="2:9" x14ac:dyDescent="0.3">
      <c r="B1000" s="163"/>
      <c r="C1000" s="153"/>
      <c r="E1000" s="153"/>
      <c r="F1000" s="125"/>
      <c r="I1000" s="119"/>
    </row>
    <row r="1001" spans="2:9" x14ac:dyDescent="0.3">
      <c r="B1001" s="163"/>
      <c r="C1001" s="153"/>
      <c r="E1001" s="153"/>
      <c r="F1001" s="125"/>
      <c r="I1001" s="119"/>
    </row>
    <row r="1002" spans="2:9" x14ac:dyDescent="0.3">
      <c r="B1002" s="163"/>
      <c r="C1002" s="153"/>
      <c r="E1002" s="153"/>
      <c r="F1002" s="125"/>
      <c r="I1002" s="119"/>
    </row>
    <row r="1003" spans="2:9" x14ac:dyDescent="0.3">
      <c r="B1003" s="163"/>
      <c r="C1003" s="153"/>
      <c r="E1003" s="153"/>
      <c r="F1003" s="125"/>
      <c r="I1003" s="119"/>
    </row>
    <row r="1004" spans="2:9" x14ac:dyDescent="0.3">
      <c r="B1004" s="163"/>
      <c r="C1004" s="153"/>
      <c r="E1004" s="153"/>
      <c r="F1004" s="125"/>
      <c r="I1004" s="119"/>
    </row>
    <row r="1005" spans="2:9" x14ac:dyDescent="0.3">
      <c r="B1005" s="163"/>
      <c r="C1005" s="153"/>
      <c r="E1005" s="153"/>
      <c r="F1005" s="125"/>
      <c r="I1005" s="119"/>
    </row>
    <row r="1006" spans="2:9" x14ac:dyDescent="0.3">
      <c r="B1006" s="163"/>
      <c r="C1006" s="153"/>
      <c r="E1006" s="153"/>
      <c r="F1006" s="125"/>
      <c r="I1006" s="119"/>
    </row>
    <row r="1007" spans="2:9" x14ac:dyDescent="0.3">
      <c r="B1007" s="163"/>
      <c r="C1007" s="153"/>
      <c r="E1007" s="153"/>
      <c r="F1007" s="125"/>
      <c r="I1007" s="119"/>
    </row>
    <row r="1008" spans="2:9" x14ac:dyDescent="0.3">
      <c r="B1008" s="163"/>
      <c r="C1008" s="153"/>
      <c r="E1008" s="153"/>
      <c r="F1008" s="125"/>
      <c r="I1008" s="119"/>
    </row>
    <row r="1009" spans="2:9" x14ac:dyDescent="0.3">
      <c r="B1009" s="163"/>
      <c r="C1009" s="153"/>
      <c r="E1009" s="153"/>
      <c r="F1009" s="125"/>
      <c r="I1009" s="119"/>
    </row>
    <row r="1010" spans="2:9" x14ac:dyDescent="0.3">
      <c r="B1010" s="163"/>
      <c r="C1010" s="153"/>
      <c r="E1010" s="153"/>
      <c r="F1010" s="125"/>
      <c r="I1010" s="119"/>
    </row>
    <row r="1011" spans="2:9" x14ac:dyDescent="0.3">
      <c r="B1011" s="163"/>
      <c r="C1011" s="153"/>
      <c r="E1011" s="153"/>
      <c r="F1011" s="125"/>
      <c r="I1011" s="119"/>
    </row>
    <row r="1012" spans="2:9" x14ac:dyDescent="0.3">
      <c r="B1012" s="163"/>
      <c r="C1012" s="153"/>
      <c r="E1012" s="153"/>
      <c r="F1012" s="125"/>
      <c r="I1012" s="119"/>
    </row>
    <row r="1013" spans="2:9" x14ac:dyDescent="0.3">
      <c r="B1013" s="163"/>
      <c r="C1013" s="153"/>
      <c r="E1013" s="153"/>
      <c r="F1013" s="125"/>
      <c r="I1013" s="119"/>
    </row>
    <row r="1014" spans="2:9" x14ac:dyDescent="0.3">
      <c r="B1014" s="163"/>
      <c r="C1014" s="153"/>
      <c r="E1014" s="153"/>
      <c r="F1014" s="125"/>
      <c r="I1014" s="119"/>
    </row>
  </sheetData>
  <autoFilter ref="A8:I26" xr:uid="{00000000-0009-0000-0000-000002000000}"/>
  <mergeCells count="2">
    <mergeCell ref="B2:E2"/>
    <mergeCell ref="B3:E3"/>
  </mergeCells>
  <phoneticPr fontId="24" type="noConversion"/>
  <dataValidations count="2">
    <dataValidation type="list" allowBlank="1" showErrorMessage="1" sqref="F10:F21 F23:F10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40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28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30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39</v>
      </c>
      <c r="D5" s="74" t="s">
        <v>21</v>
      </c>
      <c r="E5" s="73" t="s">
        <v>31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41</v>
      </c>
      <c r="C8" s="81" t="s">
        <v>42</v>
      </c>
      <c r="D8" s="81" t="s">
        <v>43</v>
      </c>
      <c r="E8" s="81" t="s">
        <v>44</v>
      </c>
      <c r="F8" s="81" t="s">
        <v>45</v>
      </c>
      <c r="G8" s="81" t="s">
        <v>46</v>
      </c>
      <c r="H8" s="82" t="s">
        <v>37</v>
      </c>
      <c r="I8" s="82" t="s">
        <v>38</v>
      </c>
      <c r="J8" s="82" t="s">
        <v>30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47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48</v>
      </c>
      <c r="D10" s="88" t="s">
        <v>49</v>
      </c>
      <c r="E10" s="88" t="s">
        <v>48</v>
      </c>
      <c r="F10" s="88" t="s">
        <v>49</v>
      </c>
      <c r="G10" s="88" t="s">
        <v>48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48</v>
      </c>
      <c r="D11" s="88" t="s">
        <v>49</v>
      </c>
      <c r="E11" s="88" t="s">
        <v>48</v>
      </c>
      <c r="F11" s="88" t="s">
        <v>49</v>
      </c>
      <c r="G11" s="88" t="s">
        <v>48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48</v>
      </c>
      <c r="D12" s="88" t="s">
        <v>49</v>
      </c>
      <c r="E12" s="88" t="s">
        <v>48</v>
      </c>
      <c r="F12" s="88" t="s">
        <v>49</v>
      </c>
      <c r="G12" s="88" t="s">
        <v>48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48</v>
      </c>
      <c r="D13" s="88" t="s">
        <v>49</v>
      </c>
      <c r="E13" s="88" t="s">
        <v>48</v>
      </c>
      <c r="F13" s="88" t="s">
        <v>49</v>
      </c>
      <c r="G13" s="88" t="s">
        <v>48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50</v>
      </c>
      <c r="D14" s="88"/>
      <c r="E14" s="88" t="s">
        <v>50</v>
      </c>
      <c r="F14" s="88"/>
      <c r="G14" s="88" t="s">
        <v>50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51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48</v>
      </c>
      <c r="D16" s="88" t="s">
        <v>49</v>
      </c>
      <c r="E16" s="88" t="s">
        <v>48</v>
      </c>
      <c r="F16" s="88" t="s">
        <v>49</v>
      </c>
      <c r="G16" s="88" t="s">
        <v>48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48</v>
      </c>
      <c r="D17" s="88" t="s">
        <v>49</v>
      </c>
      <c r="E17" s="88" t="s">
        <v>48</v>
      </c>
      <c r="F17" s="88" t="s">
        <v>49</v>
      </c>
      <c r="G17" s="88" t="s">
        <v>48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48</v>
      </c>
      <c r="D18" s="88" t="s">
        <v>48</v>
      </c>
      <c r="E18" s="88" t="s">
        <v>48</v>
      </c>
      <c r="F18" s="88" t="s">
        <v>48</v>
      </c>
      <c r="G18" s="88" t="s">
        <v>48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48</v>
      </c>
      <c r="D19" s="88" t="s">
        <v>48</v>
      </c>
      <c r="E19" s="88" t="s">
        <v>48</v>
      </c>
      <c r="F19" s="88" t="s">
        <v>48</v>
      </c>
      <c r="G19" s="88" t="s">
        <v>48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48</v>
      </c>
      <c r="D20" s="88" t="s">
        <v>48</v>
      </c>
      <c r="E20" s="88" t="s">
        <v>48</v>
      </c>
      <c r="F20" s="88" t="s">
        <v>48</v>
      </c>
      <c r="G20" s="88" t="s">
        <v>48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2023-09-04T03:18:40Z</dcterms:modified>
</cp:coreProperties>
</file>