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/>
  <mc:AlternateContent xmlns:mc="http://schemas.openxmlformats.org/markup-compatibility/2006">
    <mc:Choice Requires="x15">
      <x15ac:absPath xmlns:x15ac="http://schemas.microsoft.com/office/spreadsheetml/2010/11/ac" url="/Users/hoangthang/Desktop/WorkSpace/ChiLam/06_DatabaseDesign/"/>
    </mc:Choice>
  </mc:AlternateContent>
  <xr:revisionPtr revIDLastSave="0" documentId="8_{2327FBD9-71BE-2847-8ADA-73B0FE519628}" xr6:coauthVersionLast="47" xr6:coauthVersionMax="47" xr10:uidLastSave="{00000000-0000-0000-0000-000000000000}"/>
  <bookViews>
    <workbookView xWindow="0" yWindow="700" windowWidth="27040" windowHeight="15360" xr2:uid="{00000000-000D-0000-FFFF-FFFF00000000}"/>
  </bookViews>
  <sheets>
    <sheet name="m_due" sheetId="1" r:id="rId1"/>
    <sheet name="m_user" sheetId="14" r:id="rId2"/>
  </sheets>
  <externalReferences>
    <externalReference r:id="rId3"/>
  </externalReferences>
  <definedNames>
    <definedName name="ドメイン">[1]テーブルドメイン!$D$12:$AV$581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A17" i="14" l="1"/>
  <c r="BU17" i="14"/>
  <c r="CA16" i="14"/>
  <c r="BU16" i="14"/>
  <c r="CA15" i="14"/>
  <c r="BU15" i="14"/>
  <c r="CA20" i="14"/>
  <c r="BU20" i="14"/>
  <c r="CA19" i="14"/>
  <c r="BU19" i="14"/>
  <c r="CA18" i="14"/>
  <c r="BU18" i="14"/>
  <c r="CA14" i="14"/>
  <c r="BU14" i="14"/>
  <c r="CA13" i="14"/>
  <c r="BU13" i="14"/>
  <c r="CA12" i="14"/>
  <c r="BU12" i="14"/>
  <c r="D7" i="14"/>
  <c r="BU7" i="14" s="1"/>
  <c r="BX2" i="14"/>
  <c r="BU2" i="14"/>
  <c r="CA17" i="1"/>
  <c r="BU17" i="1"/>
  <c r="CA13" i="1"/>
  <c r="CA14" i="1"/>
  <c r="CA15" i="1"/>
  <c r="CA16" i="1"/>
  <c r="BU15" i="1"/>
  <c r="BU16" i="1"/>
  <c r="BU12" i="1"/>
  <c r="D7" i="1"/>
  <c r="BU7" i="1" s="1"/>
  <c r="CA12" i="1"/>
  <c r="BU2" i="1"/>
  <c r="BX2" i="1"/>
  <c r="BU13" i="1" l="1"/>
  <c r="BU14" i="1"/>
</calcChain>
</file>

<file path=xl/sharedStrings.xml><?xml version="1.0" encoding="utf-8"?>
<sst xmlns="http://schemas.openxmlformats.org/spreadsheetml/2006/main" count="123" uniqueCount="65">
  <si>
    <t>postgres</t>
  </si>
  <si>
    <t>public</t>
  </si>
  <si>
    <t>1</t>
  </si>
  <si>
    <t>2</t>
  </si>
  <si>
    <t>3</t>
  </si>
  <si>
    <t>4</t>
  </si>
  <si>
    <t>〇</t>
  </si>
  <si>
    <t>5</t>
  </si>
  <si>
    <t>TableName</t>
    <phoneticPr fontId="1"/>
  </si>
  <si>
    <t>PhysicalName</t>
    <phoneticPr fontId="1"/>
  </si>
  <si>
    <t>Database</t>
    <phoneticPr fontId="1"/>
  </si>
  <si>
    <t>Scheme</t>
    <phoneticPr fontId="1"/>
  </si>
  <si>
    <t>Description</t>
    <phoneticPr fontId="1"/>
  </si>
  <si>
    <t>№</t>
    <phoneticPr fontId="1"/>
  </si>
  <si>
    <t>Key</t>
    <phoneticPr fontId="1"/>
  </si>
  <si>
    <t>Type</t>
    <phoneticPr fontId="1"/>
  </si>
  <si>
    <t>Note</t>
    <phoneticPr fontId="1"/>
  </si>
  <si>
    <t>PropertyName</t>
    <phoneticPr fontId="1"/>
  </si>
  <si>
    <t>Column</t>
    <phoneticPr fontId="1"/>
  </si>
  <si>
    <t>DataType</t>
    <phoneticPr fontId="1"/>
  </si>
  <si>
    <t>No</t>
    <phoneticPr fontId="1"/>
  </si>
  <si>
    <t>Length</t>
    <phoneticPr fontId="1"/>
  </si>
  <si>
    <t>NULL</t>
    <phoneticPr fontId="1"/>
  </si>
  <si>
    <t>Index</t>
    <phoneticPr fontId="1"/>
  </si>
  <si>
    <t>character varying</t>
    <phoneticPr fontId="1"/>
  </si>
  <si>
    <t>6</t>
  </si>
  <si>
    <t>7</t>
  </si>
  <si>
    <t>8</t>
  </si>
  <si>
    <t>date</t>
    <phoneticPr fontId="1"/>
  </si>
  <si>
    <t>9</t>
  </si>
  <si>
    <t>Primary Key</t>
  </si>
  <si>
    <t>Database Khách Hàng</t>
  </si>
  <si>
    <t>Ngày Tạo</t>
    <phoneticPr fontId="1"/>
  </si>
  <si>
    <t>create_date</t>
    <phoneticPr fontId="1"/>
  </si>
  <si>
    <t>Ngày Sửa</t>
    <phoneticPr fontId="1"/>
  </si>
  <si>
    <t>update_date</t>
    <phoneticPr fontId="1"/>
  </si>
  <si>
    <t>Database Phiếu Nợ</t>
  </si>
  <si>
    <t>m_due</t>
  </si>
  <si>
    <t>Bẩng chứa các thông tin phiếu nợ</t>
  </si>
  <si>
    <t>ID Phiếu Nợ</t>
  </si>
  <si>
    <t>due_id</t>
  </si>
  <si>
    <t>customer_id</t>
  </si>
  <si>
    <t>ID Khách Hàng</t>
  </si>
  <si>
    <t>Cờ Xóa</t>
  </si>
  <si>
    <t>del_flg</t>
  </si>
  <si>
    <t>Số Tiền</t>
  </si>
  <si>
    <t>money</t>
  </si>
  <si>
    <t>integer</t>
  </si>
  <si>
    <t>boolean</t>
  </si>
  <si>
    <t>O</t>
  </si>
  <si>
    <t>default false</t>
  </si>
  <si>
    <t>Tên Khách Hàng</t>
  </si>
  <si>
    <t>SDT</t>
  </si>
  <si>
    <t>Ngày Tạo</t>
  </si>
  <si>
    <t>Địa chỉ</t>
  </si>
  <si>
    <t>Tổng Số Nợ</t>
  </si>
  <si>
    <t>Ngày Thanh Toán</t>
  </si>
  <si>
    <t>Ngày thanh toán gần đây nhất</t>
  </si>
  <si>
    <t>customer_name</t>
  </si>
  <si>
    <t>phone</t>
  </si>
  <si>
    <t>address</t>
  </si>
  <si>
    <t>totalMoney</t>
  </si>
  <si>
    <t>last_pay_date</t>
  </si>
  <si>
    <t>m_user</t>
  </si>
  <si>
    <t>Bẩng chứa các thông tin khách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</si>
</sst>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1"/>
      <name val="MS PGothic"/>
      <family val="3"/>
      <charset val="128"/>
    </font>
    <font>
      <sz val="10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0"/>
      <color theme="1"/>
      <name val="Arial"/>
      <family val="2"/>
    </font>
    <font>
      <sz val="11"/>
      <color rgb="FF000000"/>
      <name val="Meiryo UI"/>
      <family val="2"/>
      <charset val="128"/>
    </font>
    <font>
      <sz val="10"/>
      <color rgb="FF000000"/>
      <name val="Meiryo UI"/>
      <family val="2"/>
      <charset val="128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7" tint="0.79998168889431442"/>
        <bgColor rgb="FF92CDDC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/>
    <xf numFmtId="0" fontId="3" fillId="0" borderId="8" xfId="0" applyFont="1" applyBorder="1" applyAlignment="1">
      <alignment horizontal="left" vertical="center" shrinkToFit="1"/>
    </xf>
    <xf numFmtId="0" fontId="3" fillId="0" borderId="0" xfId="0" applyFont="1" applyAlignment="1">
      <alignment horizontal="left" vertical="center" shrinkToFit="1"/>
    </xf>
    <xf numFmtId="0" fontId="3" fillId="0" borderId="12" xfId="0" applyFont="1" applyBorder="1" applyAlignment="1">
      <alignment horizontal="center" vertical="center"/>
    </xf>
    <xf numFmtId="0" fontId="4" fillId="2" borderId="0" xfId="0" applyFont="1" applyFill="1"/>
    <xf numFmtId="0" fontId="3" fillId="2" borderId="12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4" fillId="0" borderId="0" xfId="0" applyFont="1" applyBorder="1"/>
    <xf numFmtId="0" fontId="4" fillId="2" borderId="0" xfId="0" applyFont="1" applyFill="1" applyBorder="1"/>
    <xf numFmtId="0" fontId="5" fillId="3" borderId="3" xfId="0" applyFont="1" applyFill="1" applyBorder="1" applyAlignment="1">
      <alignment horizontal="center" vertical="center" shrinkToFit="1"/>
    </xf>
    <xf numFmtId="0" fontId="5" fillId="3" borderId="4" xfId="0" applyFont="1" applyFill="1" applyBorder="1" applyAlignment="1">
      <alignment horizontal="center" vertical="center" shrinkToFit="1"/>
    </xf>
    <xf numFmtId="0" fontId="5" fillId="3" borderId="12" xfId="0" applyFont="1" applyFill="1" applyBorder="1" applyAlignment="1">
      <alignment horizontal="center" vertical="center" shrinkToFit="1"/>
    </xf>
    <xf numFmtId="0" fontId="5" fillId="3" borderId="4" xfId="0" applyFont="1" applyFill="1" applyBorder="1" applyAlignment="1">
      <alignment horizontal="center" vertical="center" shrinkToFit="1"/>
    </xf>
    <xf numFmtId="0" fontId="7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3" fillId="0" borderId="11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8" fillId="0" borderId="1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 shrinkToFit="1"/>
    </xf>
    <xf numFmtId="0" fontId="8" fillId="0" borderId="1" xfId="0" applyFont="1" applyBorder="1" applyAlignment="1">
      <alignment horizontal="left" vertical="center" shrinkToFit="1"/>
    </xf>
    <xf numFmtId="0" fontId="8" fillId="0" borderId="2" xfId="0" applyFont="1" applyBorder="1" applyAlignment="1">
      <alignment horizontal="left" vertical="center" shrinkToFit="1"/>
    </xf>
    <xf numFmtId="0" fontId="8" fillId="0" borderId="15" xfId="0" applyFont="1" applyBorder="1" applyAlignment="1">
      <alignment horizontal="left" vertical="center"/>
    </xf>
    <xf numFmtId="0" fontId="8" fillId="0" borderId="14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 shrinkToFit="1"/>
    </xf>
    <xf numFmtId="0" fontId="5" fillId="3" borderId="11" xfId="0" applyFont="1" applyFill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shrinkToFit="1"/>
    </xf>
    <xf numFmtId="0" fontId="5" fillId="3" borderId="5" xfId="0" applyFont="1" applyFill="1" applyBorder="1" applyAlignment="1">
      <alignment horizontal="center" vertical="center" shrinkToFit="1"/>
    </xf>
    <xf numFmtId="0" fontId="5" fillId="3" borderId="7" xfId="0" applyFont="1" applyFill="1" applyBorder="1" applyAlignment="1">
      <alignment horizontal="center" vertical="center" shrinkToFit="1"/>
    </xf>
    <xf numFmtId="0" fontId="5" fillId="3" borderId="0" xfId="0" applyFont="1" applyFill="1" applyBorder="1" applyAlignment="1">
      <alignment horizontal="center" vertical="center" shrinkToFi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13" xfId="0" quotePrefix="1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11" xfId="0" applyNumberFormat="1" applyFont="1" applyFill="1" applyBorder="1" applyAlignment="1">
      <alignment horizontal="right" vertical="center"/>
    </xf>
    <xf numFmtId="0" fontId="3" fillId="2" borderId="11" xfId="0" applyFont="1" applyFill="1" applyBorder="1" applyAlignment="1">
      <alignment horizontal="left" vertical="center" shrinkToFit="1"/>
    </xf>
    <xf numFmtId="0" fontId="2" fillId="3" borderId="6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pc023/OneDrive/&#12487;&#12473;&#12463;&#12488;&#12483;&#12503;/Shumei/&#26032;&#12375;&#12356;&#12501;&#12457;&#12523;&#12480;&#12540;/06_DatabaseDesign/214_&#12486;&#12540;&#12502;&#12523;&#23450;&#32681;&#2636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テーブル一覧"/>
      <sheetName val="法人マスタ"/>
      <sheetName val="テーブルドメイン"/>
      <sheetName val="仕入先マスタ"/>
      <sheetName val="取引先マスタ"/>
      <sheetName val="請求先マスタ"/>
      <sheetName val="配送先マスタ"/>
      <sheetName val="配送エリアマスタ"/>
      <sheetName val="法人別掛率マスタ"/>
      <sheetName val="卸掛率設定マスタ"/>
      <sheetName val="取引先変換マスタ"/>
      <sheetName val="倉庫マスタ"/>
      <sheetName val="カレンダーマスタ"/>
      <sheetName val="ユーザマスタ"/>
      <sheetName val="承認前商品マスタ"/>
      <sheetName val="商品マスタ"/>
      <sheetName val="委託・消化仕入テーブル"/>
      <sheetName val="委託・消化仕入明細テーブル"/>
      <sheetName val="発注テーブル"/>
      <sheetName val="受注テーブル"/>
      <sheetName val="在庫テーブル"/>
      <sheetName val="入荷データテーブル"/>
      <sheetName val="出荷データテーブル"/>
      <sheetName val="事前出荷テーブル"/>
      <sheetName val="返品受注テーブル"/>
      <sheetName val="返品確認テーブル"/>
      <sheetName val="請求データテーブル"/>
      <sheetName val="請求書テーブル"/>
      <sheetName val="支払データテーブル"/>
      <sheetName val="送り状データテーブル"/>
      <sheetName val="予約情報"/>
      <sheetName val="PO情報"/>
      <sheetName val="ロフトカートン予測テーブル"/>
      <sheetName val="梱包情報"/>
      <sheetName val="出荷通知情報"/>
      <sheetName val="商品リンクテーブル"/>
      <sheetName val="カテゴリマスタ"/>
      <sheetName val="通知情報"/>
      <sheetName val="通知既読情報"/>
      <sheetName val="重要お知らせ情報"/>
      <sheetName val="バナー情報"/>
      <sheetName val="FT在庫突合テーブル"/>
      <sheetName val="不足テーブル"/>
      <sheetName val="商品画像マスタ"/>
      <sheetName val="承認前商品画像マスタ"/>
      <sheetName val="部署マスタ"/>
      <sheetName val="タイトルマスタ"/>
    </sheetNames>
    <sheetDataSet>
      <sheetData sheetId="0"/>
      <sheetData sheetId="1"/>
      <sheetData sheetId="2"/>
      <sheetData sheetId="3"/>
      <sheetData sheetId="4">
        <row r="12">
          <cell r="D12" t="str">
            <v>ID</v>
          </cell>
          <cell r="M12" t="str">
            <v>id</v>
          </cell>
          <cell r="X12" t="str">
            <v>serial</v>
          </cell>
          <cell r="AD12">
            <v>12</v>
          </cell>
        </row>
        <row r="13">
          <cell r="D13" t="str">
            <v>AM優先指定</v>
          </cell>
          <cell r="M13" t="str">
            <v>priority_am</v>
          </cell>
          <cell r="X13" t="str">
            <v>boolean</v>
          </cell>
        </row>
        <row r="14">
          <cell r="D14" t="str">
            <v>Boxコード</v>
          </cell>
          <cell r="M14" t="str">
            <v>box_cd</v>
          </cell>
          <cell r="X14" t="str">
            <v>character varying</v>
          </cell>
          <cell r="AD14">
            <v>12</v>
          </cell>
        </row>
        <row r="15">
          <cell r="D15" t="str">
            <v>Box入数</v>
          </cell>
          <cell r="M15" t="str">
            <v>in_box_quantity</v>
          </cell>
          <cell r="X15" t="str">
            <v>decimal</v>
          </cell>
          <cell r="AD15">
            <v>8</v>
          </cell>
        </row>
        <row r="16">
          <cell r="D16" t="str">
            <v>BSizeD</v>
          </cell>
          <cell r="M16" t="str">
            <v>box_size_depth</v>
          </cell>
          <cell r="X16" t="str">
            <v>decimal</v>
          </cell>
          <cell r="AD16">
            <v>6</v>
          </cell>
        </row>
        <row r="17">
          <cell r="D17" t="str">
            <v>BSizeH</v>
          </cell>
          <cell r="M17" t="str">
            <v>box_size_height</v>
          </cell>
          <cell r="X17" t="str">
            <v>decimal</v>
          </cell>
          <cell r="AD17">
            <v>6</v>
          </cell>
        </row>
        <row r="18">
          <cell r="D18" t="str">
            <v>BSizeW</v>
          </cell>
          <cell r="M18" t="str">
            <v>box_size_width</v>
          </cell>
          <cell r="X18" t="str">
            <v>decimal</v>
          </cell>
          <cell r="AD18">
            <v>6</v>
          </cell>
        </row>
        <row r="19">
          <cell r="D19" t="str">
            <v>FAX番号</v>
          </cell>
          <cell r="M19" t="str">
            <v>fax_no</v>
          </cell>
          <cell r="X19" t="str">
            <v>character varying</v>
          </cell>
          <cell r="AD19">
            <v>13</v>
          </cell>
        </row>
        <row r="20">
          <cell r="D20" t="str">
            <v>JANCODE</v>
          </cell>
          <cell r="M20" t="str">
            <v>jancode</v>
          </cell>
          <cell r="X20" t="str">
            <v>character varying</v>
          </cell>
          <cell r="AD20">
            <v>13</v>
          </cell>
        </row>
        <row r="21">
          <cell r="D21" t="str">
            <v>メールアドレス</v>
          </cell>
          <cell r="M21" t="str">
            <v>mail_address</v>
          </cell>
          <cell r="X21" t="str">
            <v>character varying</v>
          </cell>
          <cell r="AD21">
            <v>256</v>
          </cell>
        </row>
        <row r="22">
          <cell r="D22" t="str">
            <v>OrderDiv</v>
          </cell>
          <cell r="M22" t="str">
            <v>order_div</v>
          </cell>
          <cell r="X22" t="str">
            <v>character varying</v>
          </cell>
          <cell r="AD22">
            <v>20</v>
          </cell>
        </row>
        <row r="23">
          <cell r="D23" t="str">
            <v>OrderDiv2</v>
          </cell>
          <cell r="M23" t="str">
            <v>order_div2</v>
          </cell>
          <cell r="X23" t="str">
            <v>character varying</v>
          </cell>
          <cell r="AD23">
            <v>20</v>
          </cell>
        </row>
        <row r="24">
          <cell r="D24" t="str">
            <v>Pcsコード</v>
          </cell>
          <cell r="M24" t="str">
            <v>pcs_cd</v>
          </cell>
          <cell r="X24" t="str">
            <v>character varying</v>
          </cell>
          <cell r="AD24">
            <v>12</v>
          </cell>
        </row>
        <row r="25">
          <cell r="D25" t="str">
            <v>PO</v>
          </cell>
          <cell r="M25" t="str">
            <v>po</v>
          </cell>
          <cell r="X25" t="str">
            <v>character varying</v>
          </cell>
          <cell r="AD25">
            <v>8</v>
          </cell>
        </row>
        <row r="26">
          <cell r="D26" t="str">
            <v>Psc商品CD</v>
          </cell>
          <cell r="M26" t="str">
            <v>psc_product_cd</v>
          </cell>
          <cell r="X26" t="str">
            <v>character varying</v>
          </cell>
          <cell r="AD26">
            <v>12</v>
          </cell>
        </row>
        <row r="27">
          <cell r="D27" t="str">
            <v>SEQ</v>
          </cell>
          <cell r="M27" t="str">
            <v>SEQ</v>
          </cell>
          <cell r="X27" t="str">
            <v>decimal</v>
          </cell>
          <cell r="AD27">
            <v>4</v>
          </cell>
        </row>
        <row r="28">
          <cell r="D28" t="str">
            <v>ShipCD</v>
          </cell>
          <cell r="M28" t="str">
            <v>ship_cd</v>
          </cell>
          <cell r="X28" t="str">
            <v>character varying</v>
          </cell>
          <cell r="AD28">
            <v>12</v>
          </cell>
        </row>
        <row r="29">
          <cell r="D29" t="str">
            <v>SSCC</v>
          </cell>
          <cell r="M29" t="str">
            <v>sscc</v>
          </cell>
          <cell r="X29" t="str">
            <v>character varying</v>
          </cell>
          <cell r="AD29">
            <v>20</v>
          </cell>
        </row>
        <row r="30">
          <cell r="D30" t="str">
            <v>オリコン指定</v>
          </cell>
          <cell r="M30" t="str">
            <v>use_oricon</v>
          </cell>
          <cell r="X30" t="str">
            <v>boolean</v>
          </cell>
        </row>
        <row r="31">
          <cell r="D31" t="str">
            <v>カートン分割指定</v>
          </cell>
          <cell r="M31" t="str">
            <v>ctn_split</v>
          </cell>
          <cell r="X31" t="str">
            <v>character varying</v>
          </cell>
          <cell r="AD31">
            <v>12</v>
          </cell>
        </row>
        <row r="32">
          <cell r="D32" t="str">
            <v>ガチャ商品</v>
          </cell>
          <cell r="M32" t="str">
            <v>gacha_products</v>
          </cell>
          <cell r="X32" t="str">
            <v>boolean</v>
          </cell>
        </row>
        <row r="33">
          <cell r="D33" t="str">
            <v>ステータス</v>
          </cell>
          <cell r="M33" t="str">
            <v>status</v>
          </cell>
          <cell r="X33" t="str">
            <v>character varying</v>
          </cell>
          <cell r="AD33">
            <v>2</v>
          </cell>
        </row>
        <row r="34">
          <cell r="D34" t="str">
            <v>チャーター指定</v>
          </cell>
          <cell r="M34" t="str">
            <v>use_charter</v>
          </cell>
          <cell r="X34" t="str">
            <v>boolean</v>
          </cell>
        </row>
        <row r="35">
          <cell r="D35" t="str">
            <v>チャネル</v>
          </cell>
          <cell r="M35" t="str">
            <v>chanel</v>
          </cell>
          <cell r="X35" t="str">
            <v>character varying</v>
          </cell>
          <cell r="AD35">
            <v>30</v>
          </cell>
        </row>
        <row r="36">
          <cell r="D36" t="str">
            <v>パスワード</v>
          </cell>
          <cell r="M36" t="str">
            <v>password</v>
          </cell>
          <cell r="X36" t="str">
            <v>character varying</v>
          </cell>
          <cell r="AD36">
            <v>64</v>
          </cell>
        </row>
        <row r="37">
          <cell r="D37" t="str">
            <v>フォーキャスト識別</v>
          </cell>
          <cell r="M37" t="str">
            <v>forecast</v>
          </cell>
          <cell r="X37" t="str">
            <v>boolean</v>
          </cell>
        </row>
        <row r="38">
          <cell r="D38" t="str">
            <v>メーカー</v>
          </cell>
          <cell r="M38" t="str">
            <v>maker</v>
          </cell>
          <cell r="X38" t="str">
            <v>character varying</v>
          </cell>
          <cell r="AD38">
            <v>300</v>
          </cell>
        </row>
        <row r="39">
          <cell r="D39" t="str">
            <v>権限</v>
          </cell>
          <cell r="M39" t="str">
            <v>role</v>
          </cell>
          <cell r="X39" t="str">
            <v>character varying</v>
          </cell>
          <cell r="AD39">
            <v>2</v>
          </cell>
        </row>
        <row r="40">
          <cell r="D40" t="str">
            <v>請求先CD</v>
          </cell>
          <cell r="M40" t="str">
            <v>billing_destination_cd</v>
          </cell>
          <cell r="X40" t="str">
            <v>character varying</v>
          </cell>
          <cell r="AD40">
            <v>12</v>
          </cell>
        </row>
        <row r="41">
          <cell r="D41" t="str">
            <v>案件区分</v>
          </cell>
          <cell r="M41" t="str">
            <v>proposition_type</v>
          </cell>
          <cell r="X41" t="str">
            <v>character varying</v>
          </cell>
          <cell r="AD41">
            <v>2</v>
          </cell>
        </row>
        <row r="42">
          <cell r="D42" t="str">
            <v>案件番号</v>
          </cell>
          <cell r="M42" t="str">
            <v>proposition_no</v>
          </cell>
          <cell r="X42" t="str">
            <v>character varying</v>
          </cell>
          <cell r="AD42">
            <v>12</v>
          </cell>
        </row>
        <row r="43">
          <cell r="D43" t="str">
            <v>委託商品</v>
          </cell>
          <cell r="M43" t="str">
            <v>product_cd</v>
          </cell>
          <cell r="X43" t="str">
            <v>character varying</v>
          </cell>
          <cell r="AD43">
            <v>12</v>
          </cell>
        </row>
        <row r="44">
          <cell r="D44" t="str">
            <v>委託先</v>
          </cell>
          <cell r="M44" t="str">
            <v>corp_cd</v>
          </cell>
          <cell r="X44" t="str">
            <v>character varying</v>
          </cell>
          <cell r="AD44">
            <v>12</v>
          </cell>
        </row>
        <row r="45">
          <cell r="D45" t="str">
            <v>委託総数</v>
          </cell>
          <cell r="M45" t="str">
            <v>entrust_quantity</v>
          </cell>
          <cell r="X45" t="str">
            <v>decimal</v>
          </cell>
          <cell r="AD45">
            <v>10</v>
          </cell>
        </row>
        <row r="46">
          <cell r="D46" t="str">
            <v>営業日</v>
          </cell>
          <cell r="M46" t="str">
            <v>business_day</v>
          </cell>
          <cell r="X46" t="str">
            <v>date</v>
          </cell>
        </row>
        <row r="47">
          <cell r="D47" t="str">
            <v>会社名</v>
          </cell>
          <cell r="M47" t="str">
            <v>corp_name</v>
          </cell>
          <cell r="X47" t="str">
            <v>character varying</v>
          </cell>
          <cell r="AD47">
            <v>150</v>
          </cell>
        </row>
        <row r="48">
          <cell r="D48" t="str">
            <v>掛率</v>
          </cell>
          <cell r="M48" t="str">
            <v>rate</v>
          </cell>
          <cell r="X48" t="str">
            <v>decimal</v>
          </cell>
          <cell r="AD48" t="str">
            <v>4,1</v>
          </cell>
        </row>
        <row r="49">
          <cell r="D49" t="str">
            <v>割り当て数</v>
          </cell>
          <cell r="M49" t="str">
            <v>allocate_quantity</v>
          </cell>
          <cell r="X49" t="str">
            <v>decimal</v>
          </cell>
          <cell r="AD49">
            <v>8</v>
          </cell>
        </row>
        <row r="50">
          <cell r="D50" t="str">
            <v>完売</v>
          </cell>
          <cell r="M50" t="str">
            <v>soldout</v>
          </cell>
          <cell r="X50" t="str">
            <v>boolean</v>
          </cell>
        </row>
        <row r="51">
          <cell r="D51" t="str">
            <v>基本仕入掛率</v>
          </cell>
          <cell r="M51" t="str">
            <v>base_purchase_rate</v>
          </cell>
          <cell r="X51" t="str">
            <v>decimal</v>
          </cell>
          <cell r="AD51" t="str">
            <v>4,1</v>
          </cell>
        </row>
        <row r="52">
          <cell r="D52" t="str">
            <v>経理担当者</v>
          </cell>
          <cell r="M52" t="str">
            <v>accountant</v>
          </cell>
          <cell r="X52" t="str">
            <v>character varying</v>
          </cell>
          <cell r="AD52">
            <v>60</v>
          </cell>
        </row>
        <row r="53">
          <cell r="D53" t="str">
            <v>検品強化指定</v>
          </cell>
          <cell r="M53" t="str">
            <v>enhanced_inspection</v>
          </cell>
          <cell r="X53" t="str">
            <v>boolean</v>
          </cell>
        </row>
        <row r="54">
          <cell r="D54" t="str">
            <v>御支払方法</v>
          </cell>
          <cell r="M54" t="str">
            <v>payment_method</v>
          </cell>
          <cell r="X54" t="str">
            <v>character varying</v>
          </cell>
          <cell r="AD54">
            <v>3</v>
          </cell>
        </row>
        <row r="55">
          <cell r="D55" t="str">
            <v>交換品数</v>
          </cell>
          <cell r="M55" t="str">
            <v>replacement_quantity</v>
          </cell>
          <cell r="X55" t="str">
            <v>decimal</v>
          </cell>
          <cell r="AD55">
            <v>8</v>
          </cell>
        </row>
        <row r="56">
          <cell r="D56" t="str">
            <v>交換品有無</v>
          </cell>
          <cell r="M56" t="str">
            <v>replacement_flg</v>
          </cell>
          <cell r="X56" t="str">
            <v>boolean</v>
          </cell>
        </row>
        <row r="57">
          <cell r="D57" t="str">
            <v>口座番号</v>
          </cell>
          <cell r="M57" t="str">
            <v>account_no</v>
          </cell>
          <cell r="X57" t="str">
            <v>character varying</v>
          </cell>
          <cell r="AD57">
            <v>7</v>
          </cell>
        </row>
        <row r="58">
          <cell r="D58" t="str">
            <v>佐川指定</v>
          </cell>
          <cell r="M58" t="str">
            <v>use_sagawa</v>
          </cell>
          <cell r="X58" t="str">
            <v>boolean</v>
          </cell>
        </row>
        <row r="59">
          <cell r="D59" t="str">
            <v>在庫CD</v>
          </cell>
          <cell r="M59" t="str">
            <v>stock_cd</v>
          </cell>
          <cell r="X59" t="str">
            <v>character varying</v>
          </cell>
          <cell r="AD59">
            <v>12</v>
          </cell>
        </row>
        <row r="60">
          <cell r="D60" t="str">
            <v>在庫所有元</v>
          </cell>
          <cell r="M60" t="str">
            <v>stock_owner</v>
          </cell>
          <cell r="X60" t="str">
            <v>character varying</v>
          </cell>
        </row>
        <row r="61">
          <cell r="D61" t="str">
            <v>在庫数</v>
          </cell>
          <cell r="M61" t="str">
            <v>stock_quantity</v>
          </cell>
          <cell r="X61" t="str">
            <v>decimal</v>
          </cell>
          <cell r="AD61">
            <v>8</v>
          </cell>
        </row>
        <row r="62">
          <cell r="D62" t="str">
            <v>仕切単価</v>
          </cell>
          <cell r="M62" t="str">
            <v>unit_price</v>
          </cell>
          <cell r="X62" t="str">
            <v>decimal</v>
          </cell>
          <cell r="AD62">
            <v>13</v>
          </cell>
        </row>
        <row r="63">
          <cell r="D63" t="str">
            <v>仕入掛率</v>
          </cell>
          <cell r="M63" t="str">
            <v>purchase_rate</v>
          </cell>
          <cell r="X63" t="str">
            <v>decimal</v>
          </cell>
          <cell r="AD63" t="str">
            <v>4,1</v>
          </cell>
        </row>
        <row r="64">
          <cell r="D64" t="str">
            <v>仕入先CD</v>
          </cell>
          <cell r="M64" t="str">
            <v>supplier_cd</v>
          </cell>
          <cell r="X64" t="str">
            <v>character varying</v>
          </cell>
          <cell r="AD64">
            <v>12</v>
          </cell>
        </row>
        <row r="65">
          <cell r="D65" t="str">
            <v>仕入先担当者</v>
          </cell>
          <cell r="M65" t="str">
            <v>purchase_staff</v>
          </cell>
          <cell r="X65" t="str">
            <v>character varying</v>
          </cell>
          <cell r="AD65">
            <v>100</v>
          </cell>
        </row>
        <row r="66">
          <cell r="D66" t="str">
            <v>指示書NO</v>
          </cell>
          <cell r="M66" t="str">
            <v>direction_no</v>
          </cell>
          <cell r="X66" t="str">
            <v>character varying</v>
          </cell>
          <cell r="AD66">
            <v>12</v>
          </cell>
        </row>
        <row r="67">
          <cell r="D67" t="str">
            <v>支店</v>
          </cell>
          <cell r="M67" t="str">
            <v>branch</v>
          </cell>
          <cell r="X67" t="str">
            <v>character varying</v>
          </cell>
          <cell r="AD67">
            <v>300</v>
          </cell>
        </row>
        <row r="68">
          <cell r="D68" t="str">
            <v>支払条件</v>
          </cell>
          <cell r="M68" t="str">
            <v>payment_terms</v>
          </cell>
          <cell r="X68" t="str">
            <v>character varying</v>
          </cell>
          <cell r="AD68">
            <v>3</v>
          </cell>
        </row>
        <row r="69">
          <cell r="D69" t="str">
            <v>支払条件支払日</v>
          </cell>
          <cell r="M69" t="str">
            <v>payment_terms_payment_date</v>
          </cell>
          <cell r="X69" t="str">
            <v>character varying</v>
          </cell>
          <cell r="AD69">
            <v>2</v>
          </cell>
        </row>
        <row r="70">
          <cell r="D70" t="str">
            <v>支払条件締日</v>
          </cell>
          <cell r="M70" t="str">
            <v>payment_terms_closing_date</v>
          </cell>
          <cell r="X70" t="str">
            <v>character varying</v>
          </cell>
          <cell r="AD70">
            <v>2</v>
          </cell>
        </row>
        <row r="71">
          <cell r="D71" t="str">
            <v>支払日</v>
          </cell>
          <cell r="M71" t="str">
            <v>payment_date</v>
          </cell>
          <cell r="X71" t="str">
            <v>character varying</v>
          </cell>
          <cell r="AD71">
            <v>2</v>
          </cell>
        </row>
        <row r="72">
          <cell r="D72" t="str">
            <v>資本金</v>
          </cell>
          <cell r="M72" t="str">
            <v>capital</v>
          </cell>
          <cell r="X72" t="str">
            <v>decimal</v>
          </cell>
          <cell r="AD72">
            <v>12</v>
          </cell>
        </row>
        <row r="73">
          <cell r="D73" t="str">
            <v>社店CD</v>
          </cell>
          <cell r="M73" t="str">
            <v>company_store_cd</v>
          </cell>
          <cell r="X73" t="str">
            <v>character varying</v>
          </cell>
          <cell r="AD73">
            <v>12</v>
          </cell>
        </row>
        <row r="74">
          <cell r="D74" t="str">
            <v>社店仕入先CD</v>
          </cell>
          <cell r="M74" t="str">
            <v>company_cd</v>
          </cell>
          <cell r="X74" t="str">
            <v>character varying</v>
          </cell>
          <cell r="AD74">
            <v>12</v>
          </cell>
        </row>
        <row r="75">
          <cell r="D75" t="str">
            <v>社店名</v>
          </cell>
          <cell r="M75" t="str">
            <v>company_store_name</v>
          </cell>
          <cell r="X75" t="str">
            <v>character varying</v>
          </cell>
          <cell r="AD75">
            <v>200</v>
          </cell>
        </row>
        <row r="76">
          <cell r="D76" t="str">
            <v>社内備考</v>
          </cell>
          <cell r="M76" t="str">
            <v>cafereo_remarks</v>
          </cell>
          <cell r="X76" t="str">
            <v>character varying</v>
          </cell>
          <cell r="AD76">
            <v>30</v>
          </cell>
        </row>
        <row r="77">
          <cell r="D77" t="str">
            <v>主要取引先</v>
          </cell>
          <cell r="M77" t="str">
            <v>main_customer</v>
          </cell>
          <cell r="X77" t="str">
            <v>character varying</v>
          </cell>
          <cell r="AD77">
            <v>200</v>
          </cell>
        </row>
        <row r="78">
          <cell r="D78" t="str">
            <v>取引開始年月日</v>
          </cell>
          <cell r="M78" t="str">
            <v>transaction_start_date</v>
          </cell>
          <cell r="X78" t="str">
            <v>date</v>
          </cell>
        </row>
        <row r="79">
          <cell r="D79" t="str">
            <v>取引銀行</v>
          </cell>
          <cell r="M79" t="str">
            <v>bank</v>
          </cell>
          <cell r="X79" t="str">
            <v>character varying</v>
          </cell>
          <cell r="AD79">
            <v>100</v>
          </cell>
        </row>
        <row r="80">
          <cell r="D80" t="str">
            <v>取引支社・営業所所在地</v>
          </cell>
          <cell r="M80" t="str">
            <v>location</v>
          </cell>
          <cell r="X80" t="str">
            <v>character varying</v>
          </cell>
          <cell r="AD80">
            <v>200</v>
          </cell>
        </row>
        <row r="81">
          <cell r="D81" t="str">
            <v>取引商品</v>
          </cell>
          <cell r="M81" t="str">
            <v>trading_products</v>
          </cell>
          <cell r="X81" t="str">
            <v>character varying</v>
          </cell>
          <cell r="AD81">
            <v>300</v>
          </cell>
        </row>
        <row r="82">
          <cell r="D82" t="str">
            <v>受注ID</v>
          </cell>
          <cell r="M82" t="str">
            <v>order_id</v>
          </cell>
          <cell r="X82" t="str">
            <v>character varying</v>
          </cell>
          <cell r="AD82">
            <v>12</v>
          </cell>
        </row>
        <row r="83">
          <cell r="D83" t="str">
            <v>受注区分</v>
          </cell>
          <cell r="M83" t="str">
            <v>order_type</v>
          </cell>
          <cell r="X83" t="str">
            <v>character varying</v>
          </cell>
          <cell r="AD83">
            <v>2</v>
          </cell>
        </row>
        <row r="84">
          <cell r="D84" t="str">
            <v>受注数</v>
          </cell>
          <cell r="M84" t="str">
            <v>order_quantity</v>
          </cell>
          <cell r="X84" t="str">
            <v>decimal</v>
          </cell>
          <cell r="AD84">
            <v>8</v>
          </cell>
        </row>
        <row r="85">
          <cell r="D85" t="str">
            <v>住所</v>
          </cell>
          <cell r="M85" t="str">
            <v>street_address</v>
          </cell>
          <cell r="X85" t="str">
            <v>character varying</v>
          </cell>
          <cell r="AD85">
            <v>300</v>
          </cell>
        </row>
        <row r="86">
          <cell r="D86" t="str">
            <v>仕入先担当</v>
          </cell>
          <cell r="M86" t="str">
            <v>buyer_person</v>
          </cell>
          <cell r="X86" t="str">
            <v>character varying</v>
          </cell>
          <cell r="AD86">
            <v>60</v>
          </cell>
        </row>
        <row r="87">
          <cell r="D87" t="str">
            <v>出荷希望</v>
          </cell>
          <cell r="M87" t="str">
            <v>is_ready</v>
          </cell>
          <cell r="X87" t="str">
            <v>boolean</v>
          </cell>
        </row>
        <row r="88">
          <cell r="D88" t="str">
            <v>出荷場所</v>
          </cell>
          <cell r="M88" t="str">
            <v>storage_name</v>
          </cell>
          <cell r="X88" t="str">
            <v>character varying</v>
          </cell>
          <cell r="AD88">
            <v>200</v>
          </cell>
        </row>
        <row r="89">
          <cell r="D89" t="str">
            <v>出荷日</v>
          </cell>
          <cell r="M89" t="str">
            <v>ship_date</v>
          </cell>
          <cell r="X89" t="str">
            <v>date</v>
          </cell>
        </row>
        <row r="90">
          <cell r="D90" t="str">
            <v>所在地</v>
          </cell>
          <cell r="M90" t="str">
            <v>location</v>
          </cell>
          <cell r="X90" t="str">
            <v>character varying</v>
          </cell>
          <cell r="AD90">
            <v>150</v>
          </cell>
        </row>
        <row r="91">
          <cell r="D91" t="str">
            <v>商品CD</v>
          </cell>
          <cell r="M91" t="str">
            <v>product_cd</v>
          </cell>
          <cell r="X91" t="str">
            <v>character varying</v>
          </cell>
          <cell r="AD91">
            <v>12</v>
          </cell>
        </row>
        <row r="92">
          <cell r="D92" t="str">
            <v>商品区分</v>
          </cell>
          <cell r="M92" t="str">
            <v>product_type</v>
          </cell>
          <cell r="X92" t="str">
            <v>character varying</v>
          </cell>
          <cell r="AD92">
            <v>1</v>
          </cell>
        </row>
        <row r="93">
          <cell r="D93" t="str">
            <v>商品詳細</v>
          </cell>
          <cell r="M93" t="str">
            <v>product_detail</v>
          </cell>
          <cell r="X93" t="str">
            <v>text</v>
          </cell>
        </row>
        <row r="94">
          <cell r="D94" t="str">
            <v>商品名</v>
          </cell>
          <cell r="M94" t="str">
            <v>product_name</v>
          </cell>
          <cell r="X94" t="str">
            <v>character varying</v>
          </cell>
          <cell r="AD94">
            <v>30</v>
          </cell>
        </row>
        <row r="95">
          <cell r="D95" t="str">
            <v>商品明細</v>
          </cell>
          <cell r="M95" t="str">
            <v>product_detail</v>
          </cell>
          <cell r="X95" t="str">
            <v>character varying</v>
          </cell>
          <cell r="AD95">
            <v>30</v>
          </cell>
        </row>
        <row r="96">
          <cell r="D96" t="str">
            <v>小計(販売金額合計)</v>
          </cell>
          <cell r="M96" t="str">
            <v>subtotal</v>
          </cell>
          <cell r="X96" t="str">
            <v>decimal</v>
          </cell>
          <cell r="AD96">
            <v>13</v>
          </cell>
        </row>
        <row r="97">
          <cell r="D97" t="str">
            <v>承認可否</v>
          </cell>
          <cell r="M97" t="str">
            <v>approval_result</v>
          </cell>
          <cell r="X97" t="str">
            <v>boolean</v>
          </cell>
        </row>
        <row r="98">
          <cell r="D98" t="str">
            <v>承認者</v>
          </cell>
          <cell r="M98" t="str">
            <v>approval_user</v>
          </cell>
          <cell r="X98" t="str">
            <v>character varying</v>
          </cell>
          <cell r="AD98">
            <v>12</v>
          </cell>
        </row>
        <row r="99">
          <cell r="D99" t="str">
            <v>承認日時</v>
          </cell>
          <cell r="M99" t="str">
            <v>approval_datetime</v>
          </cell>
          <cell r="X99" t="str">
            <v>timestamp</v>
          </cell>
          <cell r="AG99" t="str">
            <v>〇</v>
          </cell>
        </row>
        <row r="100">
          <cell r="D100" t="str">
            <v>消費税</v>
          </cell>
          <cell r="M100" t="str">
            <v>consumption_tax</v>
          </cell>
          <cell r="X100" t="str">
            <v>decimal</v>
          </cell>
          <cell r="AD100">
            <v>3</v>
          </cell>
        </row>
        <row r="101">
          <cell r="D101" t="str">
            <v>上代</v>
          </cell>
          <cell r="M101" t="str">
            <v>retail_price</v>
          </cell>
          <cell r="X101" t="str">
            <v>decimal</v>
          </cell>
          <cell r="AD101">
            <v>12</v>
          </cell>
        </row>
        <row r="102">
          <cell r="D102" t="str">
            <v>上代合計</v>
          </cell>
          <cell r="M102" t="str">
            <v>retail_price_total</v>
          </cell>
          <cell r="X102" t="str">
            <v>decimal</v>
          </cell>
          <cell r="AD102">
            <v>10</v>
          </cell>
        </row>
        <row r="103">
          <cell r="D103" t="str">
            <v>数量</v>
          </cell>
          <cell r="M103" t="str">
            <v>quantity</v>
          </cell>
          <cell r="X103" t="str">
            <v>decimal</v>
          </cell>
          <cell r="AD103">
            <v>8</v>
          </cell>
        </row>
        <row r="104">
          <cell r="D104" t="str">
            <v>仕入先名</v>
          </cell>
          <cell r="M104" t="str">
            <v>supplier_name</v>
          </cell>
          <cell r="X104" t="str">
            <v>character varying</v>
          </cell>
          <cell r="AD104">
            <v>100</v>
          </cell>
        </row>
        <row r="105">
          <cell r="D105" t="str">
            <v>請求額税込</v>
          </cell>
          <cell r="M105" t="str">
            <v>billing_amount</v>
          </cell>
          <cell r="X105" t="str">
            <v>decimal</v>
          </cell>
          <cell r="AD105" t="str">
            <v>14,2</v>
          </cell>
        </row>
        <row r="106">
          <cell r="D106" t="str">
            <v>請求期間</v>
          </cell>
          <cell r="M106" t="str">
            <v>invoice_term</v>
          </cell>
          <cell r="X106" t="str">
            <v>decimal</v>
          </cell>
          <cell r="AD106">
            <v>4</v>
          </cell>
        </row>
        <row r="107">
          <cell r="D107" t="str">
            <v>請求書番号</v>
          </cell>
          <cell r="M107" t="str">
            <v>invoice_no</v>
          </cell>
          <cell r="X107" t="str">
            <v>character varying</v>
          </cell>
          <cell r="AD107">
            <v>12</v>
          </cell>
        </row>
        <row r="108">
          <cell r="D108" t="str">
            <v>請求書宛名</v>
          </cell>
          <cell r="M108" t="str">
            <v>invoice_mailing_address</v>
          </cell>
          <cell r="X108" t="str">
            <v>character varying</v>
          </cell>
          <cell r="AD108">
            <v>150</v>
          </cell>
        </row>
        <row r="109">
          <cell r="D109" t="str">
            <v>請求書備考</v>
          </cell>
          <cell r="M109" t="str">
            <v>invoice_remarks</v>
          </cell>
          <cell r="X109" t="str">
            <v>character varying</v>
          </cell>
          <cell r="AD109">
            <v>30</v>
          </cell>
        </row>
        <row r="110">
          <cell r="D110" t="str">
            <v>請求先TEL</v>
          </cell>
          <cell r="M110" t="str">
            <v>invoice_tel</v>
          </cell>
          <cell r="X110" t="str">
            <v>character varying</v>
          </cell>
          <cell r="AD110">
            <v>13</v>
          </cell>
        </row>
        <row r="111">
          <cell r="D111" t="str">
            <v>請求先CD</v>
          </cell>
          <cell r="M111" t="str">
            <v>invoice_cd</v>
          </cell>
          <cell r="X111" t="str">
            <v>character varying</v>
          </cell>
          <cell r="AD111">
            <v>12</v>
          </cell>
        </row>
        <row r="112">
          <cell r="D112" t="str">
            <v>請求先区分</v>
          </cell>
          <cell r="M112" t="str">
            <v>invoice_type</v>
          </cell>
          <cell r="X112" t="str">
            <v>character varying</v>
          </cell>
          <cell r="AD112">
            <v>2</v>
          </cell>
        </row>
        <row r="113">
          <cell r="D113" t="str">
            <v>請求先住所</v>
          </cell>
          <cell r="M113" t="str">
            <v>invoice_location</v>
          </cell>
          <cell r="X113" t="str">
            <v>character varying</v>
          </cell>
          <cell r="AD113">
            <v>150</v>
          </cell>
        </row>
        <row r="114">
          <cell r="D114" t="str">
            <v>請求先郵便番号</v>
          </cell>
          <cell r="M114" t="str">
            <v>invoice_zip_cd</v>
          </cell>
          <cell r="X114" t="str">
            <v>character varying</v>
          </cell>
          <cell r="AD114">
            <v>8</v>
          </cell>
        </row>
        <row r="115">
          <cell r="D115" t="str">
            <v>請求担当者</v>
          </cell>
          <cell r="M115" t="str">
            <v>invoice_staff</v>
          </cell>
          <cell r="X115" t="str">
            <v>character varying</v>
          </cell>
          <cell r="AD115">
            <v>150</v>
          </cell>
        </row>
        <row r="116">
          <cell r="D116" t="str">
            <v>請求日</v>
          </cell>
          <cell r="M116" t="str">
            <v>billing_date</v>
          </cell>
          <cell r="X116" t="str">
            <v>date</v>
          </cell>
        </row>
        <row r="117">
          <cell r="D117" t="str">
            <v>創業年月</v>
          </cell>
        </row>
        <row r="118">
          <cell r="D118" t="str">
            <v>倉庫CD</v>
          </cell>
          <cell r="M118" t="str">
            <v>warehouse_cd</v>
          </cell>
          <cell r="X118" t="str">
            <v>character varying</v>
          </cell>
          <cell r="AD118">
            <v>12</v>
          </cell>
        </row>
        <row r="119">
          <cell r="D119" t="str">
            <v>倉庫名</v>
          </cell>
          <cell r="M119" t="str">
            <v>warehouse_name</v>
          </cell>
          <cell r="X119" t="str">
            <v>character varying</v>
          </cell>
          <cell r="AD119">
            <v>60</v>
          </cell>
        </row>
        <row r="120">
          <cell r="D120" t="str">
            <v>代表者名</v>
          </cell>
        </row>
        <row r="121">
          <cell r="D121" t="str">
            <v>受注単位</v>
          </cell>
          <cell r="M121" t="str">
            <v>order_unit</v>
          </cell>
          <cell r="X121" t="str">
            <v>decimal</v>
          </cell>
          <cell r="AD121">
            <v>8</v>
          </cell>
        </row>
        <row r="122">
          <cell r="D122" t="str">
            <v>単価</v>
          </cell>
          <cell r="M122" t="str">
            <v>unit_price</v>
          </cell>
          <cell r="X122" t="str">
            <v>decimal</v>
          </cell>
          <cell r="AD122">
            <v>13</v>
          </cell>
        </row>
        <row r="123">
          <cell r="D123" t="str">
            <v>単価合計</v>
          </cell>
          <cell r="M123" t="str">
            <v>unit_price_total</v>
          </cell>
          <cell r="X123" t="str">
            <v>decimal</v>
          </cell>
          <cell r="AD123">
            <v>13</v>
          </cell>
        </row>
        <row r="124">
          <cell r="D124" t="str">
            <v>担当者</v>
          </cell>
          <cell r="M124" t="str">
            <v>staff</v>
          </cell>
          <cell r="X124" t="str">
            <v>character varying</v>
          </cell>
          <cell r="AD124">
            <v>150</v>
          </cell>
        </row>
        <row r="125">
          <cell r="D125" t="str">
            <v>締め日</v>
          </cell>
          <cell r="M125" t="str">
            <v>deadline</v>
          </cell>
          <cell r="X125" t="str">
            <v>character varying</v>
          </cell>
          <cell r="AD125">
            <v>2</v>
          </cell>
        </row>
        <row r="126">
          <cell r="D126" t="str">
            <v>摘要</v>
          </cell>
          <cell r="M126" t="str">
            <v>description</v>
          </cell>
          <cell r="X126" t="str">
            <v>text</v>
          </cell>
        </row>
        <row r="127">
          <cell r="D127" t="str">
            <v>店舗住所</v>
          </cell>
          <cell r="M127" t="str">
            <v>location</v>
          </cell>
          <cell r="X127" t="str">
            <v>character varying</v>
          </cell>
          <cell r="AD127">
            <v>300</v>
          </cell>
        </row>
        <row r="128">
          <cell r="D128" t="str">
            <v>取引先名</v>
          </cell>
          <cell r="M128" t="str">
            <v>customer_name</v>
          </cell>
          <cell r="X128" t="str">
            <v>character varying</v>
          </cell>
          <cell r="AD128">
            <v>150</v>
          </cell>
        </row>
        <row r="129">
          <cell r="D129" t="str">
            <v>伝票NO</v>
          </cell>
          <cell r="M129" t="str">
            <v>slip_no</v>
          </cell>
          <cell r="X129" t="str">
            <v>character varying</v>
          </cell>
          <cell r="AD129">
            <v>15</v>
          </cell>
        </row>
        <row r="130">
          <cell r="D130" t="str">
            <v>伝票NO（出荷）</v>
          </cell>
          <cell r="M130" t="str">
            <v>slip_no</v>
          </cell>
          <cell r="X130" t="str">
            <v>character varying</v>
          </cell>
          <cell r="AD130">
            <v>15</v>
          </cell>
        </row>
        <row r="131">
          <cell r="D131" t="str">
            <v>伝票NO（入荷）</v>
          </cell>
          <cell r="M131" t="str">
            <v>slip_no</v>
          </cell>
          <cell r="X131" t="str">
            <v>character varying</v>
          </cell>
          <cell r="AD131">
            <v>15</v>
          </cell>
        </row>
        <row r="132">
          <cell r="D132" t="str">
            <v>伝票日付</v>
          </cell>
          <cell r="M132" t="str">
            <v>slip_date</v>
          </cell>
          <cell r="X132" t="str">
            <v>date</v>
          </cell>
        </row>
        <row r="133">
          <cell r="D133" t="str">
            <v>伝票番号</v>
          </cell>
          <cell r="M133" t="str">
            <v>slip_no</v>
          </cell>
          <cell r="X133" t="str">
            <v>character varying</v>
          </cell>
          <cell r="AD133">
            <v>15</v>
          </cell>
        </row>
        <row r="134">
          <cell r="D134" t="str">
            <v>電話番号</v>
          </cell>
          <cell r="M134" t="str">
            <v>phone_no</v>
          </cell>
          <cell r="X134" t="str">
            <v>character varying</v>
          </cell>
          <cell r="AD134">
            <v>13</v>
          </cell>
        </row>
        <row r="135">
          <cell r="D135" t="str">
            <v>都道府県</v>
          </cell>
          <cell r="M135" t="str">
            <v>prefecture</v>
          </cell>
          <cell r="X135" t="str">
            <v>character varying</v>
          </cell>
          <cell r="AD135">
            <v>4</v>
          </cell>
        </row>
        <row r="136">
          <cell r="D136" t="str">
            <v>当座</v>
          </cell>
          <cell r="M136" t="str">
            <v>current</v>
          </cell>
          <cell r="X136" t="str">
            <v>character varying</v>
          </cell>
          <cell r="AD136">
            <v>1</v>
          </cell>
        </row>
        <row r="137">
          <cell r="D137" t="str">
            <v>同梱指定</v>
          </cell>
          <cell r="M137" t="str">
            <v>bundled_designation</v>
          </cell>
          <cell r="X137" t="str">
            <v>boolean</v>
          </cell>
        </row>
        <row r="138">
          <cell r="D138" t="str">
            <v>日付</v>
          </cell>
          <cell r="M138" t="str">
            <v>date</v>
          </cell>
          <cell r="X138" t="str">
            <v>date</v>
          </cell>
        </row>
        <row r="139">
          <cell r="D139" t="str">
            <v>入金日</v>
          </cell>
          <cell r="M139" t="str">
            <v>payment_day</v>
          </cell>
          <cell r="X139" t="str">
            <v>date</v>
          </cell>
        </row>
        <row r="140">
          <cell r="D140" t="str">
            <v>入庫区分</v>
          </cell>
          <cell r="M140" t="str">
            <v>receipt_type</v>
          </cell>
          <cell r="X140" t="str">
            <v>character varying</v>
          </cell>
          <cell r="AD140">
            <v>2</v>
          </cell>
        </row>
        <row r="141">
          <cell r="D141" t="str">
            <v>入庫日</v>
          </cell>
          <cell r="M141" t="str">
            <v>receipt_date</v>
          </cell>
          <cell r="X141" t="str">
            <v>date</v>
          </cell>
        </row>
        <row r="142">
          <cell r="D142" t="str">
            <v>認証</v>
          </cell>
          <cell r="M142" t="str">
            <v>authentication</v>
          </cell>
          <cell r="X142" t="str">
            <v>character varying</v>
          </cell>
          <cell r="AD142">
            <v>3</v>
          </cell>
        </row>
        <row r="143">
          <cell r="D143" t="str">
            <v>年商</v>
          </cell>
        </row>
        <row r="144">
          <cell r="D144" t="str">
            <v>納品開始</v>
          </cell>
          <cell r="M144" t="str">
            <v>delivery_start_date</v>
          </cell>
          <cell r="X144" t="str">
            <v>date</v>
          </cell>
        </row>
        <row r="145">
          <cell r="D145" t="str">
            <v>納品締切</v>
          </cell>
          <cell r="M145" t="str">
            <v>delivery_end_date</v>
          </cell>
          <cell r="X145" t="str">
            <v>date</v>
          </cell>
        </row>
        <row r="146">
          <cell r="D146" t="str">
            <v>納品予約</v>
          </cell>
          <cell r="M146" t="str">
            <v>delivery_reservation</v>
          </cell>
          <cell r="X146" t="str">
            <v>date</v>
          </cell>
        </row>
        <row r="147">
          <cell r="D147" t="str">
            <v>配送エリアCD</v>
          </cell>
          <cell r="M147" t="str">
            <v>delivery_area_cd</v>
          </cell>
          <cell r="X147" t="str">
            <v>character varying</v>
          </cell>
          <cell r="AD147">
            <v>12</v>
          </cell>
        </row>
        <row r="148">
          <cell r="D148" t="str">
            <v>配送CD</v>
          </cell>
          <cell r="M148" t="str">
            <v>delivery_cd</v>
          </cell>
          <cell r="X148" t="str">
            <v>character varying</v>
          </cell>
          <cell r="AD148">
            <v>12</v>
          </cell>
        </row>
        <row r="149">
          <cell r="D149" t="str">
            <v>配送センター</v>
          </cell>
          <cell r="M149" t="str">
            <v>delivery_center</v>
          </cell>
          <cell r="X149" t="str">
            <v>character varying</v>
          </cell>
          <cell r="AD149">
            <v>30</v>
          </cell>
        </row>
        <row r="150">
          <cell r="D150" t="str">
            <v>配送所要日数</v>
          </cell>
          <cell r="M150" t="str">
            <v>days_required</v>
          </cell>
          <cell r="X150" t="str">
            <v>decimal</v>
          </cell>
          <cell r="AD150">
            <v>3</v>
          </cell>
        </row>
        <row r="151">
          <cell r="D151" t="str">
            <v>配送先TEL</v>
          </cell>
          <cell r="M151" t="str">
            <v>delivery_phone_no</v>
          </cell>
          <cell r="X151" t="str">
            <v>character varying</v>
          </cell>
          <cell r="AD151">
            <v>13</v>
          </cell>
        </row>
        <row r="152">
          <cell r="D152" t="str">
            <v>配送先住所</v>
          </cell>
          <cell r="M152" t="str">
            <v>delivery_address</v>
          </cell>
          <cell r="X152" t="str">
            <v>character varying</v>
          </cell>
          <cell r="AD152">
            <v>150</v>
          </cell>
        </row>
        <row r="153">
          <cell r="D153" t="str">
            <v>配送先郵便番号</v>
          </cell>
          <cell r="M153" t="str">
            <v>delivery_zip_cd</v>
          </cell>
          <cell r="X153" t="str">
            <v>character varying</v>
          </cell>
          <cell r="AD153">
            <v>8</v>
          </cell>
        </row>
        <row r="154">
          <cell r="D154" t="str">
            <v>配送先名</v>
          </cell>
          <cell r="M154" t="str">
            <v>delivery_name</v>
          </cell>
          <cell r="X154" t="str">
            <v>character varying</v>
          </cell>
          <cell r="AD154">
            <v>300</v>
          </cell>
        </row>
        <row r="155">
          <cell r="D155" t="str">
            <v>売価</v>
          </cell>
          <cell r="M155" t="str">
            <v>selling_price</v>
          </cell>
          <cell r="X155" t="str">
            <v>decimal</v>
          </cell>
          <cell r="AD155">
            <v>13</v>
          </cell>
        </row>
        <row r="156">
          <cell r="D156" t="str">
            <v>発注ID</v>
          </cell>
          <cell r="M156" t="str">
            <v>purchase_id</v>
          </cell>
          <cell r="X156" t="str">
            <v>character varying</v>
          </cell>
          <cell r="AD156">
            <v>12</v>
          </cell>
        </row>
        <row r="157">
          <cell r="D157" t="str">
            <v>発注数</v>
          </cell>
          <cell r="M157" t="str">
            <v>purchase_quantity</v>
          </cell>
          <cell r="X157" t="str">
            <v>decimal</v>
          </cell>
          <cell r="AD157">
            <v>12</v>
          </cell>
        </row>
        <row r="158">
          <cell r="D158" t="str">
            <v>発注締切</v>
          </cell>
          <cell r="M158" t="str">
            <v>order_closing_date</v>
          </cell>
          <cell r="X158" t="str">
            <v>date</v>
          </cell>
        </row>
        <row r="159">
          <cell r="D159" t="str">
            <v>発注締日</v>
          </cell>
          <cell r="M159" t="str">
            <v>order_closing_date</v>
          </cell>
          <cell r="X159" t="str">
            <v>date</v>
          </cell>
        </row>
        <row r="160">
          <cell r="D160" t="str">
            <v>発注日</v>
          </cell>
          <cell r="M160" t="str">
            <v>purchase_date</v>
          </cell>
          <cell r="X160" t="str">
            <v>date</v>
          </cell>
        </row>
        <row r="161">
          <cell r="D161" t="str">
            <v>発売日</v>
          </cell>
          <cell r="M161" t="str">
            <v>release_date</v>
          </cell>
          <cell r="X161" t="str">
            <v>character varying</v>
          </cell>
          <cell r="AD161">
            <v>10</v>
          </cell>
        </row>
        <row r="162">
          <cell r="D162" t="str">
            <v>郵便番号</v>
          </cell>
          <cell r="M162" t="str">
            <v>zip_cd</v>
          </cell>
          <cell r="X162" t="str">
            <v>character varying</v>
          </cell>
          <cell r="AD162">
            <v>8</v>
          </cell>
        </row>
        <row r="163">
          <cell r="D163" t="str">
            <v>備考</v>
          </cell>
          <cell r="M163" t="str">
            <v>remarks</v>
          </cell>
          <cell r="X163" t="str">
            <v>character varying</v>
          </cell>
          <cell r="AD163">
            <v>30</v>
          </cell>
        </row>
        <row r="164">
          <cell r="D164" t="str">
            <v>備考3</v>
          </cell>
          <cell r="M164" t="str">
            <v>remarks3</v>
          </cell>
          <cell r="X164" t="str">
            <v>character varying</v>
          </cell>
          <cell r="AD164">
            <v>30</v>
          </cell>
        </row>
        <row r="165">
          <cell r="D165" t="str">
            <v>所属</v>
          </cell>
          <cell r="M165" t="str">
            <v>affiliation</v>
          </cell>
          <cell r="X165" t="str">
            <v>character varying</v>
          </cell>
          <cell r="AD165">
            <v>2</v>
          </cell>
        </row>
        <row r="166">
          <cell r="D166" t="str">
            <v>返品受注ID</v>
          </cell>
          <cell r="M166" t="str">
            <v>order_return_id</v>
          </cell>
          <cell r="X166" t="str">
            <v>character varying</v>
          </cell>
          <cell r="AD166">
            <v>12</v>
          </cell>
        </row>
        <row r="167">
          <cell r="D167" t="str">
            <v>返品数</v>
          </cell>
          <cell r="M167" t="str">
            <v>return_quantity</v>
          </cell>
          <cell r="X167" t="str">
            <v>decimal</v>
          </cell>
          <cell r="AD167">
            <v>8</v>
          </cell>
        </row>
        <row r="168">
          <cell r="D168" t="str">
            <v>法人CD</v>
          </cell>
          <cell r="M168" t="str">
            <v>corp_cd</v>
          </cell>
          <cell r="X168" t="str">
            <v>character varying</v>
          </cell>
          <cell r="AD168">
            <v>12</v>
          </cell>
        </row>
        <row r="169">
          <cell r="D169" t="str">
            <v>法人名</v>
          </cell>
          <cell r="M169" t="str">
            <v>corp_name</v>
          </cell>
          <cell r="X169" t="str">
            <v>character varying</v>
          </cell>
          <cell r="AD169">
            <v>150</v>
          </cell>
        </row>
        <row r="170">
          <cell r="D170" t="str">
            <v>氏名</v>
          </cell>
          <cell r="M170" t="str">
            <v>name</v>
          </cell>
          <cell r="X170" t="str">
            <v>character varying</v>
          </cell>
          <cell r="AD170">
            <v>150</v>
          </cell>
        </row>
        <row r="171">
          <cell r="D171" t="str">
            <v>与信</v>
          </cell>
          <cell r="M171" t="str">
            <v>credit</v>
          </cell>
          <cell r="X171" t="str">
            <v>boolean</v>
          </cell>
        </row>
        <row r="172">
          <cell r="D172" t="str">
            <v>良品・不良品区分</v>
          </cell>
          <cell r="M172" t="str">
            <v>product_condition_type</v>
          </cell>
          <cell r="X172" t="str">
            <v>character varying</v>
          </cell>
          <cell r="AD172">
            <v>3</v>
          </cell>
        </row>
        <row r="173">
          <cell r="D173" t="str">
            <v>登録番号（請求書用）</v>
          </cell>
          <cell r="M173" t="str">
            <v>regist_no</v>
          </cell>
          <cell r="X173" t="str">
            <v>character varying</v>
          </cell>
          <cell r="AD173">
            <v>30</v>
          </cell>
        </row>
        <row r="174">
          <cell r="D174" t="str">
            <v>印刷</v>
          </cell>
          <cell r="M174" t="str">
            <v>print</v>
          </cell>
          <cell r="X174" t="str">
            <v>boolean</v>
          </cell>
        </row>
        <row r="175">
          <cell r="D175" t="str">
            <v>請求書区分</v>
          </cell>
          <cell r="M175" t="str">
            <v>invoice_type</v>
          </cell>
          <cell r="X175" t="str">
            <v>character varying</v>
          </cell>
          <cell r="AD175">
            <v>3</v>
          </cell>
        </row>
        <row r="176">
          <cell r="D176" t="str">
            <v>販売金額合計</v>
          </cell>
          <cell r="M176" t="str">
            <v>subtotal</v>
          </cell>
          <cell r="X176" t="str">
            <v>decimal</v>
          </cell>
          <cell r="AD176">
            <v>13</v>
          </cell>
        </row>
        <row r="177">
          <cell r="D177" t="str">
            <v>消費税率</v>
          </cell>
          <cell r="M177" t="str">
            <v>consumption_tax_rate</v>
          </cell>
          <cell r="X177" t="str">
            <v>decimal</v>
          </cell>
          <cell r="AD177" t="str">
            <v>4,1</v>
          </cell>
        </row>
        <row r="178">
          <cell r="D178" t="str">
            <v>通知設定</v>
          </cell>
          <cell r="M178" t="str">
            <v>notifications</v>
          </cell>
          <cell r="X178" t="str">
            <v>character[]</v>
          </cell>
          <cell r="AD178">
            <v>12</v>
          </cell>
        </row>
        <row r="179">
          <cell r="D179" t="str">
            <v>送状番号</v>
          </cell>
          <cell r="M179" t="str">
            <v>delivery_invoice_no</v>
          </cell>
          <cell r="X179" t="str">
            <v>character varying</v>
          </cell>
          <cell r="AD179">
            <v>15</v>
          </cell>
        </row>
        <row r="180">
          <cell r="D180" t="str">
            <v>送状発行日</v>
          </cell>
          <cell r="M180" t="str">
            <v>delivery_invoice_issuance_date</v>
          </cell>
          <cell r="X180" t="str">
            <v>date</v>
          </cell>
        </row>
        <row r="181">
          <cell r="D181" t="str">
            <v>発生元番号</v>
          </cell>
          <cell r="M181" t="str">
            <v>original_no</v>
          </cell>
          <cell r="X181" t="str">
            <v>character varying</v>
          </cell>
          <cell r="AD181">
            <v>12</v>
          </cell>
        </row>
        <row r="182">
          <cell r="D182" t="str">
            <v>取引先変換番号</v>
          </cell>
          <cell r="M182" t="str">
            <v>conversion_cd</v>
          </cell>
          <cell r="X182" t="str">
            <v>character varying</v>
          </cell>
          <cell r="AD182">
            <v>12</v>
          </cell>
        </row>
        <row r="183">
          <cell r="D183" t="str">
            <v>分類</v>
          </cell>
          <cell r="M183" t="str">
            <v>conversion_type</v>
          </cell>
          <cell r="X183" t="str">
            <v>character varying</v>
          </cell>
          <cell r="AD183">
            <v>3</v>
          </cell>
        </row>
        <row r="184">
          <cell r="D184" t="str">
            <v>相手先CD</v>
          </cell>
          <cell r="M184" t="str">
            <v>partner_cd</v>
          </cell>
          <cell r="X184" t="str">
            <v>character varying</v>
          </cell>
          <cell r="AD184">
            <v>12</v>
          </cell>
        </row>
        <row r="185">
          <cell r="D185" t="str">
            <v>相手先店舗名称</v>
          </cell>
          <cell r="M185" t="str">
            <v>partner_store_name</v>
          </cell>
          <cell r="X185" t="str">
            <v>character varying</v>
          </cell>
          <cell r="AD185">
            <v>200</v>
          </cell>
        </row>
        <row r="186">
          <cell r="D186" t="str">
            <v>カフェレオCD</v>
          </cell>
          <cell r="M186" t="str">
            <v>cafereo_cd</v>
          </cell>
          <cell r="X186" t="str">
            <v>character varying</v>
          </cell>
          <cell r="AD186">
            <v>12</v>
          </cell>
        </row>
        <row r="187">
          <cell r="D187" t="str">
            <v>行番号</v>
          </cell>
          <cell r="M187" t="str">
            <v>lineNo</v>
          </cell>
          <cell r="X187" t="str">
            <v>decimal</v>
          </cell>
          <cell r="AD187">
            <v>15</v>
          </cell>
        </row>
        <row r="188">
          <cell r="D188" t="str">
            <v>ASIN</v>
          </cell>
          <cell r="M188" t="str">
            <v>asin</v>
          </cell>
          <cell r="X188" t="str">
            <v>character varying</v>
          </cell>
          <cell r="AD188">
            <v>10</v>
          </cell>
        </row>
        <row r="189">
          <cell r="D189" t="str">
            <v>JAN</v>
          </cell>
          <cell r="M189" t="str">
            <v>jancode</v>
          </cell>
          <cell r="X189" t="str">
            <v>character varying</v>
          </cell>
          <cell r="AD189">
            <v>13</v>
          </cell>
        </row>
        <row r="190">
          <cell r="D190" t="str">
            <v>Title</v>
          </cell>
          <cell r="M190" t="str">
            <v>product_name</v>
          </cell>
          <cell r="X190" t="str">
            <v>character varying</v>
          </cell>
          <cell r="AD190">
            <v>200</v>
          </cell>
        </row>
        <row r="191">
          <cell r="D191" t="str">
            <v>Vendor Code</v>
          </cell>
          <cell r="M191" t="str">
            <v>vendor_cd</v>
          </cell>
          <cell r="X191" t="str">
            <v>character varying</v>
          </cell>
          <cell r="AD191">
            <v>12</v>
          </cell>
        </row>
        <row r="192">
          <cell r="D192" t="str">
            <v>締切日</v>
          </cell>
          <cell r="M192" t="str">
            <v>order_closing_date</v>
          </cell>
          <cell r="X192" t="str">
            <v>date</v>
          </cell>
        </row>
        <row r="193">
          <cell r="D193" t="str">
            <v>縦(cm)</v>
          </cell>
          <cell r="M193" t="str">
            <v>box_size_depth</v>
          </cell>
          <cell r="X193" t="str">
            <v>decimal</v>
          </cell>
          <cell r="AD193">
            <v>6</v>
          </cell>
        </row>
        <row r="194">
          <cell r="D194" t="str">
            <v>横(cm)</v>
          </cell>
          <cell r="M194" t="str">
            <v>box_size_width</v>
          </cell>
          <cell r="X194" t="str">
            <v>decimal</v>
          </cell>
          <cell r="AD194">
            <v>6</v>
          </cell>
        </row>
        <row r="195">
          <cell r="D195" t="str">
            <v>高さ(cm)</v>
          </cell>
          <cell r="M195" t="str">
            <v>box_size_height</v>
          </cell>
          <cell r="X195" t="str">
            <v>decimal</v>
          </cell>
          <cell r="AD195">
            <v>6</v>
          </cell>
        </row>
        <row r="196">
          <cell r="D196" t="str">
            <v>予約数</v>
          </cell>
          <cell r="M196" t="str">
            <v>reservation_quantity</v>
          </cell>
          <cell r="X196" t="str">
            <v>decimal</v>
          </cell>
          <cell r="AD196">
            <v>8</v>
          </cell>
        </row>
        <row r="197">
          <cell r="D197" t="str">
            <v>新商品情報リスト取込番号</v>
          </cell>
          <cell r="M197" t="str">
            <v>new_product_import_no</v>
          </cell>
          <cell r="X197" t="str">
            <v>character varying</v>
          </cell>
          <cell r="AD197">
            <v>12</v>
          </cell>
        </row>
        <row r="198">
          <cell r="D198" t="str">
            <v>新商品情報リストファイル名</v>
          </cell>
          <cell r="M198" t="str">
            <v>new_product_import_path</v>
          </cell>
          <cell r="X198" t="str">
            <v>character varying</v>
          </cell>
          <cell r="AD198">
            <v>255</v>
          </cell>
        </row>
        <row r="199">
          <cell r="D199" t="str">
            <v>取込日時</v>
          </cell>
          <cell r="M199" t="str">
            <v>import_datetime</v>
          </cell>
          <cell r="X199" t="str">
            <v>date</v>
          </cell>
        </row>
        <row r="200">
          <cell r="D200" t="str">
            <v>取込者</v>
          </cell>
          <cell r="M200" t="str">
            <v>import_user</v>
          </cell>
          <cell r="X200" t="str">
            <v>character varying</v>
          </cell>
          <cell r="AD200">
            <v>12</v>
          </cell>
        </row>
        <row r="201">
          <cell r="D201" t="str">
            <v>PO番号</v>
          </cell>
          <cell r="M201" t="str">
            <v>po_number</v>
          </cell>
          <cell r="X201" t="str">
            <v>character varying</v>
          </cell>
          <cell r="AD201">
            <v>8</v>
          </cell>
        </row>
        <row r="202">
          <cell r="D202" t="str">
            <v>依頼数</v>
          </cell>
          <cell r="M202" t="str">
            <v>request_quantity</v>
          </cell>
          <cell r="X202" t="str">
            <v>decimal</v>
          </cell>
          <cell r="AD202">
            <v>8</v>
          </cell>
        </row>
        <row r="203">
          <cell r="D203" t="str">
            <v>確認数</v>
          </cell>
          <cell r="M203" t="str">
            <v>check_quantity</v>
          </cell>
          <cell r="X203" t="str">
            <v>decimal</v>
          </cell>
          <cell r="AD203">
            <v>8</v>
          </cell>
        </row>
        <row r="204">
          <cell r="D204" t="str">
            <v>発送予定</v>
          </cell>
          <cell r="M204" t="str">
            <v>shipping_plan_date</v>
          </cell>
          <cell r="X204" t="str">
            <v>date</v>
          </cell>
        </row>
        <row r="205">
          <cell r="D205" t="str">
            <v>在庫状況</v>
          </cell>
          <cell r="M205" t="str">
            <v>stock_status</v>
          </cell>
          <cell r="X205" t="str">
            <v>boolean</v>
          </cell>
        </row>
        <row r="206">
          <cell r="D206" t="str">
            <v>配送先</v>
          </cell>
          <cell r="M206" t="str">
            <v>shipping_address</v>
          </cell>
          <cell r="X206" t="str">
            <v>character varying</v>
          </cell>
          <cell r="AD206">
            <v>4</v>
          </cell>
        </row>
        <row r="207">
          <cell r="D207" t="str">
            <v>注文種別</v>
          </cell>
          <cell r="M207" t="str">
            <v>po_type</v>
          </cell>
          <cell r="X207" t="str">
            <v>character varying</v>
          </cell>
          <cell r="AD207">
            <v>2</v>
          </cell>
        </row>
        <row r="208">
          <cell r="D208" t="str">
            <v>確定済み</v>
          </cell>
          <cell r="M208" t="str">
            <v>reply_fixed</v>
          </cell>
          <cell r="X208" t="str">
            <v>boolean</v>
          </cell>
        </row>
        <row r="209">
          <cell r="D209" t="str">
            <v>EDI取込日</v>
          </cell>
          <cell r="M209" t="str">
            <v>edi_import_datetime</v>
          </cell>
          <cell r="X209" t="str">
            <v>date</v>
          </cell>
        </row>
        <row r="210">
          <cell r="D210" t="str">
            <v>EDI取込者</v>
          </cell>
          <cell r="M210" t="str">
            <v>edi_import_user</v>
          </cell>
          <cell r="X210" t="str">
            <v>character varying</v>
          </cell>
          <cell r="AD210">
            <v>12</v>
          </cell>
        </row>
        <row r="211">
          <cell r="D211" t="str">
            <v>出荷予定日</v>
          </cell>
          <cell r="M211" t="str">
            <v>ship_plan_date</v>
          </cell>
          <cell r="X211" t="str">
            <v>date</v>
          </cell>
        </row>
        <row r="212">
          <cell r="D212" t="str">
            <v>カートン数</v>
          </cell>
          <cell r="M212" t="str">
            <v>carton_quantity</v>
          </cell>
          <cell r="X212" t="str">
            <v>decimal</v>
          </cell>
          <cell r="AD212">
            <v>8</v>
          </cell>
        </row>
        <row r="213">
          <cell r="D213" t="str">
            <v>カートン予測番号</v>
          </cell>
          <cell r="M213" t="str">
            <v>carton_plan_no</v>
          </cell>
          <cell r="X213" t="str">
            <v>character varying</v>
          </cell>
          <cell r="AD213">
            <v>12</v>
          </cell>
        </row>
        <row r="214">
          <cell r="D214" t="str">
            <v>梱包指示ID</v>
          </cell>
          <cell r="M214" t="str">
            <v>carton_id</v>
          </cell>
          <cell r="X214" t="str">
            <v>character varying</v>
          </cell>
          <cell r="AD214">
            <v>12</v>
          </cell>
        </row>
        <row r="215">
          <cell r="D215" t="str">
            <v>配送先CD</v>
          </cell>
          <cell r="M215" t="str">
            <v>delivery_cd</v>
          </cell>
          <cell r="X215" t="str">
            <v>character varying</v>
          </cell>
          <cell r="AD215">
            <v>12</v>
          </cell>
        </row>
        <row r="216">
          <cell r="D216" t="str">
            <v>カートン名</v>
          </cell>
          <cell r="M216" t="str">
            <v>carton_name</v>
          </cell>
          <cell r="X216" t="str">
            <v>character varying[]</v>
          </cell>
          <cell r="AD216">
            <v>150</v>
          </cell>
        </row>
        <row r="217">
          <cell r="D217" t="str">
            <v>出荷指示リスト</v>
          </cell>
          <cell r="M217" t="str">
            <v>shipping_instructions</v>
          </cell>
          <cell r="X217" t="str">
            <v>character[]</v>
          </cell>
          <cell r="AD217">
            <v>12</v>
          </cell>
        </row>
        <row r="218">
          <cell r="D218" t="str">
            <v>運送会社</v>
          </cell>
          <cell r="M218" t="str">
            <v>trucking_company</v>
          </cell>
          <cell r="X218" t="str">
            <v>character varying[]</v>
          </cell>
          <cell r="AD218">
            <v>5</v>
          </cell>
        </row>
        <row r="219">
          <cell r="D219" t="str">
            <v>送り状NO</v>
          </cell>
          <cell r="M219" t="str">
            <v>invoice_number</v>
          </cell>
          <cell r="X219" t="str">
            <v>character varying[]</v>
          </cell>
          <cell r="AD219">
            <v>12</v>
          </cell>
        </row>
        <row r="220">
          <cell r="D220" t="str">
            <v>SSCC</v>
          </cell>
          <cell r="M220" t="str">
            <v>sscc</v>
          </cell>
          <cell r="X220" t="str">
            <v>character varying[]</v>
          </cell>
          <cell r="AD220">
            <v>20</v>
          </cell>
        </row>
        <row r="221">
          <cell r="D221" t="str">
            <v>出荷指示出力済みフラグ</v>
          </cell>
          <cell r="M221" t="str">
            <v>output_shipping_instruction</v>
          </cell>
          <cell r="X221" t="str">
            <v>boolean</v>
          </cell>
        </row>
        <row r="222">
          <cell r="D222" t="str">
            <v>SSCC発行済みフラグ</v>
          </cell>
          <cell r="M222" t="str">
            <v>issued_sscc</v>
          </cell>
          <cell r="X222" t="str">
            <v>boolean</v>
          </cell>
        </row>
        <row r="223">
          <cell r="D223" t="str">
            <v>RecID</v>
          </cell>
          <cell r="M223" t="str">
            <v>rec_id</v>
          </cell>
          <cell r="X223" t="str">
            <v>character varying</v>
          </cell>
          <cell r="AD223">
            <v>12</v>
          </cell>
        </row>
        <row r="224">
          <cell r="D224" t="str">
            <v>RyohanCD</v>
          </cell>
          <cell r="M224" t="str">
            <v>ryohan_cd</v>
          </cell>
          <cell r="X224" t="str">
            <v>character varying</v>
          </cell>
          <cell r="AD224">
            <v>12</v>
          </cell>
        </row>
        <row r="225">
          <cell r="D225" t="str">
            <v>DataKind</v>
          </cell>
          <cell r="M225" t="str">
            <v>data_kind</v>
          </cell>
        </row>
        <row r="226">
          <cell r="D226" t="str">
            <v>ReceiveDate</v>
          </cell>
          <cell r="M226" t="str">
            <v>receive_date</v>
          </cell>
        </row>
        <row r="227">
          <cell r="D227" t="str">
            <v>SEQ1</v>
          </cell>
          <cell r="M227" t="str">
            <v>seq1</v>
          </cell>
        </row>
        <row r="228">
          <cell r="D228" t="str">
            <v>SEQ2</v>
          </cell>
          <cell r="M228" t="str">
            <v>seq2</v>
          </cell>
        </row>
        <row r="229">
          <cell r="D229" t="str">
            <v>SEQ1REC</v>
          </cell>
          <cell r="M229" t="str">
            <v>seq3_rec</v>
          </cell>
        </row>
        <row r="230">
          <cell r="D230" t="str">
            <v>SEQ2NEW</v>
          </cell>
          <cell r="M230" t="str">
            <v>seq2_new</v>
          </cell>
        </row>
        <row r="231">
          <cell r="D231" t="str">
            <v>OrderDetailNo</v>
          </cell>
          <cell r="M231" t="str">
            <v>order_detail_no</v>
          </cell>
        </row>
        <row r="232">
          <cell r="D232" t="str">
            <v>OrderDetailNo2</v>
          </cell>
          <cell r="M232" t="str">
            <v>order_detail_no2</v>
          </cell>
        </row>
        <row r="233">
          <cell r="D233" t="str">
            <v>OrderDetailUnitNo</v>
          </cell>
          <cell r="M233" t="str">
            <v>order_detail_unit_no</v>
          </cell>
        </row>
        <row r="234">
          <cell r="D234" t="str">
            <v>OrderDetailUnitNo2</v>
          </cell>
          <cell r="M234" t="str">
            <v>order_detail_unit_no2</v>
          </cell>
        </row>
        <row r="235">
          <cell r="D235" t="str">
            <v>MakerCD</v>
          </cell>
          <cell r="M235" t="str">
            <v>maker_cd</v>
          </cell>
          <cell r="X235" t="str">
            <v>character varying</v>
          </cell>
          <cell r="AD235">
            <v>12</v>
          </cell>
        </row>
        <row r="236">
          <cell r="D236" t="str">
            <v>CommodityGTIN</v>
          </cell>
          <cell r="M236" t="str">
            <v>commodity_gtin</v>
          </cell>
        </row>
        <row r="237">
          <cell r="D237" t="str">
            <v>CommodityCD</v>
          </cell>
          <cell r="M237" t="str">
            <v>commodity_cd</v>
          </cell>
          <cell r="X237" t="str">
            <v>character varying</v>
          </cell>
          <cell r="AD237">
            <v>12</v>
          </cell>
        </row>
        <row r="238">
          <cell r="D238" t="str">
            <v>MyCommodityCD</v>
          </cell>
          <cell r="M238" t="str">
            <v>my_commodity_cd</v>
          </cell>
          <cell r="X238" t="str">
            <v>character varying</v>
          </cell>
          <cell r="AD238">
            <v>12</v>
          </cell>
        </row>
        <row r="239">
          <cell r="D239" t="str">
            <v>MyCommodityCD2</v>
          </cell>
          <cell r="M239" t="str">
            <v>my_commodity_cd2</v>
          </cell>
          <cell r="X239" t="str">
            <v>character varying</v>
          </cell>
          <cell r="AD239">
            <v>12</v>
          </cell>
        </row>
        <row r="240">
          <cell r="D240" t="str">
            <v>MyCommodityCDType</v>
          </cell>
          <cell r="M240" t="str">
            <v>my_commodity_cd_type</v>
          </cell>
        </row>
        <row r="241">
          <cell r="D241" t="str">
            <v>CommodityName</v>
          </cell>
          <cell r="M241" t="str">
            <v>commodity_name</v>
          </cell>
        </row>
        <row r="242">
          <cell r="D242" t="str">
            <v>CommodityNameK</v>
          </cell>
          <cell r="M242" t="str">
            <v>commodity_name_k</v>
          </cell>
        </row>
        <row r="243">
          <cell r="D243" t="str">
            <v>CommoditySpec</v>
          </cell>
          <cell r="M243" t="str">
            <v>commodity_spec</v>
          </cell>
        </row>
        <row r="244">
          <cell r="D244" t="str">
            <v>CommoditySpecK</v>
          </cell>
          <cell r="M244" t="str">
            <v>commodity_spec_k</v>
          </cell>
        </row>
        <row r="245">
          <cell r="D245" t="str">
            <v>ColorCD</v>
          </cell>
          <cell r="M245" t="str">
            <v>color_cd</v>
          </cell>
          <cell r="X245" t="str">
            <v>character varying</v>
          </cell>
          <cell r="AD245">
            <v>12</v>
          </cell>
        </row>
        <row r="246">
          <cell r="D246" t="str">
            <v>SizeCD</v>
          </cell>
          <cell r="M246" t="str">
            <v>size_cd</v>
          </cell>
          <cell r="X246" t="str">
            <v>character varying</v>
          </cell>
          <cell r="AD246">
            <v>12</v>
          </cell>
        </row>
        <row r="247">
          <cell r="D247" t="str">
            <v>ColorName</v>
          </cell>
          <cell r="M247" t="str">
            <v>color_name</v>
          </cell>
        </row>
        <row r="248">
          <cell r="D248" t="str">
            <v>ColorNameK</v>
          </cell>
          <cell r="M248" t="str">
            <v>color_name_k</v>
          </cell>
        </row>
        <row r="249">
          <cell r="D249" t="str">
            <v>MyColorCD</v>
          </cell>
          <cell r="M249" t="str">
            <v>my_color_cd</v>
          </cell>
          <cell r="X249" t="str">
            <v>character varying</v>
          </cell>
          <cell r="AD249">
            <v>12</v>
          </cell>
        </row>
        <row r="250">
          <cell r="D250" t="str">
            <v>MyColorName</v>
          </cell>
          <cell r="M250" t="str">
            <v>my_color_name</v>
          </cell>
        </row>
        <row r="251">
          <cell r="D251" t="str">
            <v>SizeName</v>
          </cell>
          <cell r="M251" t="str">
            <v>size_name</v>
          </cell>
        </row>
        <row r="252">
          <cell r="D252" t="str">
            <v>SizeNameK</v>
          </cell>
          <cell r="M252" t="str">
            <v>size_name_k</v>
          </cell>
        </row>
        <row r="253">
          <cell r="D253" t="str">
            <v>MySizeCD</v>
          </cell>
          <cell r="M253" t="str">
            <v>my_size_cd</v>
          </cell>
          <cell r="X253" t="str">
            <v>character varying</v>
          </cell>
          <cell r="AD253">
            <v>12</v>
          </cell>
        </row>
        <row r="254">
          <cell r="D254" t="str">
            <v>MySizeName</v>
          </cell>
          <cell r="M254" t="str">
            <v>my_size_name</v>
          </cell>
        </row>
        <row r="255">
          <cell r="D255" t="str">
            <v>CommodityClassificationS</v>
          </cell>
          <cell r="M255" t="str">
            <v>commodity_classification_s</v>
          </cell>
        </row>
        <row r="256">
          <cell r="D256" t="str">
            <v>CommodityClassificationSS</v>
          </cell>
          <cell r="M256" t="str">
            <v>commodity_classification_ss</v>
          </cell>
        </row>
        <row r="257">
          <cell r="D257" t="str">
            <v>DeliveryScheduledDate</v>
          </cell>
          <cell r="M257" t="str">
            <v>delivery_scheduled_date</v>
          </cell>
        </row>
        <row r="258">
          <cell r="D258" t="str">
            <v>DeliveryDeadline</v>
          </cell>
          <cell r="M258" t="str">
            <v>delivery_deadline</v>
          </cell>
        </row>
        <row r="259">
          <cell r="D259" t="str">
            <v>Quantity</v>
          </cell>
          <cell r="M259" t="str">
            <v>quantity</v>
          </cell>
        </row>
        <row r="260">
          <cell r="D260" t="str">
            <v>UnitOfIssue</v>
          </cell>
          <cell r="M260" t="str">
            <v>unit_of_issue</v>
          </cell>
        </row>
        <row r="261">
          <cell r="D261" t="str">
            <v>UnitQuantity</v>
          </cell>
          <cell r="M261" t="str">
            <v>unit_quantity</v>
          </cell>
        </row>
        <row r="262">
          <cell r="D262" t="str">
            <v>MeasureCode</v>
          </cell>
          <cell r="M262" t="str">
            <v>measure_cd</v>
          </cell>
        </row>
        <row r="263">
          <cell r="D263" t="str">
            <v>MeasureName</v>
          </cell>
          <cell r="M263" t="str">
            <v>measure_name</v>
          </cell>
        </row>
        <row r="264">
          <cell r="D264" t="str">
            <v>PackingFormCD</v>
          </cell>
          <cell r="M264" t="str">
            <v>packing_form_cd</v>
          </cell>
          <cell r="X264" t="str">
            <v>character varying</v>
          </cell>
          <cell r="AD264">
            <v>12</v>
          </cell>
        </row>
        <row r="265">
          <cell r="D265" t="str">
            <v>PackingFormName</v>
          </cell>
          <cell r="M265" t="str">
            <v>packing_form_name</v>
          </cell>
        </row>
        <row r="266">
          <cell r="D266" t="str">
            <v>ShipmentUnitQuantity</v>
          </cell>
          <cell r="M266" t="str">
            <v>shipment_unit_quantity</v>
          </cell>
        </row>
        <row r="267">
          <cell r="D267" t="str">
            <v>AcceptedQuantity</v>
          </cell>
          <cell r="M267" t="str">
            <v>accepted_quantity</v>
          </cell>
        </row>
        <row r="268">
          <cell r="D268" t="str">
            <v>AcceptedUnitQuantity</v>
          </cell>
          <cell r="M268" t="str">
            <v>accepted_unit_quantity</v>
          </cell>
        </row>
        <row r="269">
          <cell r="D269" t="str">
            <v>ReturnedQuantity</v>
          </cell>
          <cell r="M269" t="str">
            <v>returned_quantity</v>
          </cell>
        </row>
        <row r="270">
          <cell r="D270" t="str">
            <v>CostUnitPrice</v>
          </cell>
          <cell r="M270" t="str">
            <v>cost_unit_price</v>
          </cell>
        </row>
        <row r="271">
          <cell r="D271" t="str">
            <v>CostPrice</v>
          </cell>
          <cell r="M271" t="str">
            <v>cost_price</v>
          </cell>
        </row>
        <row r="272">
          <cell r="D272" t="str">
            <v>SaleUnitPrice</v>
          </cell>
          <cell r="M272" t="str">
            <v>sale_unit_price</v>
          </cell>
        </row>
        <row r="273">
          <cell r="D273" t="str">
            <v>SalePrice</v>
          </cell>
          <cell r="M273" t="str">
            <v>sale_price</v>
          </cell>
        </row>
        <row r="274">
          <cell r="D274" t="str">
            <v>OtherUnitPrice</v>
          </cell>
          <cell r="M274" t="str">
            <v>other_unit_price</v>
          </cell>
        </row>
        <row r="275">
          <cell r="D275" t="str">
            <v>OtherPrice</v>
          </cell>
          <cell r="M275" t="str">
            <v>other_price</v>
          </cell>
        </row>
        <row r="276">
          <cell r="D276" t="str">
            <v>TaxPrice</v>
          </cell>
          <cell r="M276" t="str">
            <v>tax_price</v>
          </cell>
        </row>
        <row r="277">
          <cell r="D277" t="str">
            <v>CenterInstruction</v>
          </cell>
          <cell r="M277" t="str">
            <v>center_instruction</v>
          </cell>
        </row>
        <row r="278">
          <cell r="D278" t="str">
            <v>ReasonCD</v>
          </cell>
          <cell r="M278" t="str">
            <v>reason_cd</v>
          </cell>
          <cell r="X278" t="str">
            <v>character varying</v>
          </cell>
          <cell r="AD278">
            <v>12</v>
          </cell>
        </row>
        <row r="279">
          <cell r="D279" t="str">
            <v>CorrectionDiv</v>
          </cell>
          <cell r="M279" t="str">
            <v>correction_div</v>
          </cell>
        </row>
        <row r="280">
          <cell r="D280" t="str">
            <v>StockoutDiv</v>
          </cell>
          <cell r="M280" t="str">
            <v>stockout_div</v>
          </cell>
        </row>
        <row r="281">
          <cell r="D281" t="str">
            <v>StockoutDivName</v>
          </cell>
          <cell r="M281" t="str">
            <v>stockout_div_name</v>
          </cell>
        </row>
        <row r="282">
          <cell r="D282" t="str">
            <v>DetailComment</v>
          </cell>
          <cell r="M282" t="str">
            <v>detail_comment</v>
          </cell>
        </row>
        <row r="283">
          <cell r="D283" t="str">
            <v>DetailComment2</v>
          </cell>
          <cell r="M283" t="str">
            <v>detail_comment2</v>
          </cell>
        </row>
        <row r="284">
          <cell r="D284" t="str">
            <v>CorrectionComment</v>
          </cell>
          <cell r="M284" t="str">
            <v>correction_comment</v>
          </cell>
        </row>
        <row r="285">
          <cell r="D285" t="str">
            <v>CorrectionComment2</v>
          </cell>
          <cell r="M285" t="str">
            <v>correction_comment2</v>
          </cell>
        </row>
        <row r="286">
          <cell r="D286" t="str">
            <v>Charactor1</v>
          </cell>
          <cell r="M286" t="str">
            <v>charactor1</v>
          </cell>
        </row>
        <row r="287">
          <cell r="D287" t="str">
            <v>Charactor2</v>
          </cell>
          <cell r="M287" t="str">
            <v>charactor2</v>
          </cell>
        </row>
        <row r="288">
          <cell r="D288" t="str">
            <v>Charactor3</v>
          </cell>
          <cell r="M288" t="str">
            <v>charactor3</v>
          </cell>
        </row>
        <row r="289">
          <cell r="D289" t="str">
            <v>Charactor4</v>
          </cell>
          <cell r="M289" t="str">
            <v>charactor4</v>
          </cell>
        </row>
        <row r="290">
          <cell r="D290" t="str">
            <v>Charactor5</v>
          </cell>
          <cell r="M290" t="str">
            <v>charactor5</v>
          </cell>
        </row>
        <row r="291">
          <cell r="D291" t="str">
            <v>Charactor6</v>
          </cell>
          <cell r="M291" t="str">
            <v>charactor6</v>
          </cell>
        </row>
        <row r="292">
          <cell r="D292" t="str">
            <v>Charactor7</v>
          </cell>
          <cell r="M292" t="str">
            <v>charactor7</v>
          </cell>
        </row>
        <row r="293">
          <cell r="D293" t="str">
            <v>Charactor8</v>
          </cell>
          <cell r="M293" t="str">
            <v>charactor8</v>
          </cell>
        </row>
        <row r="294">
          <cell r="D294" t="str">
            <v>Charactor9</v>
          </cell>
          <cell r="M294" t="str">
            <v>charactor9</v>
          </cell>
        </row>
        <row r="295">
          <cell r="D295" t="str">
            <v>Charactor10</v>
          </cell>
          <cell r="M295" t="str">
            <v>charactor10</v>
          </cell>
        </row>
        <row r="296">
          <cell r="D296" t="str">
            <v>Number1</v>
          </cell>
          <cell r="M296" t="str">
            <v>number1</v>
          </cell>
        </row>
        <row r="297">
          <cell r="D297" t="str">
            <v>Number2</v>
          </cell>
          <cell r="M297" t="str">
            <v>number2</v>
          </cell>
        </row>
        <row r="298">
          <cell r="D298" t="str">
            <v>Number3</v>
          </cell>
          <cell r="M298" t="str">
            <v>number3</v>
          </cell>
        </row>
        <row r="299">
          <cell r="D299" t="str">
            <v>Number4</v>
          </cell>
          <cell r="M299" t="str">
            <v>number4</v>
          </cell>
        </row>
        <row r="300">
          <cell r="D300" t="str">
            <v>Number5</v>
          </cell>
          <cell r="M300" t="str">
            <v>number5</v>
          </cell>
        </row>
        <row r="301">
          <cell r="D301" t="str">
            <v>Number6</v>
          </cell>
          <cell r="M301" t="str">
            <v>number6</v>
          </cell>
        </row>
        <row r="302">
          <cell r="D302" t="str">
            <v>Number7</v>
          </cell>
          <cell r="M302" t="str">
            <v>number7</v>
          </cell>
        </row>
        <row r="303">
          <cell r="D303" t="str">
            <v>Number8</v>
          </cell>
          <cell r="M303" t="str">
            <v>number8</v>
          </cell>
        </row>
        <row r="304">
          <cell r="D304" t="str">
            <v>Number9</v>
          </cell>
          <cell r="M304" t="str">
            <v>number9</v>
          </cell>
        </row>
        <row r="305">
          <cell r="D305" t="str">
            <v>Number10</v>
          </cell>
          <cell r="M305" t="str">
            <v>number10</v>
          </cell>
        </row>
        <row r="306">
          <cell r="D306" t="str">
            <v>UnitMultiplePrintFLG</v>
          </cell>
          <cell r="M306" t="str">
            <v>unit_multiple_print_flg</v>
          </cell>
        </row>
        <row r="307">
          <cell r="D307" t="str">
            <v>SalePricePrintFLG</v>
          </cell>
          <cell r="M307" t="str">
            <v>sale_price_print_flg</v>
          </cell>
        </row>
        <row r="308">
          <cell r="D308" t="str">
            <v>ClaimConversionFLG</v>
          </cell>
          <cell r="M308" t="str">
            <v>claim_conversion_flg</v>
          </cell>
        </row>
        <row r="309">
          <cell r="D309" t="str">
            <v>ReceiveDataFLG</v>
          </cell>
          <cell r="M309" t="str">
            <v>receive_data_flg</v>
          </cell>
        </row>
        <row r="310">
          <cell r="D310" t="str">
            <v>OrderDataFLG</v>
          </cell>
          <cell r="M310" t="str">
            <v>order_data_flg</v>
          </cell>
        </row>
        <row r="311">
          <cell r="D311" t="str">
            <v>DeleteFLG</v>
          </cell>
          <cell r="M311" t="str">
            <v>delete_flg</v>
          </cell>
        </row>
        <row r="312">
          <cell r="D312" t="str">
            <v>OriginalFLG</v>
          </cell>
          <cell r="M312" t="str">
            <v>original_flg</v>
          </cell>
        </row>
        <row r="313">
          <cell r="D313" t="str">
            <v>FLG1</v>
          </cell>
          <cell r="M313" t="str">
            <v>flg1</v>
          </cell>
        </row>
        <row r="314">
          <cell r="D314" t="str">
            <v>FLG2</v>
          </cell>
          <cell r="M314" t="str">
            <v>flg2</v>
          </cell>
        </row>
        <row r="315">
          <cell r="D315" t="str">
            <v>FLG3</v>
          </cell>
          <cell r="M315" t="str">
            <v>flg3</v>
          </cell>
        </row>
        <row r="316">
          <cell r="D316" t="str">
            <v>InputDiv</v>
          </cell>
          <cell r="M316" t="str">
            <v>input_div</v>
          </cell>
        </row>
        <row r="317">
          <cell r="D317" t="str">
            <v>MakingDate</v>
          </cell>
          <cell r="M317" t="str">
            <v>making_date</v>
          </cell>
        </row>
        <row r="318">
          <cell r="D318" t="str">
            <v>EditDate</v>
          </cell>
          <cell r="M318" t="str">
            <v>edit_date</v>
          </cell>
        </row>
        <row r="319">
          <cell r="D319" t="str">
            <v>EditUserID</v>
          </cell>
          <cell r="M319" t="str">
            <v>edit_user_id</v>
          </cell>
          <cell r="X319" t="str">
            <v>character varying</v>
          </cell>
          <cell r="AD319">
            <v>12</v>
          </cell>
        </row>
        <row r="320">
          <cell r="D320" t="str">
            <v>EditPCID</v>
          </cell>
          <cell r="M320" t="str">
            <v>edit_pc_id</v>
          </cell>
          <cell r="X320" t="str">
            <v>character varying</v>
          </cell>
          <cell r="AD320">
            <v>12</v>
          </cell>
        </row>
        <row r="321">
          <cell r="D321" t="str">
            <v>EditProgramID</v>
          </cell>
          <cell r="M321" t="str">
            <v>edit_program_id</v>
          </cell>
          <cell r="X321" t="str">
            <v>character varying</v>
          </cell>
          <cell r="AD321">
            <v>12</v>
          </cell>
        </row>
        <row r="322">
          <cell r="D322" t="str">
            <v>EditOSUserID</v>
          </cell>
          <cell r="M322" t="str">
            <v>edit_os_user_id</v>
          </cell>
          <cell r="X322" t="str">
            <v>character varying</v>
          </cell>
          <cell r="AD322">
            <v>12</v>
          </cell>
        </row>
        <row r="323">
          <cell r="D323" t="str">
            <v>EditUserComputerName</v>
          </cell>
          <cell r="M323" t="str">
            <v>edit_user_computer_name</v>
          </cell>
        </row>
        <row r="324">
          <cell r="D324" t="str">
            <v>ProduceCommodityCD</v>
          </cell>
          <cell r="M324" t="str">
            <v>produce_commodity_cd</v>
          </cell>
          <cell r="X324" t="str">
            <v>character varying</v>
          </cell>
          <cell r="AD324">
            <v>12</v>
          </cell>
        </row>
        <row r="325">
          <cell r="D325" t="str">
            <v>PrefectureCode</v>
          </cell>
          <cell r="M325" t="str">
            <v>prefecture_cd</v>
          </cell>
        </row>
        <row r="326">
          <cell r="D326" t="str">
            <v>CountryCode</v>
          </cell>
          <cell r="M326" t="str">
            <v>country_cd</v>
          </cell>
        </row>
        <row r="327">
          <cell r="D327" t="str">
            <v>ProductionArea</v>
          </cell>
          <cell r="M327" t="str">
            <v>production_area</v>
          </cell>
        </row>
        <row r="328">
          <cell r="D328" t="str">
            <v>WaterZoneCode</v>
          </cell>
          <cell r="M328" t="str">
            <v>water_zone_cd</v>
          </cell>
        </row>
        <row r="329">
          <cell r="D329" t="str">
            <v>WaterZoneName</v>
          </cell>
          <cell r="M329" t="str">
            <v>water_zone_name</v>
          </cell>
        </row>
        <row r="330">
          <cell r="D330" t="str">
            <v>OriginArea</v>
          </cell>
          <cell r="M330" t="str">
            <v>origin_area</v>
          </cell>
        </row>
        <row r="331">
          <cell r="D331" t="str">
            <v>CommodityGrade</v>
          </cell>
          <cell r="M331" t="str">
            <v>commodity_grade</v>
          </cell>
        </row>
        <row r="332">
          <cell r="D332" t="str">
            <v>CommoditySizeClass</v>
          </cell>
          <cell r="M332" t="str">
            <v>commodity_size_class</v>
          </cell>
        </row>
        <row r="333">
          <cell r="D333" t="str">
            <v>CommodityBrand</v>
          </cell>
          <cell r="M333" t="str">
            <v>commodity_brand</v>
          </cell>
        </row>
        <row r="334">
          <cell r="D334" t="str">
            <v>CommodityPromotion</v>
          </cell>
          <cell r="M334" t="str">
            <v>commodity_promotion</v>
          </cell>
        </row>
        <row r="335">
          <cell r="D335" t="str">
            <v>BiotechnologyKbn</v>
          </cell>
          <cell r="M335" t="str">
            <v>biotechnology_kbn</v>
          </cell>
        </row>
        <row r="336">
          <cell r="D336" t="str">
            <v>UnitWeightCode</v>
          </cell>
          <cell r="M336" t="str">
            <v>unit_weight_cd</v>
          </cell>
        </row>
        <row r="337">
          <cell r="D337" t="str">
            <v>CommodityWeight</v>
          </cell>
          <cell r="M337" t="str">
            <v>commodity_weight</v>
          </cell>
        </row>
        <row r="338">
          <cell r="D338" t="str">
            <v>PackingQuantity</v>
          </cell>
          <cell r="M338" t="str">
            <v>packing_quantity</v>
          </cell>
        </row>
        <row r="339">
          <cell r="D339" t="str">
            <v>BreedCode</v>
          </cell>
          <cell r="M339" t="str">
            <v>breed_cd</v>
          </cell>
        </row>
        <row r="340">
          <cell r="D340" t="str">
            <v>CultivationDiv</v>
          </cell>
          <cell r="M340" t="str">
            <v>cultivation_div</v>
          </cell>
        </row>
        <row r="341">
          <cell r="D341" t="str">
            <v>DefrostDiv</v>
          </cell>
          <cell r="M341" t="str">
            <v>defrost_div</v>
          </cell>
        </row>
        <row r="342">
          <cell r="D342" t="str">
            <v>PreservationDiv</v>
          </cell>
          <cell r="M342" t="str">
            <v>preservation_div</v>
          </cell>
        </row>
        <row r="343">
          <cell r="D343" t="str">
            <v>ShapeCode</v>
          </cell>
          <cell r="M343" t="str">
            <v>shape_cd</v>
          </cell>
        </row>
        <row r="344">
          <cell r="D344" t="str">
            <v>Usage</v>
          </cell>
          <cell r="M344" t="str">
            <v>usage</v>
          </cell>
        </row>
        <row r="345">
          <cell r="D345" t="str">
            <v>OriginOrderNo</v>
          </cell>
          <cell r="M345" t="str">
            <v>origin_order_no</v>
          </cell>
        </row>
        <row r="346">
          <cell r="D346" t="str">
            <v>OriginOrderDetailNo</v>
          </cell>
          <cell r="M346" t="str">
            <v>origin_order_detail_no</v>
          </cell>
        </row>
        <row r="347">
          <cell r="D347" t="str">
            <v>ShipmentManageDetailNo</v>
          </cell>
          <cell r="M347" t="str">
            <v>shipment_manage_detail_no</v>
          </cell>
        </row>
        <row r="348">
          <cell r="D348" t="str">
            <v>OrderWeight</v>
          </cell>
          <cell r="M348" t="str">
            <v>order_weight</v>
          </cell>
        </row>
        <row r="349">
          <cell r="D349" t="str">
            <v>UnitWeight</v>
          </cell>
          <cell r="M349" t="str">
            <v>unit_weight</v>
          </cell>
        </row>
        <row r="350">
          <cell r="D350" t="str">
            <v>ShipmentWeight</v>
          </cell>
          <cell r="M350" t="str">
            <v>shipment_weight</v>
          </cell>
        </row>
        <row r="351">
          <cell r="D351" t="str">
            <v>AcceptedWeight</v>
          </cell>
          <cell r="M351" t="str">
            <v>accepted_weight</v>
          </cell>
        </row>
        <row r="352">
          <cell r="D352" t="str">
            <v>ReturnedWeight</v>
          </cell>
          <cell r="M352" t="str">
            <v>returned_weight</v>
          </cell>
        </row>
        <row r="353">
          <cell r="D353" t="str">
            <v>TemporaryDiv</v>
          </cell>
          <cell r="M353" t="str">
            <v>temporary_div</v>
          </cell>
        </row>
        <row r="354">
          <cell r="D354" t="str">
            <v>StatuteClassifyDiv</v>
          </cell>
          <cell r="M354" t="str">
            <v>statute_classify_div</v>
          </cell>
        </row>
        <row r="355">
          <cell r="D355" t="str">
            <v>FLG4</v>
          </cell>
          <cell r="M355" t="str">
            <v>flg4</v>
          </cell>
        </row>
        <row r="356">
          <cell r="D356" t="str">
            <v>FLG5</v>
          </cell>
          <cell r="M356" t="str">
            <v>flg5</v>
          </cell>
        </row>
        <row r="357">
          <cell r="D357" t="str">
            <v>FLG6</v>
          </cell>
          <cell r="M357" t="str">
            <v>flg6</v>
          </cell>
        </row>
        <row r="358">
          <cell r="D358" t="str">
            <v>SendConversionFLG</v>
          </cell>
          <cell r="M358" t="str">
            <v>send_conversion_flg</v>
          </cell>
        </row>
        <row r="359">
          <cell r="D359" t="str">
            <v>WorkplaceID</v>
          </cell>
          <cell r="M359" t="str">
            <v>workplace_id</v>
          </cell>
          <cell r="X359" t="str">
            <v>character varying</v>
          </cell>
          <cell r="AD359">
            <v>12</v>
          </cell>
        </row>
        <row r="360">
          <cell r="D360" t="str">
            <v>DataKey</v>
          </cell>
          <cell r="M360" t="str">
            <v>data_key</v>
          </cell>
        </row>
        <row r="361">
          <cell r="D361" t="str">
            <v>ShipCD</v>
          </cell>
          <cell r="M361" t="str">
            <v>ship_cd</v>
          </cell>
          <cell r="X361" t="str">
            <v>character varying</v>
          </cell>
          <cell r="AD361">
            <v>12</v>
          </cell>
        </row>
        <row r="362">
          <cell r="D362" t="str">
            <v>ShipmentQuantity</v>
          </cell>
          <cell r="M362" t="str">
            <v>shipment_quantity</v>
          </cell>
          <cell r="X362" t="str">
            <v>decimal</v>
          </cell>
          <cell r="AD362">
            <v>8</v>
          </cell>
        </row>
        <row r="363">
          <cell r="D363" t="str">
            <v>商品リンクID</v>
          </cell>
          <cell r="M363" t="str">
            <v>product_link_id</v>
          </cell>
          <cell r="X363" t="str">
            <v>character varying</v>
          </cell>
          <cell r="AD363">
            <v>12</v>
          </cell>
        </row>
        <row r="364">
          <cell r="D364" t="str">
            <v>商品リンクURL</v>
          </cell>
          <cell r="M364" t="str">
            <v>product_link_url</v>
          </cell>
          <cell r="X364" t="str">
            <v>text</v>
          </cell>
        </row>
        <row r="365">
          <cell r="D365" t="str">
            <v>商品CDリスト</v>
          </cell>
          <cell r="M365" t="str">
            <v>product_cd_list</v>
          </cell>
          <cell r="X365" t="str">
            <v>character varying</v>
          </cell>
          <cell r="AD365">
            <v>12</v>
          </cell>
        </row>
        <row r="366">
          <cell r="D366" t="str">
            <v>委託・消化仕入明細ID</v>
          </cell>
          <cell r="M366" t="str">
            <v>proposition_detail_id</v>
          </cell>
          <cell r="X366" t="str">
            <v>character varying</v>
          </cell>
          <cell r="AD366">
            <v>12</v>
          </cell>
        </row>
        <row r="367">
          <cell r="D367" t="str">
            <v>委託・消化仕入ID</v>
          </cell>
          <cell r="M367" t="str">
            <v>proposition_id</v>
          </cell>
          <cell r="X367" t="str">
            <v>character varying</v>
          </cell>
          <cell r="AD367">
            <v>12</v>
          </cell>
        </row>
        <row r="368">
          <cell r="D368" t="str">
            <v>取引先CD</v>
          </cell>
          <cell r="M368" t="str">
            <v>customer_cd</v>
          </cell>
          <cell r="X368" t="str">
            <v>character varying</v>
          </cell>
          <cell r="AD368">
            <v>12</v>
          </cell>
        </row>
        <row r="369">
          <cell r="D369" t="str">
            <v>委託数</v>
          </cell>
          <cell r="M369" t="str">
            <v>entrust_quantity</v>
          </cell>
          <cell r="X369" t="str">
            <v>decimal</v>
          </cell>
          <cell r="AD369">
            <v>8</v>
          </cell>
        </row>
        <row r="370">
          <cell r="D370" t="str">
            <v>仕入掛率</v>
          </cell>
          <cell r="M370" t="str">
            <v>purchase_rate</v>
          </cell>
          <cell r="X370" t="str">
            <v>decimal</v>
          </cell>
          <cell r="AD370" t="str">
            <v>4,1</v>
          </cell>
        </row>
        <row r="371">
          <cell r="D371" t="str">
            <v>直送依頼</v>
          </cell>
          <cell r="M371" t="str">
            <v>direct_delivery_request_flg</v>
          </cell>
          <cell r="X371" t="str">
            <v>boolean</v>
          </cell>
        </row>
        <row r="372">
          <cell r="D372" t="str">
            <v>受注IDリスト</v>
          </cell>
          <cell r="M372" t="str">
            <v>order_id_list</v>
          </cell>
          <cell r="X372" t="str">
            <v>character varying</v>
          </cell>
          <cell r="AD372">
            <v>12</v>
          </cell>
        </row>
        <row r="373">
          <cell r="D373" t="str">
            <v>JANCODE(承認前)</v>
          </cell>
          <cell r="M373" t="str">
            <v>jancode_before_approval</v>
          </cell>
          <cell r="X373" t="str">
            <v>character varying</v>
          </cell>
          <cell r="AD373">
            <v>13</v>
          </cell>
        </row>
        <row r="374">
          <cell r="D374" t="str">
            <v>商品画像</v>
          </cell>
          <cell r="M374" t="str">
            <v>product_image</v>
          </cell>
          <cell r="X374" t="str">
            <v>jsonb</v>
          </cell>
        </row>
        <row r="375">
          <cell r="D375" t="str">
            <v>通知ID</v>
          </cell>
          <cell r="M375" t="str">
            <v>notification_id</v>
          </cell>
          <cell r="X375" t="str">
            <v>character varying</v>
          </cell>
          <cell r="AD375">
            <v>12</v>
          </cell>
        </row>
        <row r="376">
          <cell r="D376" t="str">
            <v>ユーザID</v>
          </cell>
          <cell r="M376" t="str">
            <v>user_id</v>
          </cell>
          <cell r="X376" t="str">
            <v>character varying</v>
          </cell>
          <cell r="AD376">
            <v>12</v>
          </cell>
        </row>
        <row r="377">
          <cell r="D377" t="str">
            <v>既読日時</v>
          </cell>
          <cell r="M377" t="str">
            <v>reading_date</v>
          </cell>
          <cell r="X377" t="str">
            <v>date</v>
          </cell>
        </row>
        <row r="378">
          <cell r="D378" t="str">
            <v>重要お知らせID</v>
          </cell>
          <cell r="M378" t="str">
            <v>information_id</v>
          </cell>
          <cell r="X378" t="str">
            <v>character varying</v>
          </cell>
          <cell r="AD378">
            <v>12</v>
          </cell>
        </row>
        <row r="379">
          <cell r="D379" t="str">
            <v>お知らせ内容</v>
          </cell>
          <cell r="M379" t="str">
            <v>information</v>
          </cell>
          <cell r="X379" t="str">
            <v>text</v>
          </cell>
        </row>
        <row r="380">
          <cell r="D380" t="str">
            <v>有効期限</v>
          </cell>
          <cell r="M380" t="str">
            <v>expiry</v>
          </cell>
          <cell r="X380" t="str">
            <v>date</v>
          </cell>
        </row>
        <row r="381">
          <cell r="D381" t="str">
            <v>バナーID</v>
          </cell>
          <cell r="M381" t="str">
            <v>banner_id</v>
          </cell>
          <cell r="X381" t="str">
            <v>character varying</v>
          </cell>
          <cell r="AD381">
            <v>12</v>
          </cell>
        </row>
        <row r="382">
          <cell r="D382" t="str">
            <v>バナー内容</v>
          </cell>
          <cell r="M382" t="str">
            <v>banner</v>
          </cell>
          <cell r="X382" t="str">
            <v>text</v>
          </cell>
        </row>
        <row r="383">
          <cell r="D383" t="str">
            <v>更新日時</v>
          </cell>
          <cell r="M383" t="str">
            <v>update_date</v>
          </cell>
          <cell r="X383" t="str">
            <v>timestamp</v>
          </cell>
          <cell r="AG383" t="str">
            <v>〇</v>
          </cell>
        </row>
        <row r="384">
          <cell r="D384" t="str">
            <v>お知らせタイトル</v>
          </cell>
          <cell r="M384" t="str">
            <v>information_title</v>
          </cell>
          <cell r="X384" t="str">
            <v>character varying</v>
          </cell>
          <cell r="AD384">
            <v>30</v>
          </cell>
        </row>
        <row r="385">
          <cell r="D385" t="str">
            <v>不足番号</v>
          </cell>
          <cell r="M385" t="str">
            <v>deficiency_name</v>
          </cell>
          <cell r="X385" t="str">
            <v>character varying</v>
          </cell>
          <cell r="AD385">
            <v>12</v>
          </cell>
        </row>
        <row r="386">
          <cell r="D386" t="str">
            <v>不足数</v>
          </cell>
          <cell r="M386" t="str">
            <v>deficiency_quantity</v>
          </cell>
          <cell r="X386" t="str">
            <v>decimal</v>
          </cell>
          <cell r="AD386">
            <v>8</v>
          </cell>
        </row>
        <row r="387">
          <cell r="D387" t="str">
            <v>補填品有無</v>
          </cell>
          <cell r="M387" t="str">
            <v>replacement_existence_flg</v>
          </cell>
          <cell r="X387" t="str">
            <v>boolean</v>
          </cell>
        </row>
        <row r="388">
          <cell r="D388" t="str">
            <v>登録日時</v>
          </cell>
          <cell r="M388" t="str">
            <v>create_date</v>
          </cell>
          <cell r="X388" t="str">
            <v>timestamp</v>
          </cell>
        </row>
        <row r="389">
          <cell r="D389" t="str">
            <v>登録者</v>
          </cell>
          <cell r="M389" t="str">
            <v>create_user</v>
          </cell>
          <cell r="X389" t="str">
            <v>character varying</v>
          </cell>
          <cell r="AD389">
            <v>12</v>
          </cell>
        </row>
        <row r="390">
          <cell r="D390" t="str">
            <v>更新者</v>
          </cell>
          <cell r="M390" t="str">
            <v>update_user</v>
          </cell>
          <cell r="X390" t="str">
            <v>character varying</v>
          </cell>
          <cell r="AD390">
            <v>12</v>
          </cell>
        </row>
        <row r="391">
          <cell r="D391" t="str">
            <v>CRデータ在庫</v>
          </cell>
          <cell r="M391" t="str">
            <v>cr_stock_quantity</v>
          </cell>
          <cell r="X391" t="str">
            <v>decimal</v>
          </cell>
          <cell r="AD391">
            <v>8</v>
          </cell>
        </row>
        <row r="392">
          <cell r="D392" t="str">
            <v>差異</v>
          </cell>
          <cell r="M392" t="str">
            <v>difference</v>
          </cell>
          <cell r="X392" t="str">
            <v>decimal</v>
          </cell>
          <cell r="AD392">
            <v>8</v>
          </cell>
        </row>
        <row r="393">
          <cell r="D393" t="str">
            <v>CRデータ不良FT</v>
          </cell>
          <cell r="M393" t="str">
            <v>cr_bad_quantity</v>
          </cell>
          <cell r="X393" t="str">
            <v>decimal</v>
          </cell>
          <cell r="AD393">
            <v>8</v>
          </cell>
        </row>
        <row r="394">
          <cell r="D394" t="str">
            <v>法人区分</v>
          </cell>
          <cell r="M394" t="str">
            <v>corp_type</v>
          </cell>
          <cell r="X394" t="str">
            <v>character varying</v>
          </cell>
          <cell r="AD394">
            <v>2</v>
          </cell>
        </row>
        <row r="395">
          <cell r="D395" t="str">
            <v>端数処理区分</v>
          </cell>
          <cell r="M395" t="str">
            <v>fraction_process_type</v>
          </cell>
          <cell r="X395" t="str">
            <v>character varying</v>
          </cell>
          <cell r="AD395">
            <v>2</v>
          </cell>
        </row>
        <row r="396">
          <cell r="D396" t="str">
            <v>卸掛率基準</v>
          </cell>
          <cell r="M396" t="str">
            <v>wholesale_rate_standard</v>
          </cell>
          <cell r="X396" t="str">
            <v>decimal</v>
          </cell>
          <cell r="AD396">
            <v>3.1</v>
          </cell>
        </row>
        <row r="397">
          <cell r="D397" t="str">
            <v>卸掛率下限</v>
          </cell>
          <cell r="M397" t="str">
            <v>wholesale_rate_standard_min</v>
          </cell>
          <cell r="X397" t="str">
            <v>decimal</v>
          </cell>
          <cell r="AD397">
            <v>3.1</v>
          </cell>
        </row>
        <row r="398">
          <cell r="D398" t="str">
            <v>卸掛率上限</v>
          </cell>
          <cell r="M398" t="str">
            <v>wholesale_rate_standard_max</v>
          </cell>
          <cell r="X398" t="str">
            <v>decimal</v>
          </cell>
          <cell r="AD398">
            <v>3.1</v>
          </cell>
        </row>
        <row r="399">
          <cell r="D399" t="str">
            <v>営業担当</v>
          </cell>
          <cell r="M399" t="str">
            <v>business_charge</v>
          </cell>
          <cell r="X399" t="str">
            <v>character varying</v>
          </cell>
          <cell r="AD399">
            <v>12</v>
          </cell>
        </row>
        <row r="400">
          <cell r="D400" t="str">
            <v>担当AS</v>
          </cell>
          <cell r="M400" t="str">
            <v>charge_as</v>
          </cell>
          <cell r="X400" t="str">
            <v>character varying[]</v>
          </cell>
          <cell r="AD400">
            <v>12</v>
          </cell>
        </row>
        <row r="401">
          <cell r="D401" t="str">
            <v>支払方法</v>
          </cell>
          <cell r="M401" t="str">
            <v>payment_method</v>
          </cell>
          <cell r="X401" t="str">
            <v>character varying</v>
          </cell>
          <cell r="AD401">
            <v>100</v>
          </cell>
        </row>
        <row r="402">
          <cell r="D402" t="str">
            <v>確定日</v>
          </cell>
          <cell r="M402" t="str">
            <v>fix_date</v>
          </cell>
          <cell r="X402" t="str">
            <v>date</v>
          </cell>
        </row>
        <row r="403">
          <cell r="D403" t="str">
            <v>確定者</v>
          </cell>
          <cell r="M403" t="str">
            <v>fix_user</v>
          </cell>
          <cell r="X403" t="str">
            <v>character varying</v>
          </cell>
          <cell r="AD403">
            <v>12</v>
          </cell>
        </row>
        <row r="404">
          <cell r="D404" t="str">
            <v>検品結果</v>
          </cell>
          <cell r="M404" t="str">
            <v>inspection_result</v>
          </cell>
          <cell r="X404" t="str">
            <v>boolean</v>
          </cell>
        </row>
        <row r="405">
          <cell r="D405" t="str">
            <v>配送業者</v>
          </cell>
          <cell r="M405" t="str">
            <v>delivery_company</v>
          </cell>
          <cell r="X405" t="str">
            <v>character varying</v>
          </cell>
          <cell r="AD405">
            <v>2</v>
          </cell>
        </row>
        <row r="406">
          <cell r="D406" t="str">
            <v>検品数(良品)</v>
          </cell>
          <cell r="M406" t="str">
            <v>inspection_good_quantity</v>
          </cell>
          <cell r="X406" t="str">
            <v>decimal</v>
          </cell>
          <cell r="AD406">
            <v>8</v>
          </cell>
          <cell r="AG406" t="str">
            <v>〇</v>
          </cell>
        </row>
        <row r="407">
          <cell r="D407" t="str">
            <v>検品数(不良品)</v>
          </cell>
          <cell r="M407" t="str">
            <v>inspection_bad_quantity</v>
          </cell>
          <cell r="X407" t="str">
            <v>decimal</v>
          </cell>
          <cell r="AD407">
            <v>8</v>
          </cell>
          <cell r="AG407" t="str">
            <v>〇</v>
          </cell>
        </row>
        <row r="408">
          <cell r="D408" t="str">
            <v>納品予定日</v>
          </cell>
          <cell r="M408" t="str">
            <v>delivery_plan_date</v>
          </cell>
          <cell r="X408" t="str">
            <v>date</v>
          </cell>
        </row>
        <row r="409">
          <cell r="D409" t="str">
            <v>返品単価合計</v>
          </cell>
          <cell r="M409" t="str">
            <v>unit_return_price_total</v>
          </cell>
          <cell r="X409" t="str">
            <v>decimal</v>
          </cell>
          <cell r="AD409">
            <v>13</v>
          </cell>
        </row>
        <row r="410">
          <cell r="D410" t="str">
            <v>返品確認ID</v>
          </cell>
          <cell r="M410" t="str">
            <v>return_commit_id</v>
          </cell>
          <cell r="X410" t="str">
            <v>character varying</v>
          </cell>
          <cell r="AD410">
            <v>12</v>
          </cell>
        </row>
        <row r="411">
          <cell r="D411" t="str">
            <v>カテゴリー</v>
          </cell>
          <cell r="M411" t="str">
            <v>category</v>
          </cell>
          <cell r="X411" t="str">
            <v>character varying</v>
          </cell>
          <cell r="AD411">
            <v>12</v>
          </cell>
        </row>
        <row r="412">
          <cell r="D412" t="str">
            <v>JANCODE(pcs)</v>
          </cell>
          <cell r="M412" t="str">
            <v>jancode_pcs</v>
          </cell>
          <cell r="X412" t="str">
            <v>character varying</v>
          </cell>
          <cell r="AD412">
            <v>13</v>
          </cell>
        </row>
        <row r="413">
          <cell r="D413" t="str">
            <v>商品名カナ</v>
          </cell>
          <cell r="M413" t="str">
            <v>product_name_kana</v>
          </cell>
          <cell r="X413" t="str">
            <v>character varying</v>
          </cell>
          <cell r="AD413">
            <v>150</v>
          </cell>
        </row>
        <row r="414">
          <cell r="D414" t="str">
            <v>仕入価格</v>
          </cell>
          <cell r="M414" t="str">
            <v>purchase_price</v>
          </cell>
          <cell r="X414" t="str">
            <v>decimal</v>
          </cell>
          <cell r="AD414">
            <v>13</v>
          </cell>
        </row>
        <row r="415">
          <cell r="D415" t="str">
            <v>上限数</v>
          </cell>
          <cell r="M415" t="str">
            <v>maximum_quantity</v>
          </cell>
          <cell r="X415" t="str">
            <v>decimal</v>
          </cell>
          <cell r="AD415">
            <v>8</v>
          </cell>
        </row>
        <row r="416">
          <cell r="D416" t="str">
            <v>情報解禁日時</v>
          </cell>
          <cell r="M416" t="str">
            <v>ban_datetime</v>
          </cell>
          <cell r="X416" t="str">
            <v>timestamp</v>
          </cell>
        </row>
        <row r="417">
          <cell r="D417" t="str">
            <v>カフェレオ締め日</v>
          </cell>
          <cell r="M417" t="str">
            <v>cafereo_closing_date</v>
          </cell>
          <cell r="X417" t="str">
            <v>date</v>
          </cell>
        </row>
        <row r="418">
          <cell r="D418" t="str">
            <v>付属商品JANCODE</v>
          </cell>
          <cell r="M418" t="str">
            <v>accessories_jancode</v>
          </cell>
          <cell r="X418" t="str">
            <v>character varying</v>
          </cell>
          <cell r="AD418">
            <v>13</v>
          </cell>
        </row>
        <row r="419">
          <cell r="D419" t="str">
            <v>CT中Box入数</v>
          </cell>
          <cell r="M419" t="str">
            <v>in_ct_box_quantity</v>
          </cell>
          <cell r="X419" t="str">
            <v>decimal</v>
          </cell>
          <cell r="AD419">
            <v>8</v>
          </cell>
          <cell r="AG419" t="str">
            <v>〇</v>
          </cell>
        </row>
        <row r="420">
          <cell r="D420" t="str">
            <v>CT中pcs入数</v>
          </cell>
          <cell r="M420" t="str">
            <v>in_ct_pcs_quantity</v>
          </cell>
          <cell r="X420" t="str">
            <v>decimal</v>
          </cell>
          <cell r="AD420">
            <v>8</v>
          </cell>
          <cell r="AG420" t="str">
            <v>〇</v>
          </cell>
        </row>
        <row r="421">
          <cell r="D421" t="str">
            <v>CTsizeW</v>
          </cell>
          <cell r="M421" t="str">
            <v>ct_size_width</v>
          </cell>
          <cell r="X421" t="str">
            <v>decimal</v>
          </cell>
          <cell r="AD421" t="str">
            <v>12,4</v>
          </cell>
          <cell r="AG421" t="str">
            <v>〇</v>
          </cell>
        </row>
        <row r="422">
          <cell r="D422" t="str">
            <v>CTsizeD</v>
          </cell>
          <cell r="M422" t="str">
            <v>ct_size_depth</v>
          </cell>
          <cell r="X422" t="str">
            <v>decimal</v>
          </cell>
          <cell r="AD422" t="str">
            <v>12,4</v>
          </cell>
          <cell r="AG422" t="str">
            <v>〇</v>
          </cell>
        </row>
        <row r="423">
          <cell r="D423" t="str">
            <v>CTsizeH</v>
          </cell>
          <cell r="M423" t="str">
            <v>ct_size_height</v>
          </cell>
          <cell r="X423" t="str">
            <v>decimal</v>
          </cell>
          <cell r="AD423" t="str">
            <v>12,4</v>
          </cell>
          <cell r="AG423" t="str">
            <v>〇</v>
          </cell>
        </row>
        <row r="424">
          <cell r="D424" t="str">
            <v>食品</v>
          </cell>
          <cell r="M424" t="str">
            <v>confectionery</v>
          </cell>
          <cell r="X424" t="str">
            <v>boolean</v>
          </cell>
        </row>
        <row r="425">
          <cell r="D425" t="str">
            <v>賞味期限</v>
          </cell>
          <cell r="M425" t="str">
            <v>sell_by</v>
          </cell>
          <cell r="X425" t="str">
            <v>date</v>
          </cell>
          <cell r="AG425" t="str">
            <v>〇</v>
          </cell>
        </row>
        <row r="426">
          <cell r="D426" t="str">
            <v>初回締後追加不可</v>
          </cell>
          <cell r="M426" t="str">
            <v>non_added</v>
          </cell>
          <cell r="X426" t="str">
            <v>boolean</v>
          </cell>
        </row>
        <row r="427">
          <cell r="D427" t="str">
            <v>危険物</v>
          </cell>
          <cell r="M427" t="str">
            <v>hazardous_material</v>
          </cell>
          <cell r="X427" t="str">
            <v>boolean</v>
          </cell>
        </row>
        <row r="428">
          <cell r="D428" t="str">
            <v>飛行機検査不可</v>
          </cell>
          <cell r="M428" t="str">
            <v>airplane_inspection</v>
          </cell>
          <cell r="X428" t="str">
            <v>boolean</v>
          </cell>
        </row>
        <row r="429">
          <cell r="D429" t="str">
            <v>原材料</v>
          </cell>
          <cell r="M429" t="str">
            <v>raw_materials</v>
          </cell>
          <cell r="X429" t="str">
            <v>character varying</v>
          </cell>
          <cell r="AD429">
            <v>30</v>
          </cell>
        </row>
        <row r="430">
          <cell r="D430" t="str">
            <v>メーカー備考</v>
          </cell>
          <cell r="M430" t="str">
            <v>maker_remarks</v>
          </cell>
          <cell r="X430" t="str">
            <v>character varying</v>
          </cell>
          <cell r="AD430">
            <v>30</v>
          </cell>
        </row>
        <row r="431">
          <cell r="D431" t="str">
            <v>商品ランク</v>
          </cell>
          <cell r="M431" t="str">
            <v>product_rank</v>
          </cell>
          <cell r="X431" t="str">
            <v>character varying</v>
          </cell>
          <cell r="AD431">
            <v>1</v>
          </cell>
        </row>
        <row r="432">
          <cell r="D432" t="str">
            <v>カフェレオ備考</v>
          </cell>
          <cell r="M432" t="str">
            <v>cafereo_remarks</v>
          </cell>
          <cell r="X432" t="str">
            <v>character varying</v>
          </cell>
          <cell r="AD432">
            <v>30</v>
          </cell>
        </row>
        <row r="433">
          <cell r="D433" t="str">
            <v>販売店公開範囲</v>
          </cell>
          <cell r="M433" t="str">
            <v>scope_type</v>
          </cell>
          <cell r="X433" t="str">
            <v>character varying</v>
          </cell>
          <cell r="AD433">
            <v>1</v>
          </cell>
        </row>
        <row r="434">
          <cell r="D434" t="str">
            <v>販売店公開範囲取引先cd</v>
          </cell>
          <cell r="M434" t="str">
            <v>scoped_customers</v>
          </cell>
          <cell r="X434" t="str">
            <v>character varying[]</v>
          </cell>
          <cell r="AD434">
            <v>12</v>
          </cell>
        </row>
        <row r="435">
          <cell r="D435" t="str">
            <v>更新日時</v>
          </cell>
          <cell r="M435" t="str">
            <v>update_datetime</v>
          </cell>
          <cell r="X435" t="str">
            <v>timestamp</v>
          </cell>
        </row>
        <row r="436">
          <cell r="D436" t="str">
            <v>発売元</v>
          </cell>
          <cell r="M436" t="str">
            <v>sales_agency_name</v>
          </cell>
          <cell r="X436" t="str">
            <v>character varying</v>
          </cell>
          <cell r="AD436">
            <v>150</v>
          </cell>
        </row>
        <row r="437">
          <cell r="D437" t="str">
            <v>販売元</v>
          </cell>
          <cell r="M437" t="str">
            <v>sales_origin_name</v>
          </cell>
          <cell r="X437" t="str">
            <v>character varying</v>
          </cell>
          <cell r="AD437">
            <v>150</v>
          </cell>
        </row>
        <row r="438">
          <cell r="D438" t="str">
            <v>販売単価</v>
          </cell>
          <cell r="M438" t="str">
            <v>sale_price</v>
          </cell>
          <cell r="X438" t="str">
            <v>decimal</v>
          </cell>
          <cell r="AD438">
            <v>13</v>
          </cell>
        </row>
        <row r="439">
          <cell r="D439" t="str">
            <v>BOX商品</v>
          </cell>
          <cell r="M439" t="str">
            <v>box_product</v>
          </cell>
          <cell r="X439" t="str">
            <v>boolean</v>
          </cell>
        </row>
        <row r="440">
          <cell r="D440" t="str">
            <v>販路限定</v>
          </cell>
          <cell r="M440" t="str">
            <v>sales_channel_limitation</v>
          </cell>
          <cell r="X440" t="str">
            <v>boolean</v>
          </cell>
        </row>
        <row r="441">
          <cell r="D441" t="str">
            <v>原産国</v>
          </cell>
          <cell r="M441" t="str">
            <v>country_of_origin</v>
          </cell>
          <cell r="X441" t="str">
            <v>character varying</v>
          </cell>
          <cell r="AD441">
            <v>300</v>
          </cell>
        </row>
        <row r="442">
          <cell r="D442" t="str">
            <v>パッケージサイズ</v>
          </cell>
          <cell r="M442" t="str">
            <v>package_size</v>
          </cell>
          <cell r="X442" t="str">
            <v>character varying</v>
          </cell>
          <cell r="AD442">
            <v>25</v>
          </cell>
        </row>
        <row r="443">
          <cell r="D443" t="str">
            <v>検品数</v>
          </cell>
          <cell r="M443" t="str">
            <v>inspection_quantity</v>
          </cell>
          <cell r="X443" t="str">
            <v>decimal</v>
          </cell>
          <cell r="AD443">
            <v>8</v>
          </cell>
          <cell r="AG443" t="str">
            <v>〇</v>
          </cell>
        </row>
        <row r="444">
          <cell r="D444" t="str">
            <v>請求CD</v>
          </cell>
          <cell r="M444" t="str">
            <v>billing_cd</v>
          </cell>
          <cell r="X444" t="str">
            <v>character varying</v>
          </cell>
          <cell r="AD444">
            <v>12</v>
          </cell>
        </row>
        <row r="445">
          <cell r="D445" t="str">
            <v>消費税対象額</v>
          </cell>
          <cell r="M445" t="str">
            <v>consumption_tax_target</v>
          </cell>
          <cell r="X445" t="str">
            <v>decimal</v>
          </cell>
          <cell r="AD445">
            <v>8</v>
          </cell>
        </row>
        <row r="446">
          <cell r="D446" t="str">
            <v>粗利</v>
          </cell>
          <cell r="M446" t="str">
            <v>grossProfit</v>
          </cell>
          <cell r="X446" t="str">
            <v>decimal</v>
          </cell>
          <cell r="AD446">
            <v>8</v>
          </cell>
        </row>
        <row r="447">
          <cell r="D447" t="str">
            <v>COD請求</v>
          </cell>
          <cell r="M447" t="str">
            <v>cod_billing</v>
          </cell>
          <cell r="X447" t="str">
            <v>boolean</v>
          </cell>
        </row>
        <row r="448">
          <cell r="D448" t="str">
            <v>仕入価格合計</v>
          </cell>
          <cell r="M448" t="str">
            <v>purchase_price_total</v>
          </cell>
          <cell r="X448" t="str">
            <v>decimal</v>
          </cell>
          <cell r="AD448">
            <v>13</v>
          </cell>
        </row>
        <row r="449">
          <cell r="D449" t="str">
            <v>支払CD</v>
          </cell>
          <cell r="M449" t="str">
            <v>payment_cd</v>
          </cell>
          <cell r="X449" t="str">
            <v>character varying</v>
          </cell>
          <cell r="AD449">
            <v>12</v>
          </cell>
        </row>
        <row r="450">
          <cell r="D450" t="str">
            <v>対象月</v>
          </cell>
          <cell r="M450" t="str">
            <v>target_month</v>
          </cell>
          <cell r="X450" t="str">
            <v>character varying</v>
          </cell>
          <cell r="AD450">
            <v>2</v>
          </cell>
        </row>
        <row r="451">
          <cell r="D451" t="str">
            <v>経理備考</v>
          </cell>
          <cell r="M451" t="str">
            <v>accounting_remarks</v>
          </cell>
          <cell r="X451" t="str">
            <v>character varying</v>
          </cell>
          <cell r="AD451">
            <v>30</v>
          </cell>
        </row>
        <row r="452">
          <cell r="D452" t="str">
            <v>出荷曜日指定</v>
          </cell>
          <cell r="M452" t="str">
            <v>ship_day_of_week</v>
          </cell>
          <cell r="X452" t="str">
            <v>character varying</v>
          </cell>
          <cell r="AD452">
            <v>2</v>
          </cell>
        </row>
        <row r="453">
          <cell r="D453" t="str">
            <v>請求書発行可否</v>
          </cell>
          <cell r="M453" t="str">
            <v>invoice_ propriety</v>
          </cell>
          <cell r="X453" t="str">
            <v>boolean</v>
          </cell>
        </row>
        <row r="454">
          <cell r="D454" t="str">
            <v>JAN表示</v>
          </cell>
          <cell r="M454" t="str">
            <v>jancode_display</v>
          </cell>
          <cell r="X454" t="str">
            <v>boolean</v>
          </cell>
        </row>
        <row r="455">
          <cell r="D455" t="str">
            <v>仕入担当</v>
          </cell>
          <cell r="M455" t="str">
            <v>supplier_charge</v>
          </cell>
          <cell r="X455" t="str">
            <v>character varying</v>
          </cell>
          <cell r="AD455">
            <v>12</v>
          </cell>
        </row>
        <row r="456">
          <cell r="D456" t="str">
            <v>仕入先略称</v>
          </cell>
          <cell r="M456" t="str">
            <v>supplier_short_name</v>
          </cell>
          <cell r="X456" t="str">
            <v>character varying</v>
          </cell>
          <cell r="AD456">
            <v>150</v>
          </cell>
        </row>
        <row r="457">
          <cell r="D457" t="str">
            <v>取引状況</v>
          </cell>
          <cell r="M457" t="str">
            <v>trading_status</v>
          </cell>
          <cell r="X457" t="str">
            <v>character varying</v>
          </cell>
          <cell r="AD457">
            <v>1</v>
          </cell>
        </row>
        <row r="458">
          <cell r="D458" t="str">
            <v>担当部署</v>
          </cell>
          <cell r="M458" t="str">
            <v>charge_department</v>
          </cell>
          <cell r="X458" t="str">
            <v>character varying</v>
          </cell>
          <cell r="AD458">
            <v>150</v>
          </cell>
        </row>
        <row r="459">
          <cell r="D459" t="str">
            <v>端数処理属性</v>
          </cell>
          <cell r="M459" t="str">
            <v>fraction_process_attribute</v>
          </cell>
          <cell r="X459" t="str">
            <v>character varying</v>
          </cell>
          <cell r="AD459">
            <v>1</v>
          </cell>
        </row>
        <row r="460">
          <cell r="D460" t="str">
            <v>アシスタント</v>
          </cell>
          <cell r="M460" t="str">
            <v>assistant</v>
          </cell>
          <cell r="X460" t="str">
            <v>character varying[]</v>
          </cell>
          <cell r="AD460">
            <v>12</v>
          </cell>
        </row>
        <row r="461">
          <cell r="D461" t="str">
            <v>ルート配送</v>
          </cell>
          <cell r="M461" t="str">
            <v>route_delivery</v>
          </cell>
          <cell r="X461" t="str">
            <v>boolean</v>
          </cell>
        </row>
        <row r="462">
          <cell r="D462" t="str">
            <v>仮伝票発行</v>
          </cell>
          <cell r="M462" t="str">
            <v>temporary_slipIssuance</v>
          </cell>
          <cell r="X462" t="str">
            <v>boolean</v>
          </cell>
        </row>
        <row r="463">
          <cell r="D463" t="str">
            <v>倉庫間移動出荷</v>
          </cell>
          <cell r="M463" t="str">
            <v>transfer_warehouses</v>
          </cell>
          <cell r="X463" t="str">
            <v>boolean</v>
          </cell>
        </row>
        <row r="464">
          <cell r="D464" t="str">
            <v>グループCD</v>
          </cell>
          <cell r="M464" t="str">
            <v>group_cd</v>
          </cell>
          <cell r="X464" t="str">
            <v>character varying</v>
          </cell>
          <cell r="AD464">
            <v>12</v>
          </cell>
        </row>
        <row r="465">
          <cell r="D465" t="str">
            <v>特典</v>
          </cell>
          <cell r="M465" t="str">
            <v>locked</v>
          </cell>
          <cell r="X465" t="str">
            <v>boolean</v>
          </cell>
          <cell r="AG465" t="str">
            <v>〇</v>
          </cell>
        </row>
        <row r="466">
          <cell r="D466" t="str">
            <v>無効化</v>
          </cell>
          <cell r="M466" t="str">
            <v>inactivated</v>
          </cell>
          <cell r="X466" t="str">
            <v>boolean</v>
          </cell>
          <cell r="AG466" t="str">
            <v>〇</v>
          </cell>
        </row>
        <row r="467">
          <cell r="D467" t="str">
            <v>カフェレオフラグ</v>
          </cell>
          <cell r="M467" t="str">
            <v>cafereo_flg</v>
          </cell>
          <cell r="X467" t="str">
            <v>boolean</v>
          </cell>
        </row>
        <row r="468">
          <cell r="D468" t="str">
            <v>メーカーフラグ</v>
          </cell>
          <cell r="M468" t="str">
            <v>makers_flg</v>
          </cell>
          <cell r="X468" t="str">
            <v>boolean</v>
          </cell>
        </row>
        <row r="469">
          <cell r="D469" t="str">
            <v>販売店フラグ</v>
          </cell>
          <cell r="M469" t="str">
            <v>sales_flg</v>
          </cell>
          <cell r="X469" t="str">
            <v>boolean</v>
          </cell>
        </row>
        <row r="470">
          <cell r="D470" t="str">
            <v>案件名</v>
          </cell>
          <cell r="M470" t="str">
            <v>proposition_name</v>
          </cell>
          <cell r="X470" t="str">
            <v>character varying</v>
          </cell>
          <cell r="AD470">
            <v>150</v>
          </cell>
        </row>
        <row r="471">
          <cell r="D471" t="str">
            <v>請求方式</v>
          </cell>
          <cell r="M471" t="str">
            <v>invoice_period_class</v>
          </cell>
          <cell r="X471" t="str">
            <v>character varying</v>
          </cell>
          <cell r="AD471">
            <v>1</v>
          </cell>
        </row>
        <row r="472">
          <cell r="D472" t="str">
            <v>精算月</v>
          </cell>
          <cell r="M472" t="str">
            <v>invoice_period_month</v>
          </cell>
          <cell r="X472" t="str">
            <v>date</v>
          </cell>
        </row>
        <row r="473">
          <cell r="D473" t="str">
            <v>納品日</v>
          </cell>
          <cell r="M473" t="str">
            <v>term_from</v>
          </cell>
          <cell r="X473" t="str">
            <v>date</v>
          </cell>
        </row>
        <row r="474">
          <cell r="D474" t="str">
            <v>返品予定日</v>
          </cell>
          <cell r="M474" t="str">
            <v>term_to</v>
          </cell>
          <cell r="X474" t="str">
            <v>date</v>
          </cell>
        </row>
        <row r="475">
          <cell r="D475" t="str">
            <v>委託JANCODE</v>
          </cell>
          <cell r="M475" t="str">
            <v>proposition_jancode</v>
          </cell>
          <cell r="X475" t="str">
            <v>character varying</v>
          </cell>
          <cell r="AD475">
            <v>13</v>
          </cell>
        </row>
        <row r="476">
          <cell r="D476" t="str">
            <v>出荷ID</v>
          </cell>
          <cell r="M476" t="str">
            <v>shipping_instruction_id</v>
          </cell>
          <cell r="X476" t="str">
            <v>character varying</v>
          </cell>
          <cell r="AD476">
            <v>12</v>
          </cell>
        </row>
        <row r="477">
          <cell r="D477" t="str">
            <v>配送指定日</v>
          </cell>
          <cell r="M477" t="str">
            <v>specified_delivery_date</v>
          </cell>
          <cell r="X477" t="str">
            <v>date</v>
          </cell>
        </row>
        <row r="478">
          <cell r="D478" t="str">
            <v>事前出荷指定</v>
          </cell>
          <cell r="M478" t="str">
            <v>pre_shipment</v>
          </cell>
          <cell r="X478" t="str">
            <v>boolean</v>
          </cell>
        </row>
        <row r="479">
          <cell r="D479" t="str">
            <v>着払い指定</v>
          </cell>
          <cell r="M479" t="str">
            <v>cash_on_delivery</v>
          </cell>
          <cell r="X479" t="str">
            <v>boolean</v>
          </cell>
        </row>
        <row r="480">
          <cell r="D480" t="str">
            <v>要送状NO</v>
          </cell>
          <cell r="M480" t="str">
            <v>use_shipping_label</v>
          </cell>
          <cell r="X480" t="str">
            <v>boolean</v>
          </cell>
        </row>
        <row r="481">
          <cell r="D481" t="str">
            <v>移動出荷指示</v>
          </cell>
          <cell r="M481" t="str">
            <v>is_moving</v>
          </cell>
          <cell r="X481" t="str">
            <v>boolean</v>
          </cell>
        </row>
        <row r="482">
          <cell r="D482" t="str">
            <v>確保数</v>
          </cell>
          <cell r="M482" t="str">
            <v>insure_quantity</v>
          </cell>
          <cell r="X482" t="str">
            <v>decimal</v>
          </cell>
          <cell r="AD482">
            <v>8</v>
          </cell>
        </row>
        <row r="483">
          <cell r="D483" t="str">
            <v>発注区分</v>
          </cell>
          <cell r="M483" t="str">
            <v>purchase_type</v>
          </cell>
          <cell r="X483" t="str">
            <v>character varying</v>
          </cell>
          <cell r="AD483">
            <v>1</v>
          </cell>
        </row>
        <row r="484">
          <cell r="D484" t="str">
            <v>支払サイト</v>
          </cell>
          <cell r="M484" t="str">
            <v>payment_site</v>
          </cell>
          <cell r="X484" t="str">
            <v>character varying</v>
          </cell>
          <cell r="AD484">
            <v>20</v>
          </cell>
        </row>
        <row r="485">
          <cell r="D485" t="str">
            <v>仕入れ担当者</v>
          </cell>
          <cell r="M485" t="str">
            <v>purchase_person</v>
          </cell>
          <cell r="X485" t="str">
            <v>character varying</v>
          </cell>
          <cell r="AD485">
            <v>100</v>
          </cell>
        </row>
        <row r="486">
          <cell r="D486" t="str">
            <v>メーカー担当者</v>
          </cell>
          <cell r="M486" t="str">
            <v>maker_person</v>
          </cell>
          <cell r="X486" t="str">
            <v>character varying</v>
          </cell>
          <cell r="AD486">
            <v>100</v>
          </cell>
        </row>
        <row r="487">
          <cell r="D487" t="str">
            <v>納期</v>
          </cell>
          <cell r="M487" t="str">
            <v>delivery_time</v>
          </cell>
          <cell r="X487" t="str">
            <v>character varying</v>
          </cell>
          <cell r="AD487">
            <v>10</v>
          </cell>
        </row>
        <row r="488">
          <cell r="D488" t="str">
            <v>注残数</v>
          </cell>
          <cell r="M488" t="str">
            <v>remaining_quantity</v>
          </cell>
          <cell r="X488" t="str">
            <v>decimal</v>
          </cell>
          <cell r="AD488">
            <v>8</v>
          </cell>
        </row>
        <row r="489">
          <cell r="D489" t="str">
            <v>不良数</v>
          </cell>
          <cell r="M489" t="str">
            <v>bad_product_quantity</v>
          </cell>
          <cell r="X489" t="str">
            <v>decimal</v>
          </cell>
          <cell r="AD489">
            <v>8</v>
          </cell>
        </row>
        <row r="490">
          <cell r="D490" t="str">
            <v>過剰数</v>
          </cell>
          <cell r="M490" t="str">
            <v>excess_quantity</v>
          </cell>
          <cell r="X490" t="str">
            <v>decimal</v>
          </cell>
          <cell r="AD490">
            <v>8</v>
          </cell>
        </row>
        <row r="491">
          <cell r="D491" t="str">
            <v>直送可否</v>
          </cell>
          <cell r="M491" t="str">
            <v>direct_delivery_local_approval</v>
          </cell>
          <cell r="X491" t="str">
            <v>boolean</v>
          </cell>
        </row>
        <row r="492">
          <cell r="D492" t="str">
            <v>直送依頼日</v>
          </cell>
          <cell r="M492" t="str">
            <v>direct_delivery_request_date</v>
          </cell>
          <cell r="X492" t="str">
            <v>date</v>
          </cell>
          <cell r="AG492" t="str">
            <v>〇</v>
          </cell>
        </row>
        <row r="493">
          <cell r="D493" t="str">
            <v>直送回答</v>
          </cell>
          <cell r="M493" t="str">
            <v>direct_delivery_approval</v>
          </cell>
          <cell r="X493" t="str">
            <v>boolean</v>
          </cell>
        </row>
        <row r="494">
          <cell r="D494" t="str">
            <v>直送回答者</v>
          </cell>
          <cell r="M494" t="str">
            <v>direct_delivery_response_person</v>
          </cell>
          <cell r="X494" t="str">
            <v>character varying</v>
          </cell>
          <cell r="AD494">
            <v>12</v>
          </cell>
        </row>
        <row r="495">
          <cell r="D495" t="str">
            <v>直送回答日</v>
          </cell>
          <cell r="M495" t="str">
            <v>direct_delivery_response_date</v>
          </cell>
          <cell r="X495" t="str">
            <v>date</v>
          </cell>
          <cell r="AG495" t="str">
            <v>〇</v>
          </cell>
        </row>
        <row r="496">
          <cell r="D496" t="str">
            <v>一括取込番号</v>
          </cell>
          <cell r="M496" t="str">
            <v>import_number</v>
          </cell>
          <cell r="X496" t="str">
            <v>character varying</v>
          </cell>
          <cell r="AD496">
            <v>12</v>
          </cell>
        </row>
        <row r="497">
          <cell r="D497" t="str">
            <v>差異対処</v>
          </cell>
          <cell r="M497" t="str">
            <v>difference_cope</v>
          </cell>
          <cell r="X497" t="str">
            <v>character varying</v>
          </cell>
          <cell r="AD497">
            <v>2</v>
          </cell>
        </row>
        <row r="498">
          <cell r="D498" t="str">
            <v>行No</v>
          </cell>
          <cell r="M498" t="str">
            <v>row_no</v>
          </cell>
          <cell r="X498" t="str">
            <v>character varying</v>
          </cell>
          <cell r="AD498">
            <v>12</v>
          </cell>
        </row>
        <row r="499">
          <cell r="D499" t="str">
            <v>確保在庫数</v>
          </cell>
          <cell r="M499" t="str">
            <v>ensure_quantity</v>
          </cell>
          <cell r="X499" t="str">
            <v>decimal</v>
          </cell>
          <cell r="AD499">
            <v>8</v>
          </cell>
        </row>
        <row r="500">
          <cell r="D500" t="str">
            <v>不良在庫数</v>
          </cell>
          <cell r="M500" t="str">
            <v>bad_quantity</v>
          </cell>
          <cell r="X500" t="str">
            <v>decimal</v>
          </cell>
          <cell r="AD500">
            <v>8</v>
          </cell>
        </row>
        <row r="501">
          <cell r="D501" t="str">
            <v>委託在庫(当社)</v>
          </cell>
          <cell r="M501" t="str">
            <v>entrust_quantity</v>
          </cell>
          <cell r="X501" t="str">
            <v>decimal</v>
          </cell>
          <cell r="AD501">
            <v>8</v>
          </cell>
        </row>
        <row r="502">
          <cell r="D502" t="str">
            <v>委託在庫(MK)</v>
          </cell>
          <cell r="M502" t="str">
            <v>maker_entrust_quantity</v>
          </cell>
          <cell r="X502" t="str">
            <v>decimal</v>
          </cell>
          <cell r="AD502">
            <v>8</v>
          </cell>
        </row>
        <row r="503">
          <cell r="D503" t="str">
            <v>移動予定数</v>
          </cell>
          <cell r="M503" t="str">
            <v>moving_quantity</v>
          </cell>
          <cell r="X503" t="str">
            <v>decimal</v>
          </cell>
          <cell r="AD503">
            <v>8</v>
          </cell>
        </row>
        <row r="504">
          <cell r="D504" t="str">
            <v>カテゴリID</v>
          </cell>
          <cell r="M504" t="str">
            <v>category_id</v>
          </cell>
          <cell r="X504" t="str">
            <v>character varying</v>
          </cell>
          <cell r="AD504">
            <v>12</v>
          </cell>
        </row>
        <row r="505">
          <cell r="D505" t="str">
            <v>カテゴリ名称</v>
          </cell>
          <cell r="M505" t="str">
            <v>category_name</v>
          </cell>
          <cell r="X505" t="str">
            <v>character varying</v>
          </cell>
          <cell r="AD505">
            <v>30</v>
          </cell>
        </row>
        <row r="506">
          <cell r="D506" t="str">
            <v>専用発注</v>
          </cell>
          <cell r="M506" t="str">
            <v>exclusive_purchase</v>
          </cell>
          <cell r="X506" t="str">
            <v>boolean</v>
          </cell>
        </row>
        <row r="507">
          <cell r="D507" t="str">
            <v>単価合計金額</v>
          </cell>
          <cell r="M507" t="str">
            <v>product_price_total</v>
          </cell>
          <cell r="X507" t="str">
            <v>decimal</v>
          </cell>
          <cell r="AD507">
            <v>13</v>
          </cell>
        </row>
        <row r="508">
          <cell r="D508" t="str">
            <v>下代金額合計</v>
          </cell>
          <cell r="M508" t="str">
            <v>purchase_price_total</v>
          </cell>
          <cell r="X508" t="str">
            <v>decimal</v>
          </cell>
          <cell r="AD508">
            <v>13</v>
          </cell>
        </row>
        <row r="509">
          <cell r="D509" t="str">
            <v>入荷予定日</v>
          </cell>
          <cell r="M509" t="str">
            <v>scheduled_to_arrive_date</v>
          </cell>
          <cell r="X509" t="str">
            <v>date</v>
          </cell>
        </row>
        <row r="510">
          <cell r="D510" t="str">
            <v>確保者</v>
          </cell>
          <cell r="M510" t="str">
            <v>insure_user</v>
          </cell>
          <cell r="X510" t="str">
            <v>character varying</v>
          </cell>
          <cell r="AD510">
            <v>12</v>
          </cell>
        </row>
        <row r="511">
          <cell r="D511" t="str">
            <v>担当チーム</v>
          </cell>
          <cell r="M511" t="str">
            <v>charge_team</v>
          </cell>
          <cell r="X511" t="str">
            <v>character varying</v>
          </cell>
          <cell r="AD511">
            <v>2</v>
          </cell>
        </row>
        <row r="512">
          <cell r="D512" t="str">
            <v>親受注ID</v>
          </cell>
          <cell r="M512" t="str">
            <v>parent_order_id</v>
          </cell>
          <cell r="X512" t="str">
            <v>character varying</v>
          </cell>
          <cell r="AD512">
            <v>12</v>
          </cell>
        </row>
        <row r="513">
          <cell r="D513" t="str">
            <v>商品ロック</v>
          </cell>
          <cell r="M513" t="str">
            <v>product_lock</v>
          </cell>
          <cell r="X513" t="str">
            <v>boolean</v>
          </cell>
        </row>
        <row r="514">
          <cell r="D514" t="str">
            <v>発注ロック</v>
          </cell>
          <cell r="M514" t="str">
            <v>purchase_lock</v>
          </cell>
          <cell r="X514" t="str">
            <v>boolean</v>
          </cell>
        </row>
        <row r="515">
          <cell r="D515" t="str">
            <v>掛率訂正承認者</v>
          </cell>
          <cell r="M515" t="str">
            <v>rate_correction_authorizer</v>
          </cell>
          <cell r="X515" t="str">
            <v>character varying</v>
          </cell>
          <cell r="AD515">
            <v>12</v>
          </cell>
        </row>
        <row r="516">
          <cell r="D516" t="str">
            <v>掛率訂正承認日時</v>
          </cell>
          <cell r="M516" t="str">
            <v>rate_correction_approval_date</v>
          </cell>
          <cell r="X516" t="str">
            <v>date</v>
          </cell>
        </row>
        <row r="517">
          <cell r="D517" t="str">
            <v>販売店承認者</v>
          </cell>
          <cell r="M517" t="str">
            <v>sales_authorizer</v>
          </cell>
          <cell r="X517" t="str">
            <v>character varying</v>
          </cell>
          <cell r="AD517">
            <v>12</v>
          </cell>
        </row>
        <row r="518">
          <cell r="D518" t="str">
            <v>販売店承認日時</v>
          </cell>
          <cell r="M518" t="str">
            <v>sales_approval_date</v>
          </cell>
          <cell r="X518" t="str">
            <v>date</v>
          </cell>
        </row>
        <row r="519">
          <cell r="D519" t="str">
            <v>仕入先法人CD</v>
          </cell>
          <cell r="M519" t="str">
            <v>supplier_corp_cd</v>
          </cell>
          <cell r="X519" t="str">
            <v>character varying</v>
          </cell>
          <cell r="AD519">
            <v>12</v>
          </cell>
        </row>
        <row r="520">
          <cell r="D520" t="str">
            <v>取引先法人CD</v>
          </cell>
          <cell r="M520" t="str">
            <v>customer_corp_cd</v>
          </cell>
          <cell r="X520" t="str">
            <v>character varying</v>
          </cell>
          <cell r="AD520">
            <v>12</v>
          </cell>
        </row>
        <row r="521">
          <cell r="D521" t="str">
            <v>掛率上限</v>
          </cell>
          <cell r="M521" t="str">
            <v>rate_max</v>
          </cell>
          <cell r="X521" t="str">
            <v>decimal</v>
          </cell>
          <cell r="AD521" t="str">
            <v>4,1</v>
          </cell>
        </row>
        <row r="522">
          <cell r="D522" t="str">
            <v>掛率下限</v>
          </cell>
          <cell r="M522" t="str">
            <v>rate_min</v>
          </cell>
          <cell r="X522" t="str">
            <v>decimal</v>
          </cell>
          <cell r="AD522" t="str">
            <v>4,1</v>
          </cell>
        </row>
        <row r="523">
          <cell r="D523" t="str">
            <v>所在地(住所)</v>
          </cell>
          <cell r="M523" t="str">
            <v>location_address</v>
          </cell>
          <cell r="X523" t="str">
            <v>character varying</v>
          </cell>
          <cell r="AD523">
            <v>150</v>
          </cell>
        </row>
        <row r="524">
          <cell r="D524" t="str">
            <v>所在地(ビル名)</v>
          </cell>
          <cell r="M524" t="str">
            <v>location_building</v>
          </cell>
          <cell r="X524" t="str">
            <v>character varying</v>
          </cell>
          <cell r="AD524">
            <v>150</v>
          </cell>
        </row>
        <row r="525">
          <cell r="D525" t="str">
            <v>発注番号</v>
          </cell>
          <cell r="M525" t="str">
            <v>purchase_no</v>
          </cell>
          <cell r="X525" t="str">
            <v>character varying</v>
          </cell>
          <cell r="AD525">
            <v>12</v>
          </cell>
        </row>
        <row r="526">
          <cell r="D526" t="str">
            <v>出荷希望バッチ実行日</v>
          </cell>
          <cell r="M526" t="str">
            <v>desired_shipping_batch_date</v>
          </cell>
          <cell r="X526" t="str">
            <v>date</v>
          </cell>
        </row>
        <row r="527">
          <cell r="D527" t="str">
            <v>自動出荷希望フラグ</v>
          </cell>
          <cell r="M527" t="str">
            <v>auto_ship_request_flg</v>
          </cell>
          <cell r="X527" t="str">
            <v>boolean</v>
          </cell>
        </row>
        <row r="528">
          <cell r="D528" t="str">
            <v>請求書バッチ実行日</v>
          </cell>
          <cell r="M528" t="str">
            <v>create_invoice_batch_date</v>
          </cell>
          <cell r="X528" t="str">
            <v>date</v>
          </cell>
        </row>
        <row r="529">
          <cell r="D529" t="str">
            <v>売立発注書送付日付</v>
          </cell>
          <cell r="M529" t="str">
            <v>sale_purchase_order_send_date</v>
          </cell>
          <cell r="X529" t="str">
            <v>date</v>
          </cell>
        </row>
        <row r="530">
          <cell r="D530" t="str">
            <v>アニメイト出荷データ送信日付</v>
          </cell>
          <cell r="M530" t="str">
            <v>animate_shipping_send_date</v>
          </cell>
          <cell r="X530" t="str">
            <v>date</v>
          </cell>
        </row>
        <row r="531">
          <cell r="D531" t="str">
            <v>ヨドバシ商品リスト出力フラグ</v>
          </cell>
          <cell r="M531" t="str">
            <v>yodobashi_output_flg</v>
          </cell>
          <cell r="X531" t="str">
            <v>boolean</v>
          </cell>
        </row>
        <row r="532">
          <cell r="D532" t="str">
            <v>ファイル名</v>
          </cell>
          <cell r="M532" t="str">
            <v>file_name</v>
          </cell>
          <cell r="X532" t="str">
            <v>bytea</v>
          </cell>
        </row>
        <row r="533">
          <cell r="D533" t="str">
            <v>商品CDリスト</v>
          </cell>
          <cell r="M533" t="str">
            <v>product_cd_list</v>
          </cell>
          <cell r="X533" t="str">
            <v>character varying</v>
          </cell>
          <cell r="AD533">
            <v>12</v>
          </cell>
        </row>
        <row r="534">
          <cell r="D534" t="str">
            <v>ロック</v>
          </cell>
          <cell r="M534" t="str">
            <v>locked</v>
          </cell>
          <cell r="X534" t="str">
            <v>boolean</v>
          </cell>
        </row>
        <row r="535">
          <cell r="D535" t="str">
            <v>タイトル</v>
          </cell>
          <cell r="M535" t="str">
            <v>title</v>
          </cell>
          <cell r="X535" t="str">
            <v>character varying</v>
          </cell>
          <cell r="AD535">
            <v>30</v>
          </cell>
        </row>
        <row r="536">
          <cell r="D536" t="str">
            <v>出荷数</v>
          </cell>
          <cell r="M536" t="str">
            <v>ship_quantity</v>
          </cell>
          <cell r="X536" t="str">
            <v>decimal</v>
          </cell>
          <cell r="AD536">
            <v>8</v>
          </cell>
        </row>
        <row r="537">
          <cell r="D537" t="str">
            <v>配送先①</v>
          </cell>
          <cell r="M537" t="str">
            <v>delivery_1</v>
          </cell>
          <cell r="X537" t="str">
            <v>character varying</v>
          </cell>
          <cell r="AD537">
            <v>150</v>
          </cell>
        </row>
        <row r="538">
          <cell r="D538" t="str">
            <v>配送先②</v>
          </cell>
          <cell r="M538" t="str">
            <v>delivery_2</v>
          </cell>
          <cell r="X538" t="str">
            <v>character varying</v>
          </cell>
          <cell r="AD538">
            <v>150</v>
          </cell>
        </row>
        <row r="539">
          <cell r="D539" t="str">
            <v>レコード区分</v>
          </cell>
          <cell r="M539" t="str">
            <v>record_type</v>
          </cell>
          <cell r="X539" t="str">
            <v>character varying</v>
          </cell>
          <cell r="AD539">
            <v>1</v>
          </cell>
        </row>
        <row r="540">
          <cell r="D540" t="str">
            <v>商品ステータス</v>
          </cell>
          <cell r="M540" t="str">
            <v>product_status</v>
          </cell>
          <cell r="X540" t="str">
            <v>character varying</v>
          </cell>
          <cell r="AD540">
            <v>2</v>
          </cell>
        </row>
        <row r="541">
          <cell r="D541" t="str">
            <v>登録済み最新フラグ</v>
          </cell>
          <cell r="M541" t="str">
            <v>latest_registered_flg</v>
          </cell>
          <cell r="X541" t="str">
            <v>boolean</v>
          </cell>
        </row>
        <row r="542">
          <cell r="D542" t="str">
            <v>公開済み最新フラグ</v>
          </cell>
          <cell r="M542" t="str">
            <v>latest_published_flg</v>
          </cell>
          <cell r="X542" t="str">
            <v>boolean</v>
          </cell>
        </row>
        <row r="543">
          <cell r="D543" t="str">
            <v>送状番号リスト</v>
          </cell>
          <cell r="M543" t="str">
            <v>delivery_invoice_no_list</v>
          </cell>
          <cell r="X543" t="str">
            <v>character varying[]</v>
          </cell>
          <cell r="AD543">
            <v>15</v>
          </cell>
        </row>
        <row r="544">
          <cell r="D544" t="str">
            <v>重要</v>
          </cell>
          <cell r="M544" t="str">
            <v>important</v>
          </cell>
          <cell r="X544" t="str">
            <v>boolean</v>
          </cell>
        </row>
        <row r="545">
          <cell r="D545" t="str">
            <v>通知箇所</v>
          </cell>
          <cell r="M545" t="str">
            <v>notification_point</v>
          </cell>
          <cell r="X545" t="str">
            <v>character varying</v>
          </cell>
          <cell r="AD545">
            <v>150</v>
          </cell>
        </row>
        <row r="546">
          <cell r="D546" t="str">
            <v>通知内容</v>
          </cell>
          <cell r="M546" t="str">
            <v>notification_detail</v>
          </cell>
          <cell r="X546" t="str">
            <v>text</v>
          </cell>
        </row>
        <row r="547">
          <cell r="D547" t="str">
            <v>論理ファイル名</v>
          </cell>
          <cell r="M547" t="str">
            <v>logica_file_name</v>
          </cell>
          <cell r="X547" t="str">
            <v>character varying</v>
          </cell>
          <cell r="AD547">
            <v>150</v>
          </cell>
        </row>
        <row r="548">
          <cell r="D548" t="str">
            <v>物理ファイル名</v>
          </cell>
          <cell r="M548" t="str">
            <v>physical_file_name</v>
          </cell>
          <cell r="X548" t="str">
            <v>character varying</v>
          </cell>
          <cell r="AD548">
            <v>64</v>
          </cell>
        </row>
        <row r="549">
          <cell r="D549" t="str">
            <v>掛率（加減値）</v>
          </cell>
          <cell r="M549" t="str">
            <v>rate_adjustment</v>
          </cell>
          <cell r="X549" t="str">
            <v>decimal</v>
          </cell>
          <cell r="AD549" t="str">
            <v>4,1</v>
          </cell>
        </row>
        <row r="550">
          <cell r="D550" t="str">
            <v>部署CD</v>
          </cell>
          <cell r="M550" t="str">
            <v>department_id</v>
          </cell>
          <cell r="X550" t="str">
            <v>character varying</v>
          </cell>
          <cell r="AD550">
            <v>12</v>
          </cell>
        </row>
        <row r="551">
          <cell r="D551" t="str">
            <v>部署名</v>
          </cell>
          <cell r="M551" t="str">
            <v>department_name</v>
          </cell>
          <cell r="X551" t="str">
            <v>character varying</v>
          </cell>
          <cell r="AD551">
            <v>150</v>
          </cell>
        </row>
        <row r="552">
          <cell r="D552" t="str">
            <v>所属権限</v>
          </cell>
          <cell r="M552" t="str">
            <v>department_role</v>
          </cell>
          <cell r="X552" t="str">
            <v>character varying</v>
          </cell>
          <cell r="AD552">
            <v>2</v>
          </cell>
        </row>
        <row r="553">
          <cell r="D553" t="str">
            <v>本部店舗</v>
          </cell>
          <cell r="M553" t="str">
            <v>central_customer</v>
          </cell>
          <cell r="X553" t="str">
            <v>character varying</v>
          </cell>
          <cell r="AD553">
            <v>12</v>
          </cell>
        </row>
        <row r="554">
          <cell r="D554" t="str">
            <v>ハイコン希望日</v>
          </cell>
          <cell r="M554" t="str">
            <v>hycon_date</v>
          </cell>
          <cell r="X554" t="str">
            <v>date</v>
          </cell>
        </row>
        <row r="555">
          <cell r="D555" t="str">
            <v>再販NYP登録済みフラグ</v>
          </cell>
          <cell r="M555" t="str">
            <v>resale_nyp_registed</v>
          </cell>
          <cell r="X555" t="str">
            <v>boolean</v>
          </cell>
        </row>
        <row r="556">
          <cell r="D556" t="str">
            <v>ソート順</v>
          </cell>
          <cell r="M556" t="str">
            <v>sort_seq</v>
          </cell>
          <cell r="X556" t="str">
            <v>decimal</v>
          </cell>
          <cell r="AD556">
            <v>6</v>
          </cell>
        </row>
        <row r="557">
          <cell r="D557" t="str">
            <v>伝票備考</v>
          </cell>
          <cell r="M557" t="str">
            <v>slip_remarks</v>
          </cell>
          <cell r="X557" t="str">
            <v>character varying</v>
          </cell>
          <cell r="AD557">
            <v>30</v>
          </cell>
        </row>
        <row r="558">
          <cell r="D558" t="str">
            <v>Amazon初回発注締め日</v>
          </cell>
          <cell r="M558" t="str">
            <v>first_order_deadline</v>
          </cell>
          <cell r="X558" t="str">
            <v>date</v>
          </cell>
        </row>
        <row r="559">
          <cell r="D559" t="str">
            <v>販売実績数</v>
          </cell>
          <cell r="M559" t="str">
            <v>sales_results</v>
          </cell>
          <cell r="X559" t="str">
            <v>decimal</v>
          </cell>
          <cell r="AD559">
            <v>8</v>
          </cell>
        </row>
        <row r="560">
          <cell r="D560" t="str">
            <v>売立済み数</v>
          </cell>
          <cell r="M560" t="str">
            <v>sold_quantity</v>
          </cell>
          <cell r="X560" t="str">
            <v>decimal</v>
          </cell>
          <cell r="AD560">
            <v>8</v>
          </cell>
        </row>
        <row r="561">
          <cell r="D561" t="str">
            <v>直近売立数</v>
          </cell>
          <cell r="M561" t="str">
            <v>most_recent_sales_quantity</v>
          </cell>
          <cell r="X561" t="str">
            <v>decimal</v>
          </cell>
          <cell r="AD561">
            <v>8</v>
          </cell>
        </row>
        <row r="562">
          <cell r="D562" t="str">
            <v>入庫数</v>
          </cell>
          <cell r="M562" t="str">
            <v>receipt_quantity</v>
          </cell>
          <cell r="X562" t="str">
            <v>decimal</v>
          </cell>
          <cell r="AD562">
            <v>8</v>
          </cell>
        </row>
        <row r="563">
          <cell r="D563" t="str">
            <v>返品受付番号</v>
          </cell>
          <cell r="M563" t="str">
            <v>return_receipt_no</v>
          </cell>
          <cell r="X563" t="str">
            <v>character varying</v>
          </cell>
          <cell r="AD563">
            <v>12</v>
          </cell>
        </row>
        <row r="564">
          <cell r="D564" t="str">
            <v>メーカー直送</v>
          </cell>
          <cell r="M564" t="str">
            <v>direct_delivery_flg</v>
          </cell>
          <cell r="X564" t="str">
            <v>boolean</v>
          </cell>
        </row>
        <row r="565">
          <cell r="D565" t="str">
            <v>補填品数</v>
          </cell>
          <cell r="M565" t="str">
            <v>replacement_quantity</v>
          </cell>
          <cell r="X565" t="str">
            <v>decimal</v>
          </cell>
          <cell r="AD565">
            <v>8</v>
          </cell>
        </row>
        <row r="566">
          <cell r="D566" t="str">
            <v>単位</v>
          </cell>
          <cell r="M566" t="str">
            <v>unit</v>
          </cell>
          <cell r="X566" t="str">
            <v>character varying</v>
          </cell>
          <cell r="AD566">
            <v>3</v>
          </cell>
        </row>
        <row r="567">
          <cell r="D567" t="str">
            <v>種別</v>
          </cell>
          <cell r="M567" t="str">
            <v>account_type</v>
          </cell>
          <cell r="X567" t="str">
            <v>character varying</v>
          </cell>
          <cell r="AD567">
            <v>2</v>
          </cell>
        </row>
        <row r="568">
          <cell r="D568" t="str">
            <v>販売店表示フラグ</v>
          </cell>
          <cell r="M568" t="str">
            <v>sales_display_flg</v>
          </cell>
          <cell r="X568" t="str">
            <v>boolean</v>
          </cell>
        </row>
        <row r="569">
          <cell r="D569" t="str">
            <v>メーカー表示フラグ</v>
          </cell>
          <cell r="M569" t="str">
            <v>maker_display_flg</v>
          </cell>
          <cell r="X569" t="str">
            <v>boolean</v>
          </cell>
        </row>
        <row r="570">
          <cell r="D570" t="str">
            <v>カフェレオ表示フラグ</v>
          </cell>
          <cell r="M570" t="str">
            <v>cafereo_display_flg</v>
          </cell>
          <cell r="X570" t="str">
            <v>boolean</v>
          </cell>
        </row>
        <row r="571">
          <cell r="D571" t="str">
            <v>相手先発注番号</v>
          </cell>
          <cell r="M571" t="str">
            <v>partner_purchase_no</v>
          </cell>
          <cell r="X571" t="str">
            <v>character varying</v>
          </cell>
          <cell r="AD571">
            <v>10</v>
          </cell>
        </row>
        <row r="572">
          <cell r="D572" t="str">
            <v>相手先明細番号</v>
          </cell>
          <cell r="M572" t="str">
            <v>partner_detail_no</v>
          </cell>
          <cell r="X572" t="str">
            <v>decimal</v>
          </cell>
          <cell r="AD572">
            <v>6</v>
          </cell>
        </row>
        <row r="573">
          <cell r="D573" t="str">
            <v>価格</v>
          </cell>
          <cell r="M573" t="str">
            <v>price</v>
          </cell>
          <cell r="X573" t="str">
            <v>decimal</v>
          </cell>
          <cell r="AD573">
            <v>8</v>
          </cell>
        </row>
        <row r="574">
          <cell r="D574" t="str">
            <v>アニメイト用伝票日付</v>
          </cell>
          <cell r="M574" t="str">
            <v>animate_slip_date</v>
          </cell>
          <cell r="X574" t="str">
            <v>date</v>
          </cell>
        </row>
        <row r="575">
          <cell r="D575" t="str">
            <v>物品受領番号</v>
          </cell>
          <cell r="M575" t="str">
            <v>goods_receipt_number</v>
          </cell>
          <cell r="X575" t="str">
            <v>character varying</v>
          </cell>
          <cell r="AD575">
            <v>12</v>
          </cell>
        </row>
        <row r="576">
          <cell r="D576" t="str">
            <v>データID</v>
          </cell>
          <cell r="M576" t="str">
            <v>data_id</v>
          </cell>
          <cell r="X576" t="str">
            <v>character varying</v>
          </cell>
          <cell r="AD576">
            <v>12</v>
          </cell>
        </row>
        <row r="577">
          <cell r="D577" t="str">
            <v>メーカー検品数</v>
          </cell>
          <cell r="M577" t="str">
            <v>maker_inspection_quantity</v>
          </cell>
          <cell r="X577" t="str">
            <v>decimal</v>
          </cell>
          <cell r="AD577">
            <v>8</v>
          </cell>
        </row>
        <row r="578">
          <cell r="D578" t="str">
            <v>東方商品取扱</v>
          </cell>
          <cell r="M578" t="str">
            <v>limited</v>
          </cell>
          <cell r="X578" t="str">
            <v>boolean</v>
          </cell>
        </row>
        <row r="579">
          <cell r="D579" t="str">
            <v>海外不可</v>
          </cell>
          <cell r="M579" t="str">
            <v>not_overseas</v>
          </cell>
          <cell r="X579" t="str">
            <v>boolean</v>
          </cell>
        </row>
        <row r="580">
          <cell r="D580" t="str">
            <v>変更ステータス</v>
          </cell>
          <cell r="M580" t="str">
            <v>change_status</v>
          </cell>
          <cell r="X580" t="str">
            <v>character varying</v>
          </cell>
          <cell r="AD580">
            <v>2</v>
          </cell>
        </row>
        <row r="581">
          <cell r="D581" t="str">
            <v>フォーキャスト割当分</v>
          </cell>
          <cell r="M581" t="str">
            <v>assigned_forecast_flg</v>
          </cell>
          <cell r="X581" t="str">
            <v>boolean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910"/>
  <sheetViews>
    <sheetView tabSelected="1" zoomScale="153" zoomScaleNormal="153" workbookViewId="0">
      <selection activeCell="P8" sqref="P8:AM8"/>
    </sheetView>
  </sheetViews>
  <sheetFormatPr baseColWidth="10" defaultColWidth="11.5" defaultRowHeight="15" x14ac:dyDescent="0.2"/>
  <cols>
    <col min="1" max="23" width="2" style="1" customWidth="1"/>
    <col min="24" max="29" width="3" style="1" customWidth="1"/>
    <col min="30" max="42" width="2" style="1" customWidth="1"/>
    <col min="43" max="43" width="2.33203125" style="1" customWidth="1"/>
    <col min="44" max="71" width="2" style="1" customWidth="1"/>
    <col min="72" max="96" width="7.1640625" style="1" customWidth="1"/>
    <col min="97" max="16384" width="11.5" style="1"/>
  </cols>
  <sheetData>
    <row r="1" spans="1:96" ht="15" customHeight="1" x14ac:dyDescent="0.2">
      <c r="A1" s="2"/>
      <c r="B1" s="39" t="s">
        <v>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8"/>
      <c r="V1" s="39" t="s">
        <v>9</v>
      </c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8"/>
      <c r="AP1" s="39" t="s">
        <v>10</v>
      </c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8"/>
      <c r="BB1" s="39" t="s">
        <v>11</v>
      </c>
      <c r="BC1" s="67"/>
      <c r="BD1" s="67"/>
      <c r="BE1" s="67"/>
      <c r="BF1" s="67"/>
      <c r="BG1" s="67"/>
      <c r="BH1" s="67"/>
      <c r="BI1" s="67"/>
      <c r="BJ1" s="67"/>
      <c r="BK1" s="67"/>
      <c r="BL1" s="67"/>
      <c r="BM1" s="68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</row>
    <row r="2" spans="1:96" ht="15" customHeight="1" x14ac:dyDescent="0.2">
      <c r="A2" s="2"/>
      <c r="B2" s="69" t="s">
        <v>36</v>
      </c>
      <c r="C2" s="22"/>
      <c r="D2" s="22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1"/>
      <c r="V2" s="41" t="s">
        <v>37</v>
      </c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1"/>
      <c r="AP2" s="41" t="s">
        <v>0</v>
      </c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1"/>
      <c r="BB2" s="41" t="s">
        <v>1</v>
      </c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1"/>
      <c r="BN2" s="2"/>
      <c r="BO2" s="2"/>
      <c r="BP2" s="2"/>
      <c r="BQ2" s="2"/>
      <c r="BR2" s="2"/>
      <c r="BS2" s="2"/>
      <c r="BT2" s="2"/>
      <c r="BU2" s="2" t="str">
        <f>"CREATE TABLE "&amp;BB2&amp;"."&amp;V2</f>
        <v>CREATE TABLE public.m_due</v>
      </c>
      <c r="BV2" s="2"/>
      <c r="BW2" s="2"/>
      <c r="BX2" s="2" t="str">
        <f>"COMMENT ON TABLE "&amp;BB2&amp;"."&amp; V2&amp;"  IS '"&amp;B2&amp;"';"</f>
        <v>COMMENT ON TABLE public.m_due  IS 'Database Phiếu Nợ';</v>
      </c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</row>
    <row r="3" spans="1:96" ht="15" customHeight="1" x14ac:dyDescent="0.2">
      <c r="A3" s="2"/>
      <c r="B3" s="39" t="s">
        <v>12</v>
      </c>
      <c r="C3" s="63"/>
      <c r="D3" s="63"/>
      <c r="E3" s="23" t="s">
        <v>38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</row>
    <row r="4" spans="1:96" ht="1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</row>
    <row r="5" spans="1:96" ht="15" customHeight="1" x14ac:dyDescent="0.2">
      <c r="A5" s="2"/>
      <c r="B5" s="3"/>
      <c r="C5" s="4"/>
      <c r="D5" s="4"/>
      <c r="E5" s="4"/>
      <c r="F5" s="4"/>
      <c r="G5" s="4"/>
      <c r="H5" s="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</row>
    <row r="6" spans="1:96" ht="15" customHeight="1" x14ac:dyDescent="0.2">
      <c r="A6" s="2"/>
      <c r="B6" s="39" t="s">
        <v>13</v>
      </c>
      <c r="C6" s="64"/>
      <c r="D6" s="39" t="s">
        <v>14</v>
      </c>
      <c r="E6" s="63"/>
      <c r="F6" s="63"/>
      <c r="G6" s="63"/>
      <c r="H6" s="63"/>
      <c r="I6" s="64"/>
      <c r="J6" s="39" t="s">
        <v>15</v>
      </c>
      <c r="K6" s="63"/>
      <c r="L6" s="63"/>
      <c r="M6" s="63"/>
      <c r="N6" s="63"/>
      <c r="O6" s="64"/>
      <c r="P6" s="39" t="s">
        <v>12</v>
      </c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4"/>
      <c r="AN6" s="39" t="s">
        <v>16</v>
      </c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8"/>
      <c r="BO6" s="8"/>
      <c r="BP6" s="8"/>
      <c r="BQ6" s="8"/>
      <c r="BR6" s="8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</row>
    <row r="7" spans="1:96" ht="15" customHeight="1" x14ac:dyDescent="0.2">
      <c r="A7" s="2"/>
      <c r="B7" s="35" t="s">
        <v>2</v>
      </c>
      <c r="C7" s="21"/>
      <c r="D7" s="38" t="str">
        <f>V2 &amp; "_pkey"</f>
        <v>m_due_pkey</v>
      </c>
      <c r="E7" s="22"/>
      <c r="F7" s="22"/>
      <c r="G7" s="22"/>
      <c r="H7" s="22"/>
      <c r="I7" s="21"/>
      <c r="J7" s="20" t="s">
        <v>30</v>
      </c>
      <c r="K7" s="22"/>
      <c r="L7" s="22"/>
      <c r="M7" s="22"/>
      <c r="N7" s="22"/>
      <c r="O7" s="21"/>
      <c r="P7" s="20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1"/>
      <c r="AN7" s="41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8"/>
      <c r="BO7" s="8"/>
      <c r="BP7" s="8"/>
      <c r="BQ7" s="8"/>
      <c r="BR7" s="8"/>
      <c r="BS7" s="2"/>
      <c r="BT7" s="2"/>
      <c r="BU7" s="2" t="str">
        <f>"    CONSTRAINT " &amp;D7&amp;" "&amp;J7&amp;" (" &amp;AI12&amp;")"</f>
        <v xml:space="preserve">    CONSTRAINT m_due_pkey Primary Key (〇)</v>
      </c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</row>
    <row r="8" spans="1:96" ht="15" customHeight="1" x14ac:dyDescent="0.2">
      <c r="A8" s="2"/>
      <c r="B8" s="35" t="s">
        <v>3</v>
      </c>
      <c r="C8" s="21"/>
      <c r="D8" s="38"/>
      <c r="E8" s="22"/>
      <c r="F8" s="22"/>
      <c r="G8" s="22"/>
      <c r="H8" s="22"/>
      <c r="I8" s="21"/>
      <c r="J8" s="20"/>
      <c r="K8" s="22"/>
      <c r="L8" s="22"/>
      <c r="M8" s="22"/>
      <c r="N8" s="22"/>
      <c r="O8" s="21"/>
      <c r="P8" s="20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1"/>
      <c r="AN8" s="43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8"/>
      <c r="BO8" s="8"/>
      <c r="BP8" s="8"/>
      <c r="BQ8" s="8"/>
      <c r="BR8" s="8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</row>
    <row r="9" spans="1:96" ht="1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</row>
    <row r="10" spans="1:96" ht="15" customHeight="1" x14ac:dyDescent="0.2">
      <c r="A10" s="2"/>
      <c r="B10" s="45" t="s">
        <v>20</v>
      </c>
      <c r="C10" s="60"/>
      <c r="D10" s="45" t="s">
        <v>17</v>
      </c>
      <c r="E10" s="65"/>
      <c r="F10" s="65"/>
      <c r="G10" s="65"/>
      <c r="H10" s="65"/>
      <c r="I10" s="65"/>
      <c r="J10" s="65"/>
      <c r="K10" s="65"/>
      <c r="L10" s="60"/>
      <c r="M10" s="45" t="s">
        <v>18</v>
      </c>
      <c r="N10" s="65"/>
      <c r="O10" s="65"/>
      <c r="P10" s="65"/>
      <c r="Q10" s="65"/>
      <c r="R10" s="65"/>
      <c r="S10" s="65"/>
      <c r="T10" s="65"/>
      <c r="U10" s="65"/>
      <c r="V10" s="65"/>
      <c r="W10" s="60"/>
      <c r="X10" s="45" t="s">
        <v>19</v>
      </c>
      <c r="Y10" s="65"/>
      <c r="Z10" s="65"/>
      <c r="AA10" s="65"/>
      <c r="AB10" s="65"/>
      <c r="AC10" s="60"/>
      <c r="AD10" s="45" t="s">
        <v>21</v>
      </c>
      <c r="AE10" s="65"/>
      <c r="AF10" s="60"/>
      <c r="AG10" s="45" t="s">
        <v>22</v>
      </c>
      <c r="AH10" s="60"/>
      <c r="AI10" s="39" t="s">
        <v>14</v>
      </c>
      <c r="AJ10" s="63"/>
      <c r="AK10" s="63"/>
      <c r="AL10" s="63"/>
      <c r="AM10" s="39" t="s">
        <v>23</v>
      </c>
      <c r="AN10" s="63"/>
      <c r="AO10" s="63"/>
      <c r="AP10" s="64"/>
      <c r="AQ10" s="45" t="s">
        <v>12</v>
      </c>
      <c r="AR10" s="65"/>
      <c r="AS10" s="65"/>
      <c r="AT10" s="65"/>
      <c r="AU10" s="65"/>
      <c r="AV10" s="60"/>
      <c r="AW10" s="45" t="s">
        <v>16</v>
      </c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8"/>
      <c r="BO10" s="8"/>
      <c r="BP10" s="8"/>
      <c r="BQ10" s="8"/>
      <c r="BR10" s="8"/>
      <c r="BS10" s="11"/>
      <c r="BT10" s="11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</row>
    <row r="11" spans="1:96" ht="15" customHeight="1" x14ac:dyDescent="0.2">
      <c r="A11" s="2"/>
      <c r="B11" s="61"/>
      <c r="C11" s="62"/>
      <c r="D11" s="61"/>
      <c r="E11" s="66"/>
      <c r="F11" s="66"/>
      <c r="G11" s="66"/>
      <c r="H11" s="66"/>
      <c r="I11" s="66"/>
      <c r="J11" s="66"/>
      <c r="K11" s="66"/>
      <c r="L11" s="62"/>
      <c r="M11" s="61"/>
      <c r="N11" s="66"/>
      <c r="O11" s="66"/>
      <c r="P11" s="66"/>
      <c r="Q11" s="66"/>
      <c r="R11" s="66"/>
      <c r="S11" s="66"/>
      <c r="T11" s="66"/>
      <c r="U11" s="66"/>
      <c r="V11" s="66"/>
      <c r="W11" s="62"/>
      <c r="X11" s="61"/>
      <c r="Y11" s="66"/>
      <c r="Z11" s="66"/>
      <c r="AA11" s="66"/>
      <c r="AB11" s="66"/>
      <c r="AC11" s="62"/>
      <c r="AD11" s="61"/>
      <c r="AE11" s="66"/>
      <c r="AF11" s="62"/>
      <c r="AG11" s="61"/>
      <c r="AH11" s="62"/>
      <c r="AI11" s="13">
        <v>1</v>
      </c>
      <c r="AJ11" s="13">
        <v>2</v>
      </c>
      <c r="AK11" s="13">
        <v>3</v>
      </c>
      <c r="AL11" s="14">
        <v>4</v>
      </c>
      <c r="AM11" s="15">
        <v>1</v>
      </c>
      <c r="AN11" s="15">
        <v>2</v>
      </c>
      <c r="AO11" s="15">
        <v>3</v>
      </c>
      <c r="AP11" s="15">
        <v>4</v>
      </c>
      <c r="AQ11" s="61"/>
      <c r="AR11" s="66"/>
      <c r="AS11" s="66"/>
      <c r="AT11" s="66"/>
      <c r="AU11" s="66"/>
      <c r="AV11" s="62"/>
      <c r="AW11" s="47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8"/>
      <c r="BO11" s="8"/>
      <c r="BP11" s="8"/>
      <c r="BQ11" s="8"/>
      <c r="BR11" s="8"/>
      <c r="BS11" s="11"/>
      <c r="BT11" s="11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</row>
    <row r="12" spans="1:96" ht="15" customHeight="1" x14ac:dyDescent="0.2">
      <c r="A12" s="2"/>
      <c r="B12" s="35" t="s">
        <v>2</v>
      </c>
      <c r="C12" s="21"/>
      <c r="D12" s="52" t="s">
        <v>39</v>
      </c>
      <c r="E12" s="53"/>
      <c r="F12" s="53"/>
      <c r="G12" s="53"/>
      <c r="H12" s="53"/>
      <c r="I12" s="53"/>
      <c r="J12" s="53"/>
      <c r="K12" s="53"/>
      <c r="L12" s="54"/>
      <c r="M12" s="38" t="s">
        <v>40</v>
      </c>
      <c r="N12" s="22"/>
      <c r="O12" s="22"/>
      <c r="P12" s="22"/>
      <c r="Q12" s="22"/>
      <c r="R12" s="22"/>
      <c r="S12" s="22"/>
      <c r="T12" s="22"/>
      <c r="U12" s="22"/>
      <c r="V12" s="22"/>
      <c r="W12" s="21"/>
      <c r="X12" s="20" t="s">
        <v>24</v>
      </c>
      <c r="Y12" s="22"/>
      <c r="Z12" s="22"/>
      <c r="AA12" s="22"/>
      <c r="AB12" s="22"/>
      <c r="AC12" s="21"/>
      <c r="AD12" s="20">
        <v>8</v>
      </c>
      <c r="AE12" s="22"/>
      <c r="AF12" s="21"/>
      <c r="AG12" s="20"/>
      <c r="AH12" s="21"/>
      <c r="AI12" s="5" t="s">
        <v>6</v>
      </c>
      <c r="AJ12" s="5"/>
      <c r="AK12" s="5"/>
      <c r="AL12" s="5"/>
      <c r="AM12" s="5"/>
      <c r="AN12" s="5"/>
      <c r="AO12" s="5"/>
      <c r="AP12" s="5"/>
      <c r="AQ12" s="20"/>
      <c r="AR12" s="22"/>
      <c r="AS12" s="22"/>
      <c r="AT12" s="22"/>
      <c r="AU12" s="22"/>
      <c r="AV12" s="22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4"/>
      <c r="BN12" s="9"/>
      <c r="BO12" s="9"/>
      <c r="BP12" s="9"/>
      <c r="BQ12" s="9"/>
      <c r="BR12" s="9"/>
      <c r="BS12" s="11"/>
      <c r="BT12" s="11"/>
      <c r="BU12" s="2" t="str">
        <f>"    "&amp;M12&amp;"  "&amp;X12&amp;IF(AD12="","","("&amp;AD12&amp;")")&amp;IF(AG12="〇", " ", "  not null ")&amp; AM12 &amp; ","</f>
        <v xml:space="preserve">    due_id  character varying(8)  not null ,</v>
      </c>
      <c r="BV12" s="2"/>
      <c r="BW12" s="2"/>
      <c r="BY12" s="2"/>
      <c r="BZ12" s="2"/>
      <c r="CA12" s="2" t="str">
        <f>"COMMENT ON COLUMN "&amp;BB$2&amp;"."&amp; V$2&amp;"."&amp;M12&amp;"  IS '"&amp;D12&amp;"';"</f>
        <v>COMMENT ON COLUMN public.m_due.due_id  IS 'ID Phiếu Nợ';</v>
      </c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</row>
    <row r="13" spans="1:96" ht="15" customHeight="1" x14ac:dyDescent="0.2">
      <c r="A13" s="6"/>
      <c r="B13" s="58" t="s">
        <v>3</v>
      </c>
      <c r="C13" s="21"/>
      <c r="D13" s="55" t="s">
        <v>42</v>
      </c>
      <c r="E13" s="56"/>
      <c r="F13" s="56"/>
      <c r="G13" s="56"/>
      <c r="H13" s="56"/>
      <c r="I13" s="56"/>
      <c r="J13" s="56"/>
      <c r="K13" s="56"/>
      <c r="L13" s="57"/>
      <c r="M13" s="59" t="s">
        <v>41</v>
      </c>
      <c r="N13" s="22"/>
      <c r="O13" s="22"/>
      <c r="P13" s="22"/>
      <c r="Q13" s="22"/>
      <c r="R13" s="22"/>
      <c r="S13" s="22"/>
      <c r="T13" s="22"/>
      <c r="U13" s="22"/>
      <c r="V13" s="22"/>
      <c r="W13" s="21"/>
      <c r="X13" s="20" t="s">
        <v>24</v>
      </c>
      <c r="Y13" s="22"/>
      <c r="Z13" s="22"/>
      <c r="AA13" s="22"/>
      <c r="AB13" s="22"/>
      <c r="AC13" s="21"/>
      <c r="AD13" s="55">
        <v>8</v>
      </c>
      <c r="AE13" s="22"/>
      <c r="AF13" s="21"/>
      <c r="AG13" s="20"/>
      <c r="AH13" s="21"/>
      <c r="AI13" s="7"/>
      <c r="AJ13" s="7"/>
      <c r="AK13" s="7"/>
      <c r="AL13" s="7"/>
      <c r="AM13" s="7"/>
      <c r="AN13" s="7"/>
      <c r="AO13" s="7"/>
      <c r="AP13" s="7"/>
      <c r="AQ13" s="55"/>
      <c r="AR13" s="22"/>
      <c r="AS13" s="22"/>
      <c r="AT13" s="22"/>
      <c r="AU13" s="22"/>
      <c r="AV13" s="22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50"/>
      <c r="BN13" s="10"/>
      <c r="BO13" s="10"/>
      <c r="BP13" s="10"/>
      <c r="BQ13" s="10"/>
      <c r="BR13" s="10"/>
      <c r="BS13" s="12"/>
      <c r="BT13" s="12"/>
      <c r="BU13" s="6" t="str">
        <f>"    "&amp;M13&amp;"  "&amp;X13&amp;IF(AD13="","","("&amp;AD13&amp;")")&amp;IF(AG13="〇", " ", "  not null ")&amp; AM13 &amp; ","</f>
        <v xml:space="preserve">    customer_id  character varying(8)  not null ,</v>
      </c>
      <c r="BV13" s="6"/>
      <c r="BW13" s="6"/>
      <c r="BY13" s="6"/>
      <c r="BZ13" s="6"/>
      <c r="CA13" s="2" t="str">
        <f t="shared" ref="CA13:CA16" si="0">"COMMENT ON COLUMN "&amp;BB$2&amp;"."&amp; V$2&amp;"."&amp;M13&amp;"  IS '"&amp;D13&amp;"';"</f>
        <v>COMMENT ON COLUMN public.m_due.customer_id  IS 'ID Khách Hàng';</v>
      </c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</row>
    <row r="14" spans="1:96" ht="15" customHeight="1" x14ac:dyDescent="0.2">
      <c r="A14" s="2"/>
      <c r="B14" s="35" t="s">
        <v>4</v>
      </c>
      <c r="C14" s="21"/>
      <c r="D14" s="20" t="s">
        <v>45</v>
      </c>
      <c r="E14" s="36"/>
      <c r="F14" s="36"/>
      <c r="G14" s="36"/>
      <c r="H14" s="36"/>
      <c r="I14" s="36"/>
      <c r="J14" s="36"/>
      <c r="K14" s="36"/>
      <c r="L14" s="37"/>
      <c r="M14" s="38" t="s">
        <v>46</v>
      </c>
      <c r="N14" s="22"/>
      <c r="O14" s="22"/>
      <c r="P14" s="22"/>
      <c r="Q14" s="22"/>
      <c r="R14" s="22"/>
      <c r="S14" s="22"/>
      <c r="T14" s="22"/>
      <c r="U14" s="22"/>
      <c r="V14" s="22"/>
      <c r="W14" s="21"/>
      <c r="X14" s="20" t="s">
        <v>47</v>
      </c>
      <c r="Y14" s="22"/>
      <c r="Z14" s="22"/>
      <c r="AA14" s="22"/>
      <c r="AB14" s="22"/>
      <c r="AC14" s="21"/>
      <c r="AD14" s="20"/>
      <c r="AE14" s="22"/>
      <c r="AF14" s="21"/>
      <c r="AG14" s="20"/>
      <c r="AH14" s="21"/>
      <c r="AI14" s="5"/>
      <c r="AJ14" s="5"/>
      <c r="AK14" s="5"/>
      <c r="AL14" s="5"/>
      <c r="AM14" s="5"/>
      <c r="AN14" s="5"/>
      <c r="AO14" s="5"/>
      <c r="AP14" s="5"/>
      <c r="AQ14" s="20"/>
      <c r="AR14" s="22"/>
      <c r="AS14" s="22"/>
      <c r="AT14" s="22"/>
      <c r="AU14" s="22"/>
      <c r="AV14" s="22"/>
      <c r="AW14" s="51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4"/>
      <c r="BN14" s="9"/>
      <c r="BO14" s="9"/>
      <c r="BP14" s="9"/>
      <c r="BQ14" s="9"/>
      <c r="BR14" s="9"/>
      <c r="BS14" s="11"/>
      <c r="BT14" s="11"/>
      <c r="BU14" s="2" t="str">
        <f>"    "&amp;M14&amp;"  "&amp;X14&amp;IF(AD14="","","("&amp;AD14&amp;")")&amp;IF(AG14="〇", " ", "  not null ")&amp; AM14 &amp; ","</f>
        <v xml:space="preserve">    money  integer  not null ,</v>
      </c>
      <c r="BV14" s="2"/>
      <c r="BW14" s="2"/>
      <c r="BY14" s="2"/>
      <c r="BZ14" s="2"/>
      <c r="CA14" s="2" t="str">
        <f t="shared" si="0"/>
        <v>COMMENT ON COLUMN public.m_due.money  IS 'Số Tiền';</v>
      </c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</row>
    <row r="15" spans="1:96" ht="15" customHeight="1" x14ac:dyDescent="0.2">
      <c r="A15" s="2"/>
      <c r="B15" s="58" t="s">
        <v>5</v>
      </c>
      <c r="C15" s="21"/>
      <c r="D15" s="20" t="s">
        <v>32</v>
      </c>
      <c r="E15" s="36"/>
      <c r="F15" s="36"/>
      <c r="G15" s="36"/>
      <c r="H15" s="36"/>
      <c r="I15" s="36"/>
      <c r="J15" s="36"/>
      <c r="K15" s="36"/>
      <c r="L15" s="37"/>
      <c r="M15" s="38" t="s">
        <v>33</v>
      </c>
      <c r="N15" s="22"/>
      <c r="O15" s="22"/>
      <c r="P15" s="22"/>
      <c r="Q15" s="22"/>
      <c r="R15" s="22"/>
      <c r="S15" s="22"/>
      <c r="T15" s="22"/>
      <c r="U15" s="22"/>
      <c r="V15" s="22"/>
      <c r="W15" s="21"/>
      <c r="X15" s="20" t="s">
        <v>28</v>
      </c>
      <c r="Y15" s="22"/>
      <c r="Z15" s="22"/>
      <c r="AA15" s="22"/>
      <c r="AB15" s="22"/>
      <c r="AC15" s="21"/>
      <c r="AD15" s="20"/>
      <c r="AE15" s="22"/>
      <c r="AF15" s="21"/>
      <c r="AG15" s="20"/>
      <c r="AH15" s="21"/>
      <c r="AI15" s="5"/>
      <c r="AJ15" s="5"/>
      <c r="AK15" s="5"/>
      <c r="AL15" s="5"/>
      <c r="AM15" s="5"/>
      <c r="AN15" s="5"/>
      <c r="AO15" s="5"/>
      <c r="AP15" s="5"/>
      <c r="AQ15" s="20"/>
      <c r="AR15" s="22"/>
      <c r="AS15" s="22"/>
      <c r="AT15" s="22"/>
      <c r="AU15" s="22"/>
      <c r="AV15" s="22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4"/>
      <c r="BN15" s="9"/>
      <c r="BO15" s="9"/>
      <c r="BP15" s="9"/>
      <c r="BQ15" s="9"/>
      <c r="BR15" s="9"/>
      <c r="BS15" s="11"/>
      <c r="BT15" s="11"/>
      <c r="BU15" s="2" t="str">
        <f t="shared" ref="BU15:BU16" si="1">"    "&amp;M15&amp;"  "&amp;X15&amp;IF(AD15="","","("&amp;AD15&amp;")")&amp;IF(AG15="〇", " ", "  not null ")&amp; AM15 &amp; ","</f>
        <v xml:space="preserve">    create_date  date  not null ,</v>
      </c>
      <c r="BV15" s="2"/>
      <c r="BW15" s="2"/>
      <c r="BY15" s="2"/>
      <c r="BZ15" s="2"/>
      <c r="CA15" s="2" t="str">
        <f t="shared" si="0"/>
        <v>COMMENT ON COLUMN public.m_due.create_date  IS 'Ngày Tạo';</v>
      </c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</row>
    <row r="16" spans="1:96" ht="15" customHeight="1" x14ac:dyDescent="0.2">
      <c r="A16" s="17"/>
      <c r="B16" s="35" t="s">
        <v>7</v>
      </c>
      <c r="C16" s="21"/>
      <c r="D16" s="25" t="s">
        <v>34</v>
      </c>
      <c r="E16" s="26"/>
      <c r="F16" s="26"/>
      <c r="G16" s="26"/>
      <c r="H16" s="26"/>
      <c r="I16" s="26"/>
      <c r="J16" s="26"/>
      <c r="K16" s="26"/>
      <c r="L16" s="27"/>
      <c r="M16" s="28" t="s">
        <v>35</v>
      </c>
      <c r="N16" s="29"/>
      <c r="O16" s="29"/>
      <c r="P16" s="29"/>
      <c r="Q16" s="29"/>
      <c r="R16" s="29"/>
      <c r="S16" s="29"/>
      <c r="T16" s="29"/>
      <c r="U16" s="29"/>
      <c r="V16" s="29"/>
      <c r="W16" s="30"/>
      <c r="X16" s="25" t="s">
        <v>28</v>
      </c>
      <c r="Y16" s="26"/>
      <c r="Z16" s="26"/>
      <c r="AA16" s="26"/>
      <c r="AB16" s="26"/>
      <c r="AC16" s="27"/>
      <c r="AD16" s="25"/>
      <c r="AE16" s="26"/>
      <c r="AF16" s="27"/>
      <c r="AG16" s="25" t="s">
        <v>49</v>
      </c>
      <c r="AH16" s="27"/>
      <c r="AI16" s="18"/>
      <c r="AJ16" s="18"/>
      <c r="AK16" s="18"/>
      <c r="AL16" s="18"/>
      <c r="AM16" s="18"/>
      <c r="AN16" s="18"/>
      <c r="AO16" s="18"/>
      <c r="AP16" s="18"/>
      <c r="AQ16" s="25"/>
      <c r="AR16" s="26"/>
      <c r="AS16" s="26"/>
      <c r="AT16" s="26"/>
      <c r="AU16" s="26"/>
      <c r="AV16" s="31"/>
      <c r="AW16" s="32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4"/>
      <c r="BN16" s="19"/>
      <c r="BO16" s="19"/>
      <c r="BP16" s="19"/>
      <c r="BQ16" s="19"/>
      <c r="BR16" s="19"/>
      <c r="BS16" s="17"/>
      <c r="BT16" s="17"/>
      <c r="BU16" s="2" t="str">
        <f t="shared" si="1"/>
        <v xml:space="preserve">    update_date  date  not null ,</v>
      </c>
      <c r="BV16" s="17"/>
      <c r="BW16" s="17"/>
      <c r="BX16" s="17"/>
      <c r="BY16" s="17"/>
      <c r="BZ16" s="17"/>
      <c r="CA16" s="2" t="str">
        <f t="shared" si="0"/>
        <v>COMMENT ON COLUMN public.m_due.update_date  IS 'Ngày Sửa';</v>
      </c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</row>
    <row r="17" spans="1:96" ht="15" customHeight="1" x14ac:dyDescent="0.2">
      <c r="A17" s="17"/>
      <c r="B17" s="58" t="s">
        <v>25</v>
      </c>
      <c r="C17" s="21"/>
      <c r="D17" s="25" t="s">
        <v>43</v>
      </c>
      <c r="E17" s="26"/>
      <c r="F17" s="26"/>
      <c r="G17" s="26"/>
      <c r="H17" s="26"/>
      <c r="I17" s="26"/>
      <c r="J17" s="26"/>
      <c r="K17" s="26"/>
      <c r="L17" s="27"/>
      <c r="M17" s="28" t="s">
        <v>44</v>
      </c>
      <c r="N17" s="29"/>
      <c r="O17" s="29"/>
      <c r="P17" s="29"/>
      <c r="Q17" s="29"/>
      <c r="R17" s="29"/>
      <c r="S17" s="29"/>
      <c r="T17" s="29"/>
      <c r="U17" s="29"/>
      <c r="V17" s="29"/>
      <c r="W17" s="30"/>
      <c r="X17" s="25" t="s">
        <v>48</v>
      </c>
      <c r="Y17" s="26"/>
      <c r="Z17" s="26"/>
      <c r="AA17" s="26"/>
      <c r="AB17" s="26"/>
      <c r="AC17" s="27"/>
      <c r="AD17" s="25"/>
      <c r="AE17" s="26"/>
      <c r="AF17" s="27"/>
      <c r="AG17" s="25"/>
      <c r="AH17" s="27"/>
      <c r="AI17" s="18"/>
      <c r="AJ17" s="18"/>
      <c r="AK17" s="18"/>
      <c r="AL17" s="18"/>
      <c r="AM17" s="18"/>
      <c r="AN17" s="18"/>
      <c r="AO17" s="18"/>
      <c r="AP17" s="18"/>
      <c r="AQ17" s="25"/>
      <c r="AR17" s="26"/>
      <c r="AS17" s="26"/>
      <c r="AT17" s="26"/>
      <c r="AU17" s="26"/>
      <c r="AV17" s="31"/>
      <c r="AW17" s="32" t="s">
        <v>50</v>
      </c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4"/>
      <c r="BN17" s="19"/>
      <c r="BO17" s="19"/>
      <c r="BP17" s="19"/>
      <c r="BQ17" s="19"/>
      <c r="BR17" s="19"/>
      <c r="BS17" s="17"/>
      <c r="BT17" s="17"/>
      <c r="BU17" s="2" t="str">
        <f t="shared" ref="BU17" si="2">"    "&amp;M17&amp;"  "&amp;X17&amp;IF(AD17="","","("&amp;AD17&amp;")")&amp;IF(AG17="〇", " ", "  not null ")&amp; AM17 &amp; ","</f>
        <v xml:space="preserve">    del_flg  boolean  not null ,</v>
      </c>
      <c r="BV17" s="17"/>
      <c r="BW17" s="17"/>
      <c r="BX17" s="17"/>
      <c r="BY17" s="17"/>
      <c r="BZ17" s="17"/>
      <c r="CA17" s="2" t="str">
        <f t="shared" ref="CA17" si="3">"COMMENT ON COLUMN "&amp;BB$2&amp;"."&amp; V$2&amp;"."&amp;M17&amp;"  IS '"&amp;D17&amp;"';"</f>
        <v>COMMENT ON COLUMN public.m_due.del_flg  IS 'Cờ Xóa';</v>
      </c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</row>
    <row r="18" spans="1:96" ht="1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</row>
    <row r="19" spans="1:96" ht="1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</row>
    <row r="20" spans="1:96" ht="1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</row>
    <row r="21" spans="1:96" ht="1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</row>
    <row r="22" spans="1:96" ht="1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</row>
    <row r="23" spans="1:96" ht="1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</row>
    <row r="24" spans="1:96" ht="1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</row>
    <row r="25" spans="1:96" ht="1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</row>
    <row r="26" spans="1:96" ht="1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</row>
    <row r="27" spans="1:96" ht="1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</row>
    <row r="28" spans="1:96" ht="1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</row>
    <row r="29" spans="1:96" ht="1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</row>
    <row r="30" spans="1:96" ht="1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</row>
    <row r="31" spans="1:96" ht="1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</row>
    <row r="32" spans="1:96" ht="1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</row>
    <row r="33" spans="1:96" ht="1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</row>
    <row r="34" spans="1:96" ht="1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</row>
    <row r="35" spans="1:96" ht="1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</row>
    <row r="36" spans="1:96" ht="1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</row>
    <row r="37" spans="1:96" ht="1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</row>
    <row r="38" spans="1:96" ht="1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</row>
    <row r="39" spans="1:96" ht="1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</row>
    <row r="40" spans="1:96" ht="1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</row>
    <row r="41" spans="1:96" ht="1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</row>
    <row r="42" spans="1:96" ht="1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</row>
    <row r="43" spans="1:96" ht="1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</row>
    <row r="44" spans="1:96" ht="1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</row>
    <row r="45" spans="1:96" ht="1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</row>
    <row r="46" spans="1:96" ht="1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</row>
    <row r="47" spans="1:96" ht="1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</row>
    <row r="48" spans="1:96" ht="1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</row>
    <row r="49" spans="1:96" ht="1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</row>
    <row r="50" spans="1:96" ht="1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</row>
    <row r="51" spans="1:96" ht="1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</row>
    <row r="52" spans="1:96" ht="1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</row>
    <row r="53" spans="1:96" ht="1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</row>
    <row r="54" spans="1:96" ht="1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</row>
    <row r="55" spans="1:96" ht="1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</row>
    <row r="56" spans="1:96" ht="1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</row>
    <row r="57" spans="1:96" ht="1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</row>
    <row r="58" spans="1:96" ht="1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</row>
    <row r="59" spans="1:96" ht="1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</row>
    <row r="60" spans="1:96" ht="1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</row>
    <row r="61" spans="1:96" ht="1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</row>
    <row r="62" spans="1:96" ht="1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</row>
    <row r="63" spans="1:96" ht="1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</row>
    <row r="64" spans="1:96" ht="1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</row>
    <row r="65" spans="1:96" ht="1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</row>
    <row r="66" spans="1:96" ht="1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</row>
    <row r="67" spans="1:96" ht="1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</row>
    <row r="68" spans="1:96" ht="1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</row>
    <row r="69" spans="1:96" ht="1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</row>
    <row r="70" spans="1:96" ht="1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</row>
    <row r="71" spans="1:96" ht="1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</row>
    <row r="72" spans="1:96" ht="1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</row>
    <row r="73" spans="1:96" ht="1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</row>
    <row r="74" spans="1:96" ht="1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</row>
    <row r="75" spans="1:96" ht="1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</row>
    <row r="76" spans="1:96" ht="1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</row>
    <row r="77" spans="1:96" ht="1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</row>
    <row r="78" spans="1:96" ht="1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</row>
    <row r="79" spans="1:96" ht="1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</row>
    <row r="80" spans="1:96" ht="1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</row>
    <row r="81" spans="1:96" ht="1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</row>
    <row r="82" spans="1:96" ht="1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</row>
    <row r="83" spans="1:96" ht="1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</row>
    <row r="84" spans="1:96" ht="1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</row>
    <row r="85" spans="1:96" ht="1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</row>
    <row r="86" spans="1:96" ht="1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</row>
    <row r="87" spans="1:96" ht="1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</row>
    <row r="88" spans="1:96" ht="1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</row>
    <row r="89" spans="1:96" ht="1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</row>
    <row r="90" spans="1:96" ht="1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</row>
    <row r="91" spans="1:96" ht="1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</row>
    <row r="92" spans="1:96" ht="1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</row>
    <row r="93" spans="1:96" ht="1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</row>
    <row r="94" spans="1:96" ht="1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</row>
    <row r="95" spans="1:96" ht="1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</row>
    <row r="96" spans="1:96" ht="1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</row>
    <row r="97" spans="1:96" ht="1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</row>
    <row r="98" spans="1:96" ht="1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</row>
    <row r="99" spans="1:96" ht="1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</row>
    <row r="100" spans="1:96" ht="1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</row>
    <row r="101" spans="1:96" ht="1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</row>
    <row r="102" spans="1:96" ht="1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</row>
    <row r="103" spans="1:96" ht="1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</row>
    <row r="104" spans="1:96" ht="1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</row>
    <row r="105" spans="1:96" ht="1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</row>
    <row r="106" spans="1:96" ht="1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</row>
    <row r="107" spans="1:96" ht="1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</row>
    <row r="108" spans="1:96" ht="1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</row>
    <row r="109" spans="1:96" ht="1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</row>
    <row r="110" spans="1:96" ht="1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</row>
    <row r="111" spans="1:96" ht="1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</row>
    <row r="112" spans="1:96" ht="1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</row>
    <row r="113" spans="1:96" ht="1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</row>
    <row r="114" spans="1:96" ht="1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</row>
    <row r="115" spans="1:96" ht="1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</row>
    <row r="116" spans="1:96" ht="1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</row>
    <row r="117" spans="1:96" ht="1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</row>
    <row r="118" spans="1:96" ht="1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</row>
    <row r="119" spans="1:96" ht="1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</row>
    <row r="120" spans="1:96" ht="1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</row>
    <row r="121" spans="1:96" ht="1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</row>
    <row r="122" spans="1:96" ht="1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</row>
    <row r="123" spans="1:96" ht="1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</row>
    <row r="124" spans="1:96" ht="1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</row>
    <row r="125" spans="1:96" ht="1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</row>
    <row r="126" spans="1:96" ht="1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</row>
    <row r="127" spans="1:96" ht="1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</row>
    <row r="128" spans="1:96" ht="1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</row>
    <row r="129" spans="1:96" ht="1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</row>
    <row r="130" spans="1:96" ht="1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</row>
    <row r="131" spans="1:96" ht="1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</row>
    <row r="132" spans="1:96" ht="1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</row>
    <row r="133" spans="1:96" ht="1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</row>
    <row r="134" spans="1:96" ht="1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</row>
    <row r="135" spans="1:96" ht="1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</row>
    <row r="136" spans="1:96" ht="1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</row>
    <row r="137" spans="1:96" ht="1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</row>
    <row r="138" spans="1:96" ht="1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</row>
    <row r="139" spans="1:96" ht="1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</row>
    <row r="140" spans="1:96" ht="1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</row>
    <row r="141" spans="1:96" ht="1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</row>
    <row r="142" spans="1:96" ht="1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</row>
    <row r="143" spans="1:96" ht="1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</row>
    <row r="144" spans="1:96" ht="1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</row>
    <row r="145" spans="1:96" ht="1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</row>
    <row r="146" spans="1:96" ht="1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</row>
    <row r="147" spans="1:96" ht="1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</row>
    <row r="148" spans="1:96" ht="1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</row>
    <row r="149" spans="1:96" ht="1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</row>
    <row r="150" spans="1:96" ht="1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</row>
    <row r="151" spans="1:96" ht="1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</row>
    <row r="152" spans="1:96" ht="1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</row>
    <row r="153" spans="1:96" ht="1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</row>
    <row r="154" spans="1:96" ht="1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</row>
    <row r="155" spans="1:96" ht="1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</row>
    <row r="156" spans="1:96" ht="1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</row>
    <row r="157" spans="1:96" ht="1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</row>
    <row r="158" spans="1:96" ht="1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</row>
    <row r="159" spans="1:96" ht="1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</row>
    <row r="160" spans="1:96" ht="1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</row>
    <row r="161" spans="1:96" ht="1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</row>
    <row r="162" spans="1:96" ht="1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</row>
    <row r="163" spans="1:96" ht="1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</row>
    <row r="164" spans="1:96" ht="1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</row>
    <row r="165" spans="1:96" ht="1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</row>
    <row r="166" spans="1:9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</row>
    <row r="167" spans="1:9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</row>
    <row r="168" spans="1:9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</row>
    <row r="169" spans="1:9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</row>
    <row r="170" spans="1:9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</row>
    <row r="171" spans="1:9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</row>
    <row r="172" spans="1:9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</row>
    <row r="173" spans="1:9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</row>
    <row r="174" spans="1:9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</row>
    <row r="175" spans="1:9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</row>
    <row r="176" spans="1:9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</row>
    <row r="177" spans="1:9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</row>
    <row r="178" spans="1:9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</row>
    <row r="179" spans="1:9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</row>
    <row r="180" spans="1:9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</row>
    <row r="181" spans="1:9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</row>
    <row r="182" spans="1:9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</row>
    <row r="183" spans="1:9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</row>
    <row r="184" spans="1:9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</row>
    <row r="185" spans="1:9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</row>
    <row r="186" spans="1:9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</row>
    <row r="187" spans="1:9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</row>
    <row r="188" spans="1:9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</row>
    <row r="189" spans="1:9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</row>
    <row r="190" spans="1:9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</row>
    <row r="191" spans="1:9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</row>
    <row r="192" spans="1:9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</row>
    <row r="193" spans="1:9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</row>
    <row r="194" spans="1:9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</row>
    <row r="195" spans="1:9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</row>
    <row r="196" spans="1:9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</row>
    <row r="197" spans="1:9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</row>
    <row r="198" spans="1:9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</row>
    <row r="199" spans="1:9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</row>
    <row r="200" spans="1:9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</row>
    <row r="201" spans="1:9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</row>
    <row r="202" spans="1:9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</row>
    <row r="203" spans="1:9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</row>
    <row r="204" spans="1:9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</row>
    <row r="205" spans="1:9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</row>
    <row r="206" spans="1:9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</row>
    <row r="207" spans="1:9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</row>
    <row r="208" spans="1:9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</row>
    <row r="209" spans="1:9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</row>
    <row r="210" spans="1:9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</row>
    <row r="211" spans="1:9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</row>
    <row r="212" spans="1:9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</row>
    <row r="213" spans="1:9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</row>
    <row r="214" spans="1:9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</row>
    <row r="215" spans="1:9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</row>
    <row r="216" spans="1:9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</row>
    <row r="217" spans="1:9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</row>
    <row r="218" spans="1:9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</row>
    <row r="219" spans="1:9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</row>
    <row r="220" spans="1:9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</row>
    <row r="221" spans="1:9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</row>
    <row r="222" spans="1:9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</row>
    <row r="223" spans="1:9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</row>
    <row r="224" spans="1:9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</row>
    <row r="225" spans="1:9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</row>
    <row r="226" spans="1:9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</row>
    <row r="227" spans="1:9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</row>
    <row r="228" spans="1:9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</row>
    <row r="229" spans="1:9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</row>
    <row r="230" spans="1:9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</row>
    <row r="231" spans="1:9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</row>
    <row r="232" spans="1:9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</row>
    <row r="233" spans="1:9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</row>
    <row r="234" spans="1:9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</row>
    <row r="235" spans="1:9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</row>
    <row r="236" spans="1:9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</row>
    <row r="237" spans="1:9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</row>
    <row r="238" spans="1:9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</row>
    <row r="239" spans="1:9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</row>
    <row r="240" spans="1:9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</row>
    <row r="241" spans="1:9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</row>
    <row r="242" spans="1:9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</row>
    <row r="243" spans="1:9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</row>
    <row r="244" spans="1:9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</row>
    <row r="245" spans="1:9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</row>
    <row r="246" spans="1:9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</row>
    <row r="247" spans="1:9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</row>
    <row r="248" spans="1:9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</row>
    <row r="249" spans="1:9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</row>
    <row r="250" spans="1:9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</row>
    <row r="251" spans="1:9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</row>
    <row r="252" spans="1:9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</row>
    <row r="253" spans="1:9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</row>
    <row r="254" spans="1:9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</row>
    <row r="255" spans="1:9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</row>
    <row r="256" spans="1:9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</row>
    <row r="257" spans="1:9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</row>
    <row r="258" spans="1:9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</row>
    <row r="259" spans="1:9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</row>
    <row r="260" spans="1:9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</row>
    <row r="261" spans="1:9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</row>
    <row r="262" spans="1:9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</row>
    <row r="263" spans="1:9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</row>
    <row r="264" spans="1:9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</row>
    <row r="265" spans="1:9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</row>
    <row r="266" spans="1:9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</row>
    <row r="267" spans="1:9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</row>
    <row r="268" spans="1:9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</row>
    <row r="269" spans="1:9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</row>
    <row r="270" spans="1:9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</row>
    <row r="271" spans="1:9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</row>
    <row r="272" spans="1:9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</row>
    <row r="273" spans="1:9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</row>
    <row r="274" spans="1:9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</row>
    <row r="275" spans="1:9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</row>
    <row r="276" spans="1:9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</row>
    <row r="277" spans="1:9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</row>
    <row r="278" spans="1:9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</row>
    <row r="279" spans="1:9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</row>
    <row r="280" spans="1:9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</row>
    <row r="281" spans="1:9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</row>
    <row r="282" spans="1:9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</row>
    <row r="283" spans="1:9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</row>
    <row r="284" spans="1:9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</row>
    <row r="285" spans="1:9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</row>
    <row r="286" spans="1:9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</row>
    <row r="287" spans="1:9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</row>
    <row r="288" spans="1:9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</row>
    <row r="289" spans="1:9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</row>
    <row r="290" spans="1:9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</row>
    <row r="291" spans="1:9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</row>
    <row r="292" spans="1:9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</row>
    <row r="293" spans="1:9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</row>
    <row r="294" spans="1:9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</row>
    <row r="295" spans="1:9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</row>
    <row r="296" spans="1:9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</row>
    <row r="297" spans="1:9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</row>
    <row r="298" spans="1:9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</row>
    <row r="299" spans="1:9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</row>
    <row r="300" spans="1:9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</row>
    <row r="301" spans="1:9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</row>
    <row r="302" spans="1:9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</row>
    <row r="303" spans="1:9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</row>
    <row r="304" spans="1:9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</row>
    <row r="305" spans="1:9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</row>
    <row r="306" spans="1:9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</row>
    <row r="307" spans="1:9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</row>
    <row r="308" spans="1:9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</row>
    <row r="309" spans="1:9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</row>
    <row r="310" spans="1:9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</row>
    <row r="311" spans="1:9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</row>
    <row r="312" spans="1:9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</row>
    <row r="313" spans="1:9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</row>
    <row r="314" spans="1:9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</row>
    <row r="315" spans="1:9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</row>
    <row r="316" spans="1:9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</row>
    <row r="317" spans="1:9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</row>
    <row r="318" spans="1:9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</row>
    <row r="319" spans="1:9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</row>
    <row r="320" spans="1:9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</row>
    <row r="321" spans="1:9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</row>
    <row r="322" spans="1:9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</row>
    <row r="323" spans="1:9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</row>
    <row r="324" spans="1:9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</row>
    <row r="325" spans="1:9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</row>
    <row r="326" spans="1:9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</row>
    <row r="327" spans="1:9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</row>
    <row r="328" spans="1:9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</row>
    <row r="329" spans="1:9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</row>
    <row r="330" spans="1:9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</row>
    <row r="331" spans="1:9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</row>
    <row r="332" spans="1:9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</row>
    <row r="333" spans="1:9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</row>
    <row r="334" spans="1:9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</row>
    <row r="335" spans="1:9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</row>
    <row r="336" spans="1:9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</row>
    <row r="337" spans="1:9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</row>
    <row r="338" spans="1:9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</row>
    <row r="339" spans="1:9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</row>
    <row r="340" spans="1:9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</row>
    <row r="341" spans="1:9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</row>
    <row r="342" spans="1:9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</row>
    <row r="343" spans="1:9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</row>
    <row r="344" spans="1:9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</row>
    <row r="345" spans="1:9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</row>
    <row r="346" spans="1:9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</row>
    <row r="347" spans="1:9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</row>
    <row r="348" spans="1:9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</row>
    <row r="349" spans="1:9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</row>
    <row r="350" spans="1:9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</row>
    <row r="351" spans="1:9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</row>
    <row r="352" spans="1:9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</row>
    <row r="353" spans="1:9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</row>
    <row r="354" spans="1:9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</row>
    <row r="355" spans="1:9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</row>
    <row r="356" spans="1:9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</row>
    <row r="357" spans="1:9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</row>
    <row r="358" spans="1:9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</row>
    <row r="359" spans="1:9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</row>
    <row r="360" spans="1:9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</row>
    <row r="361" spans="1:9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</row>
    <row r="362" spans="1:9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</row>
    <row r="363" spans="1:9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</row>
    <row r="364" spans="1:9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</row>
    <row r="365" spans="1:9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</row>
    <row r="366" spans="1:9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</row>
    <row r="367" spans="1:9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</row>
    <row r="368" spans="1:9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</row>
    <row r="369" spans="1:9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</row>
    <row r="370" spans="1:9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</row>
    <row r="371" spans="1:9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</row>
    <row r="372" spans="1:9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</row>
    <row r="373" spans="1:9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</row>
    <row r="374" spans="1:9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</row>
    <row r="375" spans="1:9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</row>
    <row r="376" spans="1:9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</row>
    <row r="377" spans="1:9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</row>
    <row r="378" spans="1:9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</row>
    <row r="379" spans="1:9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</row>
    <row r="380" spans="1:9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</row>
    <row r="381" spans="1:9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</row>
    <row r="382" spans="1:9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</row>
    <row r="383" spans="1:9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</row>
    <row r="384" spans="1:9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</row>
    <row r="385" spans="1:9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</row>
    <row r="386" spans="1:9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</row>
    <row r="387" spans="1:9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</row>
    <row r="388" spans="1:9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</row>
    <row r="389" spans="1:9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</row>
    <row r="390" spans="1:9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</row>
    <row r="391" spans="1:9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</row>
    <row r="392" spans="1:9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</row>
    <row r="393" spans="1:9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</row>
    <row r="394" spans="1:9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</row>
    <row r="395" spans="1:9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</row>
    <row r="396" spans="1:9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</row>
    <row r="397" spans="1:9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</row>
    <row r="398" spans="1:9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</row>
    <row r="399" spans="1:9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</row>
    <row r="400" spans="1:9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</row>
    <row r="401" spans="1:9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</row>
    <row r="402" spans="1:9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</row>
    <row r="403" spans="1:9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</row>
    <row r="404" spans="1:9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</row>
    <row r="405" spans="1:9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</row>
    <row r="406" spans="1:9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</row>
    <row r="407" spans="1:9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</row>
    <row r="408" spans="1:9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</row>
    <row r="409" spans="1:9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</row>
    <row r="410" spans="1:9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</row>
    <row r="411" spans="1:9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</row>
    <row r="412" spans="1:9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</row>
    <row r="413" spans="1:9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</row>
    <row r="414" spans="1:9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</row>
    <row r="415" spans="1:9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</row>
    <row r="416" spans="1:9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</row>
    <row r="417" spans="1:9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</row>
    <row r="418" spans="1:9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</row>
    <row r="419" spans="1:9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</row>
    <row r="420" spans="1:9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</row>
    <row r="421" spans="1:9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</row>
    <row r="422" spans="1:9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</row>
    <row r="423" spans="1:9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</row>
    <row r="424" spans="1:9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</row>
    <row r="425" spans="1:9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</row>
    <row r="426" spans="1:9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</row>
    <row r="427" spans="1:9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</row>
    <row r="428" spans="1:9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</row>
    <row r="429" spans="1:9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</row>
    <row r="430" spans="1:9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</row>
    <row r="431" spans="1:9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</row>
    <row r="432" spans="1:9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</row>
    <row r="433" spans="1:9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</row>
    <row r="434" spans="1:9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</row>
    <row r="435" spans="1:9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</row>
    <row r="436" spans="1:9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</row>
    <row r="437" spans="1:9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</row>
    <row r="438" spans="1:9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</row>
    <row r="439" spans="1:9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</row>
    <row r="440" spans="1:9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</row>
    <row r="441" spans="1:9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</row>
    <row r="442" spans="1:9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</row>
    <row r="443" spans="1:9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</row>
    <row r="444" spans="1:9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</row>
    <row r="445" spans="1:9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</row>
    <row r="446" spans="1:9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</row>
    <row r="447" spans="1:9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</row>
    <row r="448" spans="1:9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</row>
    <row r="449" spans="1:9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</row>
    <row r="450" spans="1:9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</row>
    <row r="451" spans="1:9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</row>
    <row r="452" spans="1:9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</row>
    <row r="453" spans="1:9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</row>
    <row r="454" spans="1:9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</row>
    <row r="455" spans="1:9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</row>
    <row r="456" spans="1:9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</row>
    <row r="457" spans="1:9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</row>
    <row r="458" spans="1:9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</row>
    <row r="459" spans="1:9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</row>
    <row r="460" spans="1:9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</row>
    <row r="461" spans="1:9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</row>
    <row r="462" spans="1:9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</row>
    <row r="463" spans="1:9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</row>
    <row r="464" spans="1:9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</row>
    <row r="465" spans="1:9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</row>
    <row r="466" spans="1:9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</row>
    <row r="467" spans="1:9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</row>
    <row r="468" spans="1:9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</row>
    <row r="469" spans="1:9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</row>
    <row r="470" spans="1:9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</row>
    <row r="471" spans="1:9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</row>
    <row r="472" spans="1:9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</row>
    <row r="473" spans="1:9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</row>
    <row r="474" spans="1:9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</row>
    <row r="475" spans="1:9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</row>
    <row r="476" spans="1:9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</row>
    <row r="477" spans="1:9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</row>
    <row r="478" spans="1:9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</row>
    <row r="479" spans="1:9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</row>
    <row r="480" spans="1:9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</row>
    <row r="481" spans="1:9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</row>
    <row r="482" spans="1:9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</row>
    <row r="483" spans="1:9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</row>
    <row r="484" spans="1:9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</row>
    <row r="485" spans="1:9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</row>
    <row r="486" spans="1:9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</row>
    <row r="487" spans="1:9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</row>
    <row r="488" spans="1:9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</row>
    <row r="489" spans="1:9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</row>
    <row r="490" spans="1:9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</row>
    <row r="491" spans="1:9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</row>
    <row r="492" spans="1:9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</row>
    <row r="493" spans="1:9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</row>
    <row r="494" spans="1:9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</row>
    <row r="495" spans="1:9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</row>
    <row r="496" spans="1:9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</row>
    <row r="497" spans="1:9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</row>
    <row r="498" spans="1:9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</row>
    <row r="499" spans="1:9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</row>
    <row r="500" spans="1:9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</row>
    <row r="501" spans="1:9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</row>
    <row r="502" spans="1:9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</row>
    <row r="503" spans="1:9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</row>
    <row r="504" spans="1:9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</row>
    <row r="505" spans="1:9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</row>
    <row r="506" spans="1:9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</row>
    <row r="507" spans="1:9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</row>
    <row r="508" spans="1:9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</row>
    <row r="509" spans="1:9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</row>
    <row r="510" spans="1:9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</row>
    <row r="511" spans="1:9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</row>
    <row r="512" spans="1:9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</row>
    <row r="513" spans="1:9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</row>
    <row r="514" spans="1:9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</row>
    <row r="515" spans="1:9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</row>
    <row r="516" spans="1:9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</row>
    <row r="517" spans="1:9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</row>
    <row r="518" spans="1:9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</row>
    <row r="519" spans="1:9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</row>
    <row r="520" spans="1:9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</row>
    <row r="521" spans="1:9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</row>
    <row r="522" spans="1:9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</row>
    <row r="523" spans="1:9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</row>
    <row r="524" spans="1:9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</row>
    <row r="525" spans="1:9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</row>
    <row r="526" spans="1:9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</row>
    <row r="527" spans="1:9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</row>
    <row r="528" spans="1:9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</row>
    <row r="529" spans="1:9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</row>
    <row r="530" spans="1:9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</row>
    <row r="531" spans="1:9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</row>
    <row r="532" spans="1:9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</row>
    <row r="533" spans="1:9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</row>
    <row r="534" spans="1:9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</row>
    <row r="535" spans="1:9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</row>
    <row r="536" spans="1:9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</row>
    <row r="537" spans="1:9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</row>
    <row r="538" spans="1:9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</row>
    <row r="539" spans="1:9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</row>
    <row r="540" spans="1:9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</row>
    <row r="541" spans="1:9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</row>
    <row r="542" spans="1:9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</row>
    <row r="543" spans="1:9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</row>
    <row r="544" spans="1:9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</row>
    <row r="545" spans="1:9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</row>
    <row r="546" spans="1:9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</row>
    <row r="547" spans="1:9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</row>
    <row r="548" spans="1:9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</row>
    <row r="549" spans="1:9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</row>
    <row r="550" spans="1:9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</row>
    <row r="551" spans="1:9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</row>
    <row r="552" spans="1:9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</row>
    <row r="553" spans="1:9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</row>
    <row r="554" spans="1:9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</row>
    <row r="555" spans="1:9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</row>
    <row r="556" spans="1:9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</row>
    <row r="557" spans="1:9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</row>
    <row r="558" spans="1:9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</row>
    <row r="559" spans="1:9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</row>
    <row r="560" spans="1:9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</row>
    <row r="561" spans="1:9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</row>
    <row r="562" spans="1:9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</row>
    <row r="563" spans="1:9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</row>
    <row r="564" spans="1:9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</row>
    <row r="565" spans="1:9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</row>
    <row r="566" spans="1:9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</row>
    <row r="567" spans="1:9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</row>
    <row r="568" spans="1:9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</row>
    <row r="569" spans="1:9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</row>
    <row r="570" spans="1:9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</row>
    <row r="571" spans="1:9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</row>
    <row r="572" spans="1:9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</row>
    <row r="573" spans="1:9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</row>
    <row r="574" spans="1:9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</row>
    <row r="575" spans="1:9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</row>
    <row r="576" spans="1:9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</row>
    <row r="577" spans="1:9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</row>
    <row r="578" spans="1:9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</row>
    <row r="579" spans="1:9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</row>
    <row r="580" spans="1:9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</row>
    <row r="581" spans="1:9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</row>
    <row r="582" spans="1:9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</row>
    <row r="583" spans="1:9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</row>
    <row r="584" spans="1:9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</row>
    <row r="585" spans="1:9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</row>
    <row r="586" spans="1:9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</row>
    <row r="587" spans="1:9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</row>
    <row r="588" spans="1:9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</row>
    <row r="589" spans="1:9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</row>
    <row r="590" spans="1:9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</row>
    <row r="591" spans="1:9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</row>
    <row r="592" spans="1:9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</row>
    <row r="593" spans="1:9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</row>
    <row r="594" spans="1:9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</row>
    <row r="595" spans="1:9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</row>
    <row r="596" spans="1:9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</row>
    <row r="597" spans="1:9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</row>
    <row r="598" spans="1:9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</row>
    <row r="599" spans="1:9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</row>
    <row r="600" spans="1:9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</row>
    <row r="601" spans="1:9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</row>
    <row r="602" spans="1:9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</row>
    <row r="603" spans="1:9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</row>
    <row r="604" spans="1:9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</row>
    <row r="605" spans="1:9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</row>
    <row r="606" spans="1:9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</row>
    <row r="607" spans="1:9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</row>
    <row r="608" spans="1:9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</row>
    <row r="609" spans="1:9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</row>
    <row r="610" spans="1:9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</row>
    <row r="611" spans="1:9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</row>
    <row r="612" spans="1:9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</row>
    <row r="613" spans="1:9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</row>
    <row r="614" spans="1:9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</row>
    <row r="615" spans="1:9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</row>
    <row r="616" spans="1:9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</row>
    <row r="617" spans="1:9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</row>
    <row r="618" spans="1:9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</row>
    <row r="619" spans="1:9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</row>
    <row r="620" spans="1:9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</row>
    <row r="621" spans="1:9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</row>
    <row r="622" spans="1:9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</row>
    <row r="623" spans="1:9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</row>
    <row r="624" spans="1:9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</row>
    <row r="625" spans="1:9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</row>
    <row r="626" spans="1:9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</row>
    <row r="627" spans="1:9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</row>
    <row r="628" spans="1:9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</row>
    <row r="629" spans="1:9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</row>
    <row r="630" spans="1:9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</row>
    <row r="631" spans="1:9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</row>
    <row r="632" spans="1:9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</row>
    <row r="633" spans="1:9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</row>
    <row r="634" spans="1:9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</row>
    <row r="635" spans="1:9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</row>
    <row r="636" spans="1:9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</row>
    <row r="637" spans="1:9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</row>
    <row r="638" spans="1:9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</row>
    <row r="639" spans="1:9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</row>
    <row r="640" spans="1:9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</row>
    <row r="641" spans="1:9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</row>
    <row r="642" spans="1:9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</row>
    <row r="643" spans="1:9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</row>
    <row r="644" spans="1:9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</row>
    <row r="645" spans="1:9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</row>
    <row r="646" spans="1:9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</row>
    <row r="647" spans="1:9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</row>
    <row r="648" spans="1:9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</row>
    <row r="649" spans="1:9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</row>
    <row r="650" spans="1:9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</row>
    <row r="651" spans="1:9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</row>
    <row r="652" spans="1:9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</row>
    <row r="653" spans="1:9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</row>
    <row r="654" spans="1:9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</row>
    <row r="655" spans="1:9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</row>
    <row r="656" spans="1:9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</row>
    <row r="657" spans="1:9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</row>
    <row r="658" spans="1:9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</row>
    <row r="659" spans="1:9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</row>
    <row r="660" spans="1:9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</row>
    <row r="661" spans="1:9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</row>
    <row r="662" spans="1:9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</row>
    <row r="663" spans="1:9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</row>
    <row r="664" spans="1:9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</row>
    <row r="665" spans="1:9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</row>
    <row r="666" spans="1:9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</row>
    <row r="667" spans="1:9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</row>
    <row r="668" spans="1:9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</row>
    <row r="669" spans="1:9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</row>
    <row r="670" spans="1:9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</row>
    <row r="671" spans="1:9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</row>
    <row r="672" spans="1:9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</row>
    <row r="673" spans="1:9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</row>
    <row r="674" spans="1:9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</row>
    <row r="675" spans="1:9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</row>
    <row r="676" spans="1:9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</row>
    <row r="677" spans="1:9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</row>
    <row r="678" spans="1:9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</row>
    <row r="679" spans="1:9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</row>
    <row r="680" spans="1:9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</row>
    <row r="681" spans="1:9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</row>
    <row r="682" spans="1:9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</row>
    <row r="683" spans="1:9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</row>
    <row r="684" spans="1:9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</row>
    <row r="685" spans="1:9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</row>
    <row r="686" spans="1:9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</row>
    <row r="687" spans="1:9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</row>
    <row r="688" spans="1:9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</row>
    <row r="689" spans="1:9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</row>
    <row r="690" spans="1:9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</row>
    <row r="691" spans="1:9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</row>
    <row r="692" spans="1:9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</row>
    <row r="693" spans="1:9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</row>
    <row r="694" spans="1:9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</row>
    <row r="695" spans="1:9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</row>
    <row r="696" spans="1:9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</row>
    <row r="697" spans="1:9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</row>
    <row r="698" spans="1:9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</row>
    <row r="699" spans="1:9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</row>
    <row r="700" spans="1:9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</row>
    <row r="701" spans="1:9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</row>
    <row r="702" spans="1:9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</row>
    <row r="703" spans="1:9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</row>
    <row r="704" spans="1:9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</row>
    <row r="705" spans="1:9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</row>
    <row r="706" spans="1:9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</row>
    <row r="707" spans="1:9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</row>
    <row r="708" spans="1:9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</row>
    <row r="709" spans="1:9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</row>
    <row r="710" spans="1:9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</row>
    <row r="711" spans="1:9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</row>
    <row r="712" spans="1:9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</row>
    <row r="713" spans="1:9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</row>
    <row r="714" spans="1:9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</row>
    <row r="715" spans="1:9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</row>
    <row r="716" spans="1:9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</row>
    <row r="717" spans="1:9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</row>
    <row r="718" spans="1:9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</row>
    <row r="719" spans="1:9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</row>
    <row r="720" spans="1:9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</row>
    <row r="721" spans="1:9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</row>
    <row r="722" spans="1:9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</row>
    <row r="723" spans="1:9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</row>
    <row r="724" spans="1:9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</row>
    <row r="725" spans="1:9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</row>
    <row r="726" spans="1:9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</row>
    <row r="727" spans="1:9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</row>
    <row r="728" spans="1:9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</row>
    <row r="729" spans="1:9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</row>
    <row r="730" spans="1:9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</row>
    <row r="731" spans="1:9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</row>
    <row r="732" spans="1:9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</row>
    <row r="733" spans="1:9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</row>
    <row r="734" spans="1:9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</row>
    <row r="735" spans="1:9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</row>
    <row r="736" spans="1:9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</row>
    <row r="737" spans="1:9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</row>
    <row r="738" spans="1:9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</row>
    <row r="739" spans="1:9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</row>
    <row r="740" spans="1:9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</row>
    <row r="741" spans="1:9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</row>
    <row r="742" spans="1:9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</row>
    <row r="743" spans="1:9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</row>
    <row r="744" spans="1:9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</row>
    <row r="745" spans="1:9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</row>
    <row r="746" spans="1:9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</row>
    <row r="747" spans="1:9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</row>
    <row r="748" spans="1:9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</row>
    <row r="749" spans="1:9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</row>
    <row r="750" spans="1:9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</row>
    <row r="751" spans="1:9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</row>
    <row r="752" spans="1:9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</row>
    <row r="753" spans="1:9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</row>
    <row r="754" spans="1:9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</row>
    <row r="755" spans="1:9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</row>
    <row r="756" spans="1:9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</row>
    <row r="757" spans="1:9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</row>
    <row r="758" spans="1:9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</row>
    <row r="759" spans="1:9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</row>
    <row r="760" spans="1:9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</row>
    <row r="761" spans="1:9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</row>
    <row r="762" spans="1:9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</row>
    <row r="763" spans="1:9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</row>
    <row r="764" spans="1:9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</row>
    <row r="765" spans="1:9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</row>
    <row r="766" spans="1:9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</row>
    <row r="767" spans="1:9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</row>
    <row r="768" spans="1:9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</row>
    <row r="769" spans="1:9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</row>
    <row r="770" spans="1:9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</row>
    <row r="771" spans="1:9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</row>
    <row r="772" spans="1:9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</row>
    <row r="773" spans="1:9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</row>
    <row r="774" spans="1:9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</row>
    <row r="775" spans="1:9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</row>
    <row r="776" spans="1:9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</row>
    <row r="777" spans="1:9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</row>
    <row r="778" spans="1:9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</row>
    <row r="779" spans="1:9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</row>
    <row r="780" spans="1:9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</row>
    <row r="781" spans="1:9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</row>
    <row r="782" spans="1:9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</row>
    <row r="783" spans="1:9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</row>
    <row r="784" spans="1:9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</row>
    <row r="785" spans="1:9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</row>
    <row r="786" spans="1:9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</row>
    <row r="787" spans="1:9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</row>
    <row r="788" spans="1:9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</row>
    <row r="789" spans="1:9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</row>
    <row r="790" spans="1:9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</row>
    <row r="791" spans="1:9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</row>
    <row r="792" spans="1:9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</row>
    <row r="793" spans="1:9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</row>
    <row r="794" spans="1:9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</row>
    <row r="795" spans="1:9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</row>
    <row r="796" spans="1:9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</row>
    <row r="797" spans="1:9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</row>
    <row r="798" spans="1:9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</row>
    <row r="799" spans="1:9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</row>
    <row r="800" spans="1:9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</row>
    <row r="801" spans="1:9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</row>
    <row r="802" spans="1:9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</row>
    <row r="803" spans="1:9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</row>
    <row r="804" spans="1:9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</row>
    <row r="805" spans="1:9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</row>
    <row r="806" spans="1:9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</row>
    <row r="807" spans="1:9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</row>
    <row r="808" spans="1:9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</row>
    <row r="809" spans="1:9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</row>
    <row r="810" spans="1:9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</row>
    <row r="811" spans="1:9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</row>
    <row r="812" spans="1:9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</row>
    <row r="813" spans="1:9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</row>
    <row r="814" spans="1:9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</row>
    <row r="815" spans="1:9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</row>
    <row r="816" spans="1:9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</row>
    <row r="817" spans="1:9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</row>
    <row r="818" spans="1:9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</row>
    <row r="819" spans="1:9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</row>
    <row r="820" spans="1:9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</row>
    <row r="821" spans="1:9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</row>
    <row r="822" spans="1:9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</row>
    <row r="823" spans="1:9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</row>
    <row r="824" spans="1:9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</row>
    <row r="825" spans="1:9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</row>
    <row r="826" spans="1:9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</row>
    <row r="827" spans="1:9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</row>
    <row r="828" spans="1:9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</row>
    <row r="829" spans="1:9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</row>
    <row r="830" spans="1:9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</row>
    <row r="831" spans="1:9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</row>
    <row r="832" spans="1:9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</row>
    <row r="833" spans="1:9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</row>
    <row r="834" spans="1:9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</row>
    <row r="835" spans="1:9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</row>
    <row r="836" spans="1:9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</row>
    <row r="837" spans="1:9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</row>
    <row r="838" spans="1:9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</row>
    <row r="839" spans="1:9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</row>
    <row r="840" spans="1:9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</row>
    <row r="841" spans="1:9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</row>
    <row r="842" spans="1:9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</row>
    <row r="843" spans="1:9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</row>
    <row r="844" spans="1:9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</row>
    <row r="845" spans="1:9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</row>
    <row r="846" spans="1:9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</row>
    <row r="847" spans="1:9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</row>
    <row r="848" spans="1:9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</row>
    <row r="849" spans="1:9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</row>
    <row r="850" spans="1:9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</row>
    <row r="851" spans="1:9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</row>
    <row r="852" spans="1:9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</row>
    <row r="853" spans="1:9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</row>
    <row r="854" spans="1:9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</row>
    <row r="855" spans="1:9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</row>
    <row r="856" spans="1:9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</row>
    <row r="857" spans="1:9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</row>
    <row r="858" spans="1:9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</row>
    <row r="859" spans="1:9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</row>
    <row r="860" spans="1:9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</row>
    <row r="861" spans="1:9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</row>
    <row r="862" spans="1:9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</row>
    <row r="863" spans="1:9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</row>
    <row r="864" spans="1:9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</row>
    <row r="865" spans="1:9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</row>
    <row r="866" spans="1:9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</row>
    <row r="867" spans="1:9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</row>
    <row r="868" spans="1:9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</row>
    <row r="869" spans="1:9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</row>
    <row r="870" spans="1:9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</row>
    <row r="871" spans="1:9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</row>
    <row r="872" spans="1:9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</row>
    <row r="873" spans="1:9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</row>
    <row r="874" spans="1:9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</row>
    <row r="875" spans="1:9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</row>
    <row r="876" spans="1:9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</row>
    <row r="877" spans="1:9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</row>
    <row r="878" spans="1:9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</row>
    <row r="879" spans="1:9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</row>
    <row r="880" spans="1:9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</row>
    <row r="881" spans="1:9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</row>
    <row r="882" spans="1:9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</row>
    <row r="883" spans="1:9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</row>
    <row r="884" spans="1:9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</row>
    <row r="885" spans="1:9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</row>
    <row r="886" spans="1:9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</row>
    <row r="887" spans="1:9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</row>
    <row r="888" spans="1:9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</row>
    <row r="889" spans="1:9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</row>
    <row r="890" spans="1:9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</row>
    <row r="891" spans="1:9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</row>
    <row r="892" spans="1:9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</row>
    <row r="893" spans="1:9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</row>
    <row r="894" spans="1:9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</row>
    <row r="895" spans="1:9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</row>
    <row r="896" spans="1:9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</row>
    <row r="897" spans="1:9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</row>
    <row r="898" spans="1:9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</row>
    <row r="899" spans="1:9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</row>
    <row r="900" spans="1:9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</row>
    <row r="901" spans="1:9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</row>
    <row r="902" spans="1:9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</row>
    <row r="903" spans="1:9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</row>
    <row r="904" spans="1:9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</row>
    <row r="905" spans="1:9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</row>
    <row r="906" spans="1:9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</row>
    <row r="907" spans="1:9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</row>
    <row r="908" spans="1:9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</row>
    <row r="909" spans="1:9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</row>
    <row r="910" spans="1:9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</row>
  </sheetData>
  <mergeCells count="82">
    <mergeCell ref="B17:C17"/>
    <mergeCell ref="D17:L17"/>
    <mergeCell ref="M17:W17"/>
    <mergeCell ref="X17:AC17"/>
    <mergeCell ref="AD17:AF17"/>
    <mergeCell ref="AG17:AH17"/>
    <mergeCell ref="AQ17:AV17"/>
    <mergeCell ref="AW17:BM17"/>
    <mergeCell ref="B1:U1"/>
    <mergeCell ref="V1:AO1"/>
    <mergeCell ref="AP1:BA1"/>
    <mergeCell ref="BB1:BM1"/>
    <mergeCell ref="B2:U2"/>
    <mergeCell ref="V2:AO2"/>
    <mergeCell ref="AP2:BA2"/>
    <mergeCell ref="BB2:BM2"/>
    <mergeCell ref="B3:D3"/>
    <mergeCell ref="B8:C8"/>
    <mergeCell ref="D8:I8"/>
    <mergeCell ref="J8:O8"/>
    <mergeCell ref="P8:AM8"/>
    <mergeCell ref="B6:C6"/>
    <mergeCell ref="D6:I6"/>
    <mergeCell ref="J6:O6"/>
    <mergeCell ref="P6:AM6"/>
    <mergeCell ref="B7:C7"/>
    <mergeCell ref="D7:I7"/>
    <mergeCell ref="J7:O7"/>
    <mergeCell ref="P7:AM7"/>
    <mergeCell ref="AG10:AH11"/>
    <mergeCell ref="AI10:AL10"/>
    <mergeCell ref="AM10:AP10"/>
    <mergeCell ref="AQ10:AV11"/>
    <mergeCell ref="B12:C12"/>
    <mergeCell ref="M12:W12"/>
    <mergeCell ref="X12:AC12"/>
    <mergeCell ref="AD12:AF12"/>
    <mergeCell ref="AG12:AH12"/>
    <mergeCell ref="B10:C11"/>
    <mergeCell ref="D10:L11"/>
    <mergeCell ref="M10:W11"/>
    <mergeCell ref="X10:AC11"/>
    <mergeCell ref="AD10:AF11"/>
    <mergeCell ref="B13:C13"/>
    <mergeCell ref="M13:W13"/>
    <mergeCell ref="X13:AC13"/>
    <mergeCell ref="AD13:AF13"/>
    <mergeCell ref="AG13:AH13"/>
    <mergeCell ref="B14:C14"/>
    <mergeCell ref="M14:W14"/>
    <mergeCell ref="X14:AC14"/>
    <mergeCell ref="AD14:AF14"/>
    <mergeCell ref="AG14:AH14"/>
    <mergeCell ref="E3:BM3"/>
    <mergeCell ref="B16:C16"/>
    <mergeCell ref="B15:C15"/>
    <mergeCell ref="AW14:BM14"/>
    <mergeCell ref="D12:L12"/>
    <mergeCell ref="D13:L13"/>
    <mergeCell ref="D14:L14"/>
    <mergeCell ref="AQ14:AV14"/>
    <mergeCell ref="AQ12:AV12"/>
    <mergeCell ref="AQ13:AV13"/>
    <mergeCell ref="AN6:BM6"/>
    <mergeCell ref="AN7:BM8"/>
    <mergeCell ref="AW10:BM11"/>
    <mergeCell ref="AW12:BM12"/>
    <mergeCell ref="AW13:BM13"/>
    <mergeCell ref="AG15:AH15"/>
    <mergeCell ref="AQ15:AV15"/>
    <mergeCell ref="AW15:BM15"/>
    <mergeCell ref="D16:L16"/>
    <mergeCell ref="M16:W16"/>
    <mergeCell ref="X16:AC16"/>
    <mergeCell ref="AD16:AF16"/>
    <mergeCell ref="AG16:AH16"/>
    <mergeCell ref="AQ16:AV16"/>
    <mergeCell ref="AW16:BM16"/>
    <mergeCell ref="D15:L15"/>
    <mergeCell ref="M15:W15"/>
    <mergeCell ref="X15:AC15"/>
    <mergeCell ref="AD15:AF15"/>
  </mergeCells>
  <phoneticPr fontId="1"/>
  <dataValidations count="2">
    <dataValidation type="list" allowBlank="1" showErrorMessage="1" sqref="J7:J8" xr:uid="{9EAD43A4-7E89-4F74-ABA7-8D5FAAF39E56}">
      <formula1>"Primary Key,Unique Key,Foreign Key,Index"</formula1>
    </dataValidation>
    <dataValidation type="list" allowBlank="1" showErrorMessage="1" sqref="AI12:AP15" xr:uid="{9749A8D4-1F00-49C9-A0EA-BBB3A12790F3}">
      <formula1>"〇"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4AD3-4151-D446-B9EB-893471B9C4FB}">
  <dimension ref="A1:CR913"/>
  <sheetViews>
    <sheetView zoomScale="150" workbookViewId="0">
      <selection activeCell="AJ14" sqref="AJ14"/>
    </sheetView>
  </sheetViews>
  <sheetFormatPr baseColWidth="10" defaultColWidth="11.5" defaultRowHeight="15" x14ac:dyDescent="0.2"/>
  <cols>
    <col min="1" max="23" width="2" style="1" customWidth="1"/>
    <col min="24" max="29" width="3" style="1" customWidth="1"/>
    <col min="30" max="42" width="2" style="1" customWidth="1"/>
    <col min="43" max="43" width="2.33203125" style="1" customWidth="1"/>
    <col min="44" max="71" width="2" style="1" customWidth="1"/>
    <col min="72" max="96" width="7.1640625" style="1" customWidth="1"/>
    <col min="97" max="16384" width="11.5" style="1"/>
  </cols>
  <sheetData>
    <row r="1" spans="1:96" ht="15" customHeight="1" x14ac:dyDescent="0.2">
      <c r="A1" s="2"/>
      <c r="B1" s="39" t="s">
        <v>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8"/>
      <c r="V1" s="39" t="s">
        <v>9</v>
      </c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8"/>
      <c r="AP1" s="39" t="s">
        <v>10</v>
      </c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8"/>
      <c r="BB1" s="39" t="s">
        <v>11</v>
      </c>
      <c r="BC1" s="67"/>
      <c r="BD1" s="67"/>
      <c r="BE1" s="67"/>
      <c r="BF1" s="67"/>
      <c r="BG1" s="67"/>
      <c r="BH1" s="67"/>
      <c r="BI1" s="67"/>
      <c r="BJ1" s="67"/>
      <c r="BK1" s="67"/>
      <c r="BL1" s="67"/>
      <c r="BM1" s="68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</row>
    <row r="2" spans="1:96" ht="15" customHeight="1" x14ac:dyDescent="0.2">
      <c r="A2" s="2"/>
      <c r="B2" s="69" t="s">
        <v>31</v>
      </c>
      <c r="C2" s="22"/>
      <c r="D2" s="22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1"/>
      <c r="V2" s="41" t="s">
        <v>63</v>
      </c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1"/>
      <c r="AP2" s="41" t="s">
        <v>0</v>
      </c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1"/>
      <c r="BB2" s="41" t="s">
        <v>1</v>
      </c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1"/>
      <c r="BN2" s="2"/>
      <c r="BO2" s="2"/>
      <c r="BP2" s="2"/>
      <c r="BQ2" s="2"/>
      <c r="BR2" s="2"/>
      <c r="BS2" s="2"/>
      <c r="BT2" s="2"/>
      <c r="BU2" s="2" t="str">
        <f>"CREATE TABLE "&amp;BB2&amp;"."&amp;V2</f>
        <v>CREATE TABLE public.m_user</v>
      </c>
      <c r="BV2" s="2"/>
      <c r="BW2" s="2"/>
      <c r="BX2" s="2" t="str">
        <f>"COMMENT ON TABLE "&amp;BB2&amp;"."&amp; V2&amp;"  IS '"&amp;B2&amp;"';"</f>
        <v>COMMENT ON TABLE public.m_user  IS 'Database Khách Hàng';</v>
      </c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</row>
    <row r="3" spans="1:96" ht="15" customHeight="1" x14ac:dyDescent="0.2">
      <c r="A3" s="2"/>
      <c r="B3" s="39" t="s">
        <v>12</v>
      </c>
      <c r="C3" s="63"/>
      <c r="D3" s="63"/>
      <c r="E3" s="23" t="s">
        <v>64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</row>
    <row r="4" spans="1:96" ht="1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</row>
    <row r="5" spans="1:96" ht="15" customHeight="1" x14ac:dyDescent="0.2">
      <c r="A5" s="2"/>
      <c r="B5" s="3"/>
      <c r="C5" s="4"/>
      <c r="D5" s="4"/>
      <c r="E5" s="4"/>
      <c r="F5" s="4"/>
      <c r="G5" s="4"/>
      <c r="H5" s="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</row>
    <row r="6" spans="1:96" ht="15" customHeight="1" x14ac:dyDescent="0.2">
      <c r="A6" s="2"/>
      <c r="B6" s="39" t="s">
        <v>13</v>
      </c>
      <c r="C6" s="64"/>
      <c r="D6" s="39" t="s">
        <v>14</v>
      </c>
      <c r="E6" s="63"/>
      <c r="F6" s="63"/>
      <c r="G6" s="63"/>
      <c r="H6" s="63"/>
      <c r="I6" s="64"/>
      <c r="J6" s="39" t="s">
        <v>15</v>
      </c>
      <c r="K6" s="63"/>
      <c r="L6" s="63"/>
      <c r="M6" s="63"/>
      <c r="N6" s="63"/>
      <c r="O6" s="64"/>
      <c r="P6" s="39" t="s">
        <v>12</v>
      </c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4"/>
      <c r="AN6" s="39" t="s">
        <v>16</v>
      </c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8"/>
      <c r="BO6" s="8"/>
      <c r="BP6" s="8"/>
      <c r="BQ6" s="8"/>
      <c r="BR6" s="8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</row>
    <row r="7" spans="1:96" ht="15" customHeight="1" x14ac:dyDescent="0.2">
      <c r="A7" s="2"/>
      <c r="B7" s="35" t="s">
        <v>2</v>
      </c>
      <c r="C7" s="21"/>
      <c r="D7" s="38" t="str">
        <f>V2 &amp; "_pkey"</f>
        <v>m_user_pkey</v>
      </c>
      <c r="E7" s="22"/>
      <c r="F7" s="22"/>
      <c r="G7" s="22"/>
      <c r="H7" s="22"/>
      <c r="I7" s="21"/>
      <c r="J7" s="20" t="s">
        <v>30</v>
      </c>
      <c r="K7" s="22"/>
      <c r="L7" s="22"/>
      <c r="M7" s="22"/>
      <c r="N7" s="22"/>
      <c r="O7" s="21"/>
      <c r="P7" s="20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1"/>
      <c r="AN7" s="41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8"/>
      <c r="BO7" s="8"/>
      <c r="BP7" s="8"/>
      <c r="BQ7" s="8"/>
      <c r="BR7" s="8"/>
      <c r="BS7" s="2"/>
      <c r="BT7" s="2"/>
      <c r="BU7" s="2" t="str">
        <f>"    CONSTRAINT " &amp;D7&amp;" "&amp;J7&amp;" (" &amp;AI12&amp;")"</f>
        <v xml:space="preserve">    CONSTRAINT m_user_pkey Primary Key (〇)</v>
      </c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</row>
    <row r="8" spans="1:96" ht="15" customHeight="1" x14ac:dyDescent="0.2">
      <c r="A8" s="2"/>
      <c r="B8" s="35" t="s">
        <v>3</v>
      </c>
      <c r="C8" s="21"/>
      <c r="D8" s="38"/>
      <c r="E8" s="22"/>
      <c r="F8" s="22"/>
      <c r="G8" s="22"/>
      <c r="H8" s="22"/>
      <c r="I8" s="21"/>
      <c r="J8" s="20"/>
      <c r="K8" s="22"/>
      <c r="L8" s="22"/>
      <c r="M8" s="22"/>
      <c r="N8" s="22"/>
      <c r="O8" s="21"/>
      <c r="P8" s="20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1"/>
      <c r="AN8" s="43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8"/>
      <c r="BO8" s="8"/>
      <c r="BP8" s="8"/>
      <c r="BQ8" s="8"/>
      <c r="BR8" s="8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</row>
    <row r="9" spans="1:96" ht="1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</row>
    <row r="10" spans="1:96" ht="15" customHeight="1" x14ac:dyDescent="0.2">
      <c r="A10" s="2"/>
      <c r="B10" s="45" t="s">
        <v>20</v>
      </c>
      <c r="C10" s="60"/>
      <c r="D10" s="45" t="s">
        <v>17</v>
      </c>
      <c r="E10" s="65"/>
      <c r="F10" s="65"/>
      <c r="G10" s="65"/>
      <c r="H10" s="65"/>
      <c r="I10" s="65"/>
      <c r="J10" s="65"/>
      <c r="K10" s="65"/>
      <c r="L10" s="60"/>
      <c r="M10" s="45" t="s">
        <v>18</v>
      </c>
      <c r="N10" s="65"/>
      <c r="O10" s="65"/>
      <c r="P10" s="65"/>
      <c r="Q10" s="65"/>
      <c r="R10" s="65"/>
      <c r="S10" s="65"/>
      <c r="T10" s="65"/>
      <c r="U10" s="65"/>
      <c r="V10" s="65"/>
      <c r="W10" s="60"/>
      <c r="X10" s="45" t="s">
        <v>19</v>
      </c>
      <c r="Y10" s="65"/>
      <c r="Z10" s="65"/>
      <c r="AA10" s="65"/>
      <c r="AB10" s="65"/>
      <c r="AC10" s="60"/>
      <c r="AD10" s="45" t="s">
        <v>21</v>
      </c>
      <c r="AE10" s="65"/>
      <c r="AF10" s="60"/>
      <c r="AG10" s="45" t="s">
        <v>22</v>
      </c>
      <c r="AH10" s="60"/>
      <c r="AI10" s="39" t="s">
        <v>14</v>
      </c>
      <c r="AJ10" s="63"/>
      <c r="AK10" s="63"/>
      <c r="AL10" s="63"/>
      <c r="AM10" s="39" t="s">
        <v>23</v>
      </c>
      <c r="AN10" s="63"/>
      <c r="AO10" s="63"/>
      <c r="AP10" s="64"/>
      <c r="AQ10" s="45" t="s">
        <v>12</v>
      </c>
      <c r="AR10" s="65"/>
      <c r="AS10" s="65"/>
      <c r="AT10" s="65"/>
      <c r="AU10" s="65"/>
      <c r="AV10" s="60"/>
      <c r="AW10" s="45" t="s">
        <v>16</v>
      </c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8"/>
      <c r="BO10" s="8"/>
      <c r="BP10" s="8"/>
      <c r="BQ10" s="8"/>
      <c r="BR10" s="8"/>
      <c r="BS10" s="11"/>
      <c r="BT10" s="11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</row>
    <row r="11" spans="1:96" ht="15" customHeight="1" x14ac:dyDescent="0.2">
      <c r="A11" s="2"/>
      <c r="B11" s="61"/>
      <c r="C11" s="62"/>
      <c r="D11" s="61"/>
      <c r="E11" s="66"/>
      <c r="F11" s="66"/>
      <c r="G11" s="66"/>
      <c r="H11" s="66"/>
      <c r="I11" s="66"/>
      <c r="J11" s="66"/>
      <c r="K11" s="66"/>
      <c r="L11" s="62"/>
      <c r="M11" s="61"/>
      <c r="N11" s="66"/>
      <c r="O11" s="66"/>
      <c r="P11" s="66"/>
      <c r="Q11" s="66"/>
      <c r="R11" s="66"/>
      <c r="S11" s="66"/>
      <c r="T11" s="66"/>
      <c r="U11" s="66"/>
      <c r="V11" s="66"/>
      <c r="W11" s="62"/>
      <c r="X11" s="61"/>
      <c r="Y11" s="66"/>
      <c r="Z11" s="66"/>
      <c r="AA11" s="66"/>
      <c r="AB11" s="66"/>
      <c r="AC11" s="62"/>
      <c r="AD11" s="61"/>
      <c r="AE11" s="66"/>
      <c r="AF11" s="62"/>
      <c r="AG11" s="61"/>
      <c r="AH11" s="62"/>
      <c r="AI11" s="13">
        <v>1</v>
      </c>
      <c r="AJ11" s="13">
        <v>2</v>
      </c>
      <c r="AK11" s="13">
        <v>3</v>
      </c>
      <c r="AL11" s="16">
        <v>4</v>
      </c>
      <c r="AM11" s="15">
        <v>1</v>
      </c>
      <c r="AN11" s="15">
        <v>2</v>
      </c>
      <c r="AO11" s="15">
        <v>3</v>
      </c>
      <c r="AP11" s="15">
        <v>4</v>
      </c>
      <c r="AQ11" s="61"/>
      <c r="AR11" s="66"/>
      <c r="AS11" s="66"/>
      <c r="AT11" s="66"/>
      <c r="AU11" s="66"/>
      <c r="AV11" s="62"/>
      <c r="AW11" s="47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8"/>
      <c r="BO11" s="8"/>
      <c r="BP11" s="8"/>
      <c r="BQ11" s="8"/>
      <c r="BR11" s="8"/>
      <c r="BS11" s="11"/>
      <c r="BT11" s="11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</row>
    <row r="12" spans="1:96" ht="15" customHeight="1" x14ac:dyDescent="0.2">
      <c r="A12" s="2"/>
      <c r="B12" s="35" t="s">
        <v>2</v>
      </c>
      <c r="C12" s="21"/>
      <c r="D12" s="52" t="s">
        <v>42</v>
      </c>
      <c r="E12" s="53"/>
      <c r="F12" s="53"/>
      <c r="G12" s="53"/>
      <c r="H12" s="53"/>
      <c r="I12" s="53"/>
      <c r="J12" s="53"/>
      <c r="K12" s="53"/>
      <c r="L12" s="54"/>
      <c r="M12" s="38" t="s">
        <v>41</v>
      </c>
      <c r="N12" s="22"/>
      <c r="O12" s="22"/>
      <c r="P12" s="22"/>
      <c r="Q12" s="22"/>
      <c r="R12" s="22"/>
      <c r="S12" s="22"/>
      <c r="T12" s="22"/>
      <c r="U12" s="22"/>
      <c r="V12" s="22"/>
      <c r="W12" s="21"/>
      <c r="X12" s="20" t="s">
        <v>24</v>
      </c>
      <c r="Y12" s="22"/>
      <c r="Z12" s="22"/>
      <c r="AA12" s="22"/>
      <c r="AB12" s="22"/>
      <c r="AC12" s="21"/>
      <c r="AD12" s="20">
        <v>8</v>
      </c>
      <c r="AE12" s="22"/>
      <c r="AF12" s="21"/>
      <c r="AG12" s="20"/>
      <c r="AH12" s="21"/>
      <c r="AI12" s="5" t="s">
        <v>6</v>
      </c>
      <c r="AJ12" s="5"/>
      <c r="AK12" s="5"/>
      <c r="AL12" s="5"/>
      <c r="AM12" s="5"/>
      <c r="AN12" s="5"/>
      <c r="AO12" s="5"/>
      <c r="AP12" s="5"/>
      <c r="AQ12" s="20"/>
      <c r="AR12" s="22"/>
      <c r="AS12" s="22"/>
      <c r="AT12" s="22"/>
      <c r="AU12" s="22"/>
      <c r="AV12" s="22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4"/>
      <c r="BN12" s="9"/>
      <c r="BO12" s="9"/>
      <c r="BP12" s="9"/>
      <c r="BQ12" s="9"/>
      <c r="BR12" s="9"/>
      <c r="BS12" s="11"/>
      <c r="BT12" s="11"/>
      <c r="BU12" s="2" t="str">
        <f>"    "&amp;M12&amp;"  "&amp;X12&amp;IF(AD12="","","("&amp;AD12&amp;")")&amp;IF(AG12="〇", " ", "  not null ")&amp; AM12 &amp; ","</f>
        <v xml:space="preserve">    customer_id  character varying(8)  not null ,</v>
      </c>
      <c r="BV12" s="2"/>
      <c r="BW12" s="2"/>
      <c r="BY12" s="2"/>
      <c r="BZ12" s="2"/>
      <c r="CA12" s="2" t="str">
        <f>"COMMENT ON COLUMN "&amp;BB$2&amp;"."&amp; V$2&amp;"."&amp;M12&amp;"  IS '"&amp;D12&amp;"';"</f>
        <v>COMMENT ON COLUMN public.m_user.customer_id  IS 'ID Khách Hàng';</v>
      </c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</row>
    <row r="13" spans="1:96" ht="15" customHeight="1" x14ac:dyDescent="0.2">
      <c r="A13" s="6"/>
      <c r="B13" s="58" t="s">
        <v>3</v>
      </c>
      <c r="C13" s="21"/>
      <c r="D13" s="55" t="s">
        <v>51</v>
      </c>
      <c r="E13" s="56"/>
      <c r="F13" s="56"/>
      <c r="G13" s="56"/>
      <c r="H13" s="56"/>
      <c r="I13" s="56"/>
      <c r="J13" s="56"/>
      <c r="K13" s="56"/>
      <c r="L13" s="57"/>
      <c r="M13" s="59" t="s">
        <v>58</v>
      </c>
      <c r="N13" s="22"/>
      <c r="O13" s="22"/>
      <c r="P13" s="22"/>
      <c r="Q13" s="22"/>
      <c r="R13" s="22"/>
      <c r="S13" s="22"/>
      <c r="T13" s="22"/>
      <c r="U13" s="22"/>
      <c r="V13" s="22"/>
      <c r="W13" s="21"/>
      <c r="X13" s="20" t="s">
        <v>24</v>
      </c>
      <c r="Y13" s="22"/>
      <c r="Z13" s="22"/>
      <c r="AA13" s="22"/>
      <c r="AB13" s="22"/>
      <c r="AC13" s="21"/>
      <c r="AD13" s="55">
        <v>8</v>
      </c>
      <c r="AE13" s="22"/>
      <c r="AF13" s="21"/>
      <c r="AG13" s="20"/>
      <c r="AH13" s="21"/>
      <c r="AI13" s="7"/>
      <c r="AJ13" s="7"/>
      <c r="AK13" s="7"/>
      <c r="AL13" s="7"/>
      <c r="AM13" s="7"/>
      <c r="AN13" s="7"/>
      <c r="AO13" s="7"/>
      <c r="AP13" s="7"/>
      <c r="AQ13" s="55"/>
      <c r="AR13" s="22"/>
      <c r="AS13" s="22"/>
      <c r="AT13" s="22"/>
      <c r="AU13" s="22"/>
      <c r="AV13" s="22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50"/>
      <c r="BN13" s="10"/>
      <c r="BO13" s="10"/>
      <c r="BP13" s="10"/>
      <c r="BQ13" s="10"/>
      <c r="BR13" s="10"/>
      <c r="BS13" s="12"/>
      <c r="BT13" s="12"/>
      <c r="BU13" s="6" t="str">
        <f>"    "&amp;M13&amp;"  "&amp;X13&amp;IF(AD13="","","("&amp;AD13&amp;")")&amp;IF(AG13="〇", " ", "  not null ")&amp; AM13 &amp; ","</f>
        <v xml:space="preserve">    customer_name  character varying(8)  not null ,</v>
      </c>
      <c r="BV13" s="6"/>
      <c r="BW13" s="6"/>
      <c r="BY13" s="6"/>
      <c r="BZ13" s="6"/>
      <c r="CA13" s="2" t="str">
        <f t="shared" ref="CA13:CA20" si="0">"COMMENT ON COLUMN "&amp;BB$2&amp;"."&amp; V$2&amp;"."&amp;M13&amp;"  IS '"&amp;D13&amp;"';"</f>
        <v>COMMENT ON COLUMN public.m_user.customer_name  IS 'Tên Khách Hàng';</v>
      </c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</row>
    <row r="14" spans="1:96" ht="15" customHeight="1" x14ac:dyDescent="0.2">
      <c r="A14" s="2"/>
      <c r="B14" s="35" t="s">
        <v>4</v>
      </c>
      <c r="C14" s="21"/>
      <c r="D14" s="20" t="s">
        <v>52</v>
      </c>
      <c r="E14" s="36"/>
      <c r="F14" s="36"/>
      <c r="G14" s="36"/>
      <c r="H14" s="36"/>
      <c r="I14" s="36"/>
      <c r="J14" s="36"/>
      <c r="K14" s="36"/>
      <c r="L14" s="37"/>
      <c r="M14" s="38" t="s">
        <v>59</v>
      </c>
      <c r="N14" s="22"/>
      <c r="O14" s="22"/>
      <c r="P14" s="22"/>
      <c r="Q14" s="22"/>
      <c r="R14" s="22"/>
      <c r="S14" s="22"/>
      <c r="T14" s="22"/>
      <c r="U14" s="22"/>
      <c r="V14" s="22"/>
      <c r="W14" s="21"/>
      <c r="X14" s="20" t="s">
        <v>47</v>
      </c>
      <c r="Y14" s="22"/>
      <c r="Z14" s="22"/>
      <c r="AA14" s="22"/>
      <c r="AB14" s="22"/>
      <c r="AC14" s="21"/>
      <c r="AD14" s="20"/>
      <c r="AE14" s="22"/>
      <c r="AF14" s="21"/>
      <c r="AG14" s="20"/>
      <c r="AH14" s="21"/>
      <c r="AI14" s="5"/>
      <c r="AJ14" s="5"/>
      <c r="AK14" s="5"/>
      <c r="AL14" s="5"/>
      <c r="AM14" s="5"/>
      <c r="AN14" s="5"/>
      <c r="AO14" s="5"/>
      <c r="AP14" s="5"/>
      <c r="AQ14" s="20"/>
      <c r="AR14" s="22"/>
      <c r="AS14" s="22"/>
      <c r="AT14" s="22"/>
      <c r="AU14" s="22"/>
      <c r="AV14" s="22"/>
      <c r="AW14" s="51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4"/>
      <c r="BN14" s="9"/>
      <c r="BO14" s="9"/>
      <c r="BP14" s="9"/>
      <c r="BQ14" s="9"/>
      <c r="BR14" s="9"/>
      <c r="BS14" s="11"/>
      <c r="BT14" s="11"/>
      <c r="BU14" s="2" t="str">
        <f>"    "&amp;M14&amp;"  "&amp;X14&amp;IF(AD14="","","("&amp;AD14&amp;")")&amp;IF(AG14="〇", " ", "  not null ")&amp; AM14 &amp; ","</f>
        <v xml:space="preserve">    phone  integer  not null ,</v>
      </c>
      <c r="BV14" s="2"/>
      <c r="BW14" s="2"/>
      <c r="BY14" s="2"/>
      <c r="BZ14" s="2"/>
      <c r="CA14" s="2" t="str">
        <f t="shared" si="0"/>
        <v>COMMENT ON COLUMN public.m_user.phone  IS 'SDT';</v>
      </c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</row>
    <row r="15" spans="1:96" ht="15" customHeight="1" x14ac:dyDescent="0.2">
      <c r="A15" s="2"/>
      <c r="B15" s="35" t="s">
        <v>5</v>
      </c>
      <c r="C15" s="21"/>
      <c r="D15" s="20" t="s">
        <v>54</v>
      </c>
      <c r="E15" s="36"/>
      <c r="F15" s="36"/>
      <c r="G15" s="36"/>
      <c r="H15" s="36"/>
      <c r="I15" s="36"/>
      <c r="J15" s="36"/>
      <c r="K15" s="36"/>
      <c r="L15" s="37"/>
      <c r="M15" s="38" t="s">
        <v>60</v>
      </c>
      <c r="N15" s="22"/>
      <c r="O15" s="22"/>
      <c r="P15" s="22"/>
      <c r="Q15" s="22"/>
      <c r="R15" s="22"/>
      <c r="S15" s="22"/>
      <c r="T15" s="22"/>
      <c r="U15" s="22"/>
      <c r="V15" s="22"/>
      <c r="W15" s="21"/>
      <c r="X15" s="20" t="s">
        <v>28</v>
      </c>
      <c r="Y15" s="22"/>
      <c r="Z15" s="22"/>
      <c r="AA15" s="22"/>
      <c r="AB15" s="22"/>
      <c r="AC15" s="21"/>
      <c r="AD15" s="20"/>
      <c r="AE15" s="22"/>
      <c r="AF15" s="21"/>
      <c r="AG15" s="20"/>
      <c r="AH15" s="21"/>
      <c r="AI15" s="5"/>
      <c r="AJ15" s="5"/>
      <c r="AK15" s="5"/>
      <c r="AL15" s="5"/>
      <c r="AM15" s="5"/>
      <c r="AN15" s="5"/>
      <c r="AO15" s="5"/>
      <c r="AP15" s="5"/>
      <c r="AQ15" s="20"/>
      <c r="AR15" s="22"/>
      <c r="AS15" s="22"/>
      <c r="AT15" s="22"/>
      <c r="AU15" s="22"/>
      <c r="AV15" s="22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4"/>
      <c r="BN15" s="9"/>
      <c r="BO15" s="9"/>
      <c r="BP15" s="9"/>
      <c r="BQ15" s="9"/>
      <c r="BR15" s="9"/>
      <c r="BS15" s="11"/>
      <c r="BT15" s="11"/>
      <c r="BU15" s="2" t="str">
        <f t="shared" ref="BU15:BU17" si="1">"    "&amp;M15&amp;"  "&amp;X15&amp;IF(AD15="","","("&amp;AD15&amp;")")&amp;IF(AG15="〇", " ", "  not null ")&amp; AM15 &amp; ","</f>
        <v xml:space="preserve">    address  date  not null ,</v>
      </c>
      <c r="BV15" s="2"/>
      <c r="BW15" s="2"/>
      <c r="BY15" s="2"/>
      <c r="BZ15" s="2"/>
      <c r="CA15" s="2" t="str">
        <f t="shared" ref="CA15:CA17" si="2">"COMMENT ON COLUMN "&amp;BB$2&amp;"."&amp; V$2&amp;"."&amp;M15&amp;"  IS '"&amp;D15&amp;"';"</f>
        <v>COMMENT ON COLUMN public.m_user.address  IS 'Địa chỉ';</v>
      </c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</row>
    <row r="16" spans="1:96" ht="15" customHeight="1" x14ac:dyDescent="0.2">
      <c r="A16" s="2"/>
      <c r="B16" s="35" t="s">
        <v>7</v>
      </c>
      <c r="C16" s="21"/>
      <c r="D16" s="20" t="s">
        <v>55</v>
      </c>
      <c r="E16" s="36"/>
      <c r="F16" s="36"/>
      <c r="G16" s="36"/>
      <c r="H16" s="36"/>
      <c r="I16" s="36"/>
      <c r="J16" s="36"/>
      <c r="K16" s="36"/>
      <c r="L16" s="37"/>
      <c r="M16" s="38" t="s">
        <v>61</v>
      </c>
      <c r="N16" s="22"/>
      <c r="O16" s="22"/>
      <c r="P16" s="22"/>
      <c r="Q16" s="22"/>
      <c r="R16" s="22"/>
      <c r="S16" s="22"/>
      <c r="T16" s="22"/>
      <c r="U16" s="22"/>
      <c r="V16" s="22"/>
      <c r="W16" s="21"/>
      <c r="X16" s="20" t="s">
        <v>28</v>
      </c>
      <c r="Y16" s="22"/>
      <c r="Z16" s="22"/>
      <c r="AA16" s="22"/>
      <c r="AB16" s="22"/>
      <c r="AC16" s="21"/>
      <c r="AD16" s="20"/>
      <c r="AE16" s="22"/>
      <c r="AF16" s="21"/>
      <c r="AG16" s="20"/>
      <c r="AH16" s="21"/>
      <c r="AI16" s="5"/>
      <c r="AJ16" s="5"/>
      <c r="AK16" s="5"/>
      <c r="AL16" s="5"/>
      <c r="AM16" s="5"/>
      <c r="AN16" s="5"/>
      <c r="AO16" s="5"/>
      <c r="AP16" s="5"/>
      <c r="AQ16" s="20"/>
      <c r="AR16" s="22"/>
      <c r="AS16" s="22"/>
      <c r="AT16" s="22"/>
      <c r="AU16" s="22"/>
      <c r="AV16" s="22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4"/>
      <c r="BN16" s="9"/>
      <c r="BO16" s="9"/>
      <c r="BP16" s="9"/>
      <c r="BQ16" s="9"/>
      <c r="BR16" s="9"/>
      <c r="BS16" s="11"/>
      <c r="BT16" s="11"/>
      <c r="BU16" s="2" t="str">
        <f t="shared" si="1"/>
        <v xml:space="preserve">    totalMoney  date  not null ,</v>
      </c>
      <c r="BV16" s="2"/>
      <c r="BW16" s="2"/>
      <c r="BY16" s="2"/>
      <c r="BZ16" s="2"/>
      <c r="CA16" s="2" t="str">
        <f t="shared" si="2"/>
        <v>COMMENT ON COLUMN public.m_user.totalMoney  IS 'Tổng Số Nợ';</v>
      </c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</row>
    <row r="17" spans="1:96" ht="15" customHeight="1" x14ac:dyDescent="0.2">
      <c r="A17" s="2"/>
      <c r="B17" s="35" t="s">
        <v>25</v>
      </c>
      <c r="C17" s="21"/>
      <c r="D17" s="20" t="s">
        <v>56</v>
      </c>
      <c r="E17" s="36"/>
      <c r="F17" s="36"/>
      <c r="G17" s="36"/>
      <c r="H17" s="36"/>
      <c r="I17" s="36"/>
      <c r="J17" s="36"/>
      <c r="K17" s="36"/>
      <c r="L17" s="37"/>
      <c r="M17" s="38" t="s">
        <v>62</v>
      </c>
      <c r="N17" s="22"/>
      <c r="O17" s="22"/>
      <c r="P17" s="22"/>
      <c r="Q17" s="22"/>
      <c r="R17" s="22"/>
      <c r="S17" s="22"/>
      <c r="T17" s="22"/>
      <c r="U17" s="22"/>
      <c r="V17" s="22"/>
      <c r="W17" s="21"/>
      <c r="X17" s="20" t="s">
        <v>28</v>
      </c>
      <c r="Y17" s="22"/>
      <c r="Z17" s="22"/>
      <c r="AA17" s="22"/>
      <c r="AB17" s="22"/>
      <c r="AC17" s="21"/>
      <c r="AD17" s="20"/>
      <c r="AE17" s="22"/>
      <c r="AF17" s="21"/>
      <c r="AG17" s="20"/>
      <c r="AH17" s="21"/>
      <c r="AI17" s="5"/>
      <c r="AJ17" s="5"/>
      <c r="AK17" s="5"/>
      <c r="AL17" s="5"/>
      <c r="AM17" s="5"/>
      <c r="AN17" s="5"/>
      <c r="AO17" s="5"/>
      <c r="AP17" s="5"/>
      <c r="AQ17" s="20" t="s">
        <v>57</v>
      </c>
      <c r="AR17" s="22"/>
      <c r="AS17" s="22"/>
      <c r="AT17" s="22"/>
      <c r="AU17" s="22"/>
      <c r="AV17" s="22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4"/>
      <c r="BN17" s="9"/>
      <c r="BO17" s="9"/>
      <c r="BP17" s="9"/>
      <c r="BQ17" s="9"/>
      <c r="BR17" s="9"/>
      <c r="BS17" s="11"/>
      <c r="BT17" s="11"/>
      <c r="BU17" s="2" t="str">
        <f t="shared" si="1"/>
        <v xml:space="preserve">    last_pay_date  date  not null ,</v>
      </c>
      <c r="BV17" s="2"/>
      <c r="BW17" s="2"/>
      <c r="BY17" s="2"/>
      <c r="BZ17" s="2"/>
      <c r="CA17" s="2" t="str">
        <f t="shared" si="2"/>
        <v>COMMENT ON COLUMN public.m_user.last_pay_date  IS 'Ngày Thanh Toán';</v>
      </c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</row>
    <row r="18" spans="1:96" ht="15" customHeight="1" x14ac:dyDescent="0.2">
      <c r="A18" s="2"/>
      <c r="B18" s="35" t="s">
        <v>26</v>
      </c>
      <c r="C18" s="21"/>
      <c r="D18" s="20" t="s">
        <v>53</v>
      </c>
      <c r="E18" s="36"/>
      <c r="F18" s="36"/>
      <c r="G18" s="36"/>
      <c r="H18" s="36"/>
      <c r="I18" s="36"/>
      <c r="J18" s="36"/>
      <c r="K18" s="36"/>
      <c r="L18" s="37"/>
      <c r="M18" s="38" t="s">
        <v>33</v>
      </c>
      <c r="N18" s="22"/>
      <c r="O18" s="22"/>
      <c r="P18" s="22"/>
      <c r="Q18" s="22"/>
      <c r="R18" s="22"/>
      <c r="S18" s="22"/>
      <c r="T18" s="22"/>
      <c r="U18" s="22"/>
      <c r="V18" s="22"/>
      <c r="W18" s="21"/>
      <c r="X18" s="20" t="s">
        <v>28</v>
      </c>
      <c r="Y18" s="22"/>
      <c r="Z18" s="22"/>
      <c r="AA18" s="22"/>
      <c r="AB18" s="22"/>
      <c r="AC18" s="21"/>
      <c r="AD18" s="20"/>
      <c r="AE18" s="22"/>
      <c r="AF18" s="21"/>
      <c r="AG18" s="20"/>
      <c r="AH18" s="21"/>
      <c r="AI18" s="5"/>
      <c r="AJ18" s="5"/>
      <c r="AK18" s="5"/>
      <c r="AL18" s="5"/>
      <c r="AM18" s="5"/>
      <c r="AN18" s="5"/>
      <c r="AO18" s="5"/>
      <c r="AP18" s="5"/>
      <c r="AQ18" s="20"/>
      <c r="AR18" s="22"/>
      <c r="AS18" s="22"/>
      <c r="AT18" s="22"/>
      <c r="AU18" s="22"/>
      <c r="AV18" s="22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4"/>
      <c r="BN18" s="9"/>
      <c r="BO18" s="9"/>
      <c r="BP18" s="9"/>
      <c r="BQ18" s="9"/>
      <c r="BR18" s="9"/>
      <c r="BS18" s="11"/>
      <c r="BT18" s="11"/>
      <c r="BU18" s="2" t="str">
        <f t="shared" ref="BU18:BU20" si="3">"    "&amp;M18&amp;"  "&amp;X18&amp;IF(AD18="","","("&amp;AD18&amp;")")&amp;IF(AG18="〇", " ", "  not null ")&amp; AM18 &amp; ","</f>
        <v xml:space="preserve">    create_date  date  not null ,</v>
      </c>
      <c r="BV18" s="2"/>
      <c r="BW18" s="2"/>
      <c r="BY18" s="2"/>
      <c r="BZ18" s="2"/>
      <c r="CA18" s="2" t="str">
        <f t="shared" si="0"/>
        <v>COMMENT ON COLUMN public.m_user.create_date  IS 'Ngày Tạo';</v>
      </c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</row>
    <row r="19" spans="1:96" ht="15" customHeight="1" x14ac:dyDescent="0.2">
      <c r="A19" s="17"/>
      <c r="B19" s="35" t="s">
        <v>27</v>
      </c>
      <c r="C19" s="21"/>
      <c r="D19" s="25" t="s">
        <v>34</v>
      </c>
      <c r="E19" s="26"/>
      <c r="F19" s="26"/>
      <c r="G19" s="26"/>
      <c r="H19" s="26"/>
      <c r="I19" s="26"/>
      <c r="J19" s="26"/>
      <c r="K19" s="26"/>
      <c r="L19" s="27"/>
      <c r="M19" s="28" t="s">
        <v>35</v>
      </c>
      <c r="N19" s="29"/>
      <c r="O19" s="29"/>
      <c r="P19" s="29"/>
      <c r="Q19" s="29"/>
      <c r="R19" s="29"/>
      <c r="S19" s="29"/>
      <c r="T19" s="29"/>
      <c r="U19" s="29"/>
      <c r="V19" s="29"/>
      <c r="W19" s="30"/>
      <c r="X19" s="25" t="s">
        <v>28</v>
      </c>
      <c r="Y19" s="26"/>
      <c r="Z19" s="26"/>
      <c r="AA19" s="26"/>
      <c r="AB19" s="26"/>
      <c r="AC19" s="27"/>
      <c r="AD19" s="25"/>
      <c r="AE19" s="26"/>
      <c r="AF19" s="27"/>
      <c r="AG19" s="25" t="s">
        <v>49</v>
      </c>
      <c r="AH19" s="27"/>
      <c r="AI19" s="18"/>
      <c r="AJ19" s="18"/>
      <c r="AK19" s="18"/>
      <c r="AL19" s="18"/>
      <c r="AM19" s="18"/>
      <c r="AN19" s="18"/>
      <c r="AO19" s="18"/>
      <c r="AP19" s="18"/>
      <c r="AQ19" s="25"/>
      <c r="AR19" s="26"/>
      <c r="AS19" s="26"/>
      <c r="AT19" s="26"/>
      <c r="AU19" s="26"/>
      <c r="AV19" s="31"/>
      <c r="AW19" s="32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4"/>
      <c r="BN19" s="19"/>
      <c r="BO19" s="19"/>
      <c r="BP19" s="19"/>
      <c r="BQ19" s="19"/>
      <c r="BR19" s="19"/>
      <c r="BS19" s="17"/>
      <c r="BT19" s="17"/>
      <c r="BU19" s="2" t="str">
        <f t="shared" si="3"/>
        <v xml:space="preserve">    update_date  date  not null ,</v>
      </c>
      <c r="BV19" s="17"/>
      <c r="BW19" s="17"/>
      <c r="BX19" s="17"/>
      <c r="BY19" s="17"/>
      <c r="BZ19" s="17"/>
      <c r="CA19" s="2" t="str">
        <f t="shared" si="0"/>
        <v>COMMENT ON COLUMN public.m_user.update_date  IS 'Ngày Sửa';</v>
      </c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</row>
    <row r="20" spans="1:96" ht="15" customHeight="1" x14ac:dyDescent="0.2">
      <c r="A20" s="17"/>
      <c r="B20" s="35" t="s">
        <v>29</v>
      </c>
      <c r="C20" s="21"/>
      <c r="D20" s="25" t="s">
        <v>43</v>
      </c>
      <c r="E20" s="26"/>
      <c r="F20" s="26"/>
      <c r="G20" s="26"/>
      <c r="H20" s="26"/>
      <c r="I20" s="26"/>
      <c r="J20" s="26"/>
      <c r="K20" s="26"/>
      <c r="L20" s="27"/>
      <c r="M20" s="28" t="s">
        <v>44</v>
      </c>
      <c r="N20" s="29"/>
      <c r="O20" s="29"/>
      <c r="P20" s="29"/>
      <c r="Q20" s="29"/>
      <c r="R20" s="29"/>
      <c r="S20" s="29"/>
      <c r="T20" s="29"/>
      <c r="U20" s="29"/>
      <c r="V20" s="29"/>
      <c r="W20" s="30"/>
      <c r="X20" s="25" t="s">
        <v>48</v>
      </c>
      <c r="Y20" s="26"/>
      <c r="Z20" s="26"/>
      <c r="AA20" s="26"/>
      <c r="AB20" s="26"/>
      <c r="AC20" s="27"/>
      <c r="AD20" s="25"/>
      <c r="AE20" s="26"/>
      <c r="AF20" s="27"/>
      <c r="AG20" s="25"/>
      <c r="AH20" s="27"/>
      <c r="AI20" s="18"/>
      <c r="AJ20" s="18"/>
      <c r="AK20" s="18"/>
      <c r="AL20" s="18"/>
      <c r="AM20" s="18"/>
      <c r="AN20" s="18"/>
      <c r="AO20" s="18"/>
      <c r="AP20" s="18"/>
      <c r="AQ20" s="25"/>
      <c r="AR20" s="26"/>
      <c r="AS20" s="26"/>
      <c r="AT20" s="26"/>
      <c r="AU20" s="26"/>
      <c r="AV20" s="31"/>
      <c r="AW20" s="32" t="s">
        <v>50</v>
      </c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4"/>
      <c r="BN20" s="19"/>
      <c r="BO20" s="19"/>
      <c r="BP20" s="19"/>
      <c r="BQ20" s="19"/>
      <c r="BR20" s="19"/>
      <c r="BS20" s="17"/>
      <c r="BT20" s="17"/>
      <c r="BU20" s="2" t="str">
        <f t="shared" si="3"/>
        <v xml:space="preserve">    del_flg  boolean  not null ,</v>
      </c>
      <c r="BV20" s="17"/>
      <c r="BW20" s="17"/>
      <c r="BX20" s="17"/>
      <c r="BY20" s="17"/>
      <c r="BZ20" s="17"/>
      <c r="CA20" s="2" t="str">
        <f t="shared" si="0"/>
        <v>COMMENT ON COLUMN public.m_user.del_flg  IS 'Cờ Xóa';</v>
      </c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</row>
    <row r="21" spans="1:96" ht="1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</row>
    <row r="22" spans="1:96" ht="1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</row>
    <row r="23" spans="1:96" ht="1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</row>
    <row r="24" spans="1:96" ht="1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</row>
    <row r="25" spans="1:96" ht="1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</row>
    <row r="26" spans="1:96" ht="1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</row>
    <row r="27" spans="1:96" ht="1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</row>
    <row r="28" spans="1:96" ht="1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</row>
    <row r="29" spans="1:96" ht="1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</row>
    <row r="30" spans="1:96" ht="1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</row>
    <row r="31" spans="1:96" ht="1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</row>
    <row r="32" spans="1:96" ht="1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</row>
    <row r="33" spans="1:96" ht="1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</row>
    <row r="34" spans="1:96" ht="1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</row>
    <row r="35" spans="1:96" ht="1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</row>
    <row r="36" spans="1:96" ht="1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</row>
    <row r="37" spans="1:96" ht="1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</row>
    <row r="38" spans="1:96" ht="1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</row>
    <row r="39" spans="1:96" ht="1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</row>
    <row r="40" spans="1:96" ht="1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</row>
    <row r="41" spans="1:96" ht="1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</row>
    <row r="42" spans="1:96" ht="1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</row>
    <row r="43" spans="1:96" ht="1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</row>
    <row r="44" spans="1:96" ht="1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</row>
    <row r="45" spans="1:96" ht="1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</row>
    <row r="46" spans="1:96" ht="1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</row>
    <row r="47" spans="1:96" ht="1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</row>
    <row r="48" spans="1:96" ht="1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</row>
    <row r="49" spans="1:96" ht="1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</row>
    <row r="50" spans="1:96" ht="1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</row>
    <row r="51" spans="1:96" ht="1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</row>
    <row r="52" spans="1:96" ht="1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</row>
    <row r="53" spans="1:96" ht="1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</row>
    <row r="54" spans="1:96" ht="1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</row>
    <row r="55" spans="1:96" ht="1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</row>
    <row r="56" spans="1:96" ht="1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</row>
    <row r="57" spans="1:96" ht="1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</row>
    <row r="58" spans="1:96" ht="1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</row>
    <row r="59" spans="1:96" ht="1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</row>
    <row r="60" spans="1:96" ht="1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</row>
    <row r="61" spans="1:96" ht="1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</row>
    <row r="62" spans="1:96" ht="1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</row>
    <row r="63" spans="1:96" ht="1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</row>
    <row r="64" spans="1:96" ht="1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</row>
    <row r="65" spans="1:96" ht="1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</row>
    <row r="66" spans="1:96" ht="1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</row>
    <row r="67" spans="1:96" ht="1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</row>
    <row r="68" spans="1:96" ht="1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</row>
    <row r="69" spans="1:96" ht="1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</row>
    <row r="70" spans="1:96" ht="1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</row>
    <row r="71" spans="1:96" ht="1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</row>
    <row r="72" spans="1:96" ht="1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</row>
    <row r="73" spans="1:96" ht="1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</row>
    <row r="74" spans="1:96" ht="1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</row>
    <row r="75" spans="1:96" ht="1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</row>
    <row r="76" spans="1:96" ht="1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</row>
    <row r="77" spans="1:96" ht="1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</row>
    <row r="78" spans="1:96" ht="1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</row>
    <row r="79" spans="1:96" ht="1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</row>
    <row r="80" spans="1:96" ht="1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</row>
    <row r="81" spans="1:96" ht="1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</row>
    <row r="82" spans="1:96" ht="1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</row>
    <row r="83" spans="1:96" ht="1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</row>
    <row r="84" spans="1:96" ht="1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</row>
    <row r="85" spans="1:96" ht="1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</row>
    <row r="86" spans="1:96" ht="1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</row>
    <row r="87" spans="1:96" ht="1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</row>
    <row r="88" spans="1:96" ht="1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</row>
    <row r="89" spans="1:96" ht="1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</row>
    <row r="90" spans="1:96" ht="1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</row>
    <row r="91" spans="1:96" ht="1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</row>
    <row r="92" spans="1:96" ht="1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</row>
    <row r="93" spans="1:96" ht="1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</row>
    <row r="94" spans="1:96" ht="1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</row>
    <row r="95" spans="1:96" ht="1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</row>
    <row r="96" spans="1:96" ht="1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</row>
    <row r="97" spans="1:96" ht="1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</row>
    <row r="98" spans="1:96" ht="1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</row>
    <row r="99" spans="1:96" ht="1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</row>
    <row r="100" spans="1:96" ht="1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</row>
    <row r="101" spans="1:96" ht="1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</row>
    <row r="102" spans="1:96" ht="1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</row>
    <row r="103" spans="1:96" ht="1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</row>
    <row r="104" spans="1:96" ht="1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</row>
    <row r="105" spans="1:96" ht="1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</row>
    <row r="106" spans="1:96" ht="1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</row>
    <row r="107" spans="1:96" ht="1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</row>
    <row r="108" spans="1:96" ht="1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</row>
    <row r="109" spans="1:96" ht="1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</row>
    <row r="110" spans="1:96" ht="1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</row>
    <row r="111" spans="1:96" ht="1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</row>
    <row r="112" spans="1:96" ht="1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</row>
    <row r="113" spans="1:96" ht="1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</row>
    <row r="114" spans="1:96" ht="1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</row>
    <row r="115" spans="1:96" ht="1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</row>
    <row r="116" spans="1:96" ht="1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</row>
    <row r="117" spans="1:96" ht="1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</row>
    <row r="118" spans="1:96" ht="1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</row>
    <row r="119" spans="1:96" ht="1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</row>
    <row r="120" spans="1:96" ht="1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</row>
    <row r="121" spans="1:96" ht="1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</row>
    <row r="122" spans="1:96" ht="1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</row>
    <row r="123" spans="1:96" ht="1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</row>
    <row r="124" spans="1:96" ht="1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</row>
    <row r="125" spans="1:96" ht="1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</row>
    <row r="126" spans="1:96" ht="1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</row>
    <row r="127" spans="1:96" ht="1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</row>
    <row r="128" spans="1:96" ht="1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</row>
    <row r="129" spans="1:96" ht="1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</row>
    <row r="130" spans="1:96" ht="1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</row>
    <row r="131" spans="1:96" ht="1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</row>
    <row r="132" spans="1:96" ht="1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</row>
    <row r="133" spans="1:96" ht="1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</row>
    <row r="134" spans="1:96" ht="1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</row>
    <row r="135" spans="1:96" ht="1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</row>
    <row r="136" spans="1:96" ht="1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</row>
    <row r="137" spans="1:96" ht="1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</row>
    <row r="138" spans="1:96" ht="1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</row>
    <row r="139" spans="1:96" ht="1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</row>
    <row r="140" spans="1:96" ht="1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</row>
    <row r="141" spans="1:96" ht="1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</row>
    <row r="142" spans="1:96" ht="1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</row>
    <row r="143" spans="1:96" ht="1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</row>
    <row r="144" spans="1:96" ht="1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</row>
    <row r="145" spans="1:96" ht="1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</row>
    <row r="146" spans="1:96" ht="1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</row>
    <row r="147" spans="1:96" ht="1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</row>
    <row r="148" spans="1:96" ht="1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</row>
    <row r="149" spans="1:96" ht="1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</row>
    <row r="150" spans="1:96" ht="1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</row>
    <row r="151" spans="1:96" ht="1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</row>
    <row r="152" spans="1:96" ht="1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</row>
    <row r="153" spans="1:96" ht="1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</row>
    <row r="154" spans="1:96" ht="1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</row>
    <row r="155" spans="1:96" ht="1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</row>
    <row r="156" spans="1:96" ht="1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</row>
    <row r="157" spans="1:96" ht="1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</row>
    <row r="158" spans="1:96" ht="1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</row>
    <row r="159" spans="1:96" ht="1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</row>
    <row r="160" spans="1:96" ht="1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</row>
    <row r="161" spans="1:96" ht="1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</row>
    <row r="162" spans="1:96" ht="1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</row>
    <row r="163" spans="1:96" ht="1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</row>
    <row r="164" spans="1:96" ht="1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</row>
    <row r="165" spans="1:96" ht="1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</row>
    <row r="166" spans="1:96" ht="1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</row>
    <row r="167" spans="1:96" ht="1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</row>
    <row r="168" spans="1:96" ht="1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</row>
    <row r="169" spans="1:9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</row>
    <row r="170" spans="1:9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</row>
    <row r="171" spans="1:9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</row>
    <row r="172" spans="1:9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</row>
    <row r="173" spans="1:9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</row>
    <row r="174" spans="1:9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</row>
    <row r="175" spans="1:9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</row>
    <row r="176" spans="1:9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</row>
    <row r="177" spans="1:9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</row>
    <row r="178" spans="1:9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</row>
    <row r="179" spans="1:9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</row>
    <row r="180" spans="1:9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</row>
    <row r="181" spans="1:9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</row>
    <row r="182" spans="1:9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</row>
    <row r="183" spans="1:9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</row>
    <row r="184" spans="1:9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</row>
    <row r="185" spans="1:9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</row>
    <row r="186" spans="1:9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</row>
    <row r="187" spans="1:9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</row>
    <row r="188" spans="1:9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</row>
    <row r="189" spans="1:9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</row>
    <row r="190" spans="1:9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</row>
    <row r="191" spans="1:9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</row>
    <row r="192" spans="1:9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</row>
    <row r="193" spans="1:9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</row>
    <row r="194" spans="1:9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</row>
    <row r="195" spans="1:9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</row>
    <row r="196" spans="1:9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</row>
    <row r="197" spans="1:9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</row>
    <row r="198" spans="1:9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</row>
    <row r="199" spans="1:9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</row>
    <row r="200" spans="1:9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</row>
    <row r="201" spans="1:9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</row>
    <row r="202" spans="1:9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</row>
    <row r="203" spans="1:9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</row>
    <row r="204" spans="1:9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</row>
    <row r="205" spans="1:9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</row>
    <row r="206" spans="1:9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</row>
    <row r="207" spans="1:9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</row>
    <row r="208" spans="1:9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</row>
    <row r="209" spans="1:9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</row>
    <row r="210" spans="1:9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</row>
    <row r="211" spans="1:9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</row>
    <row r="212" spans="1:9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</row>
    <row r="213" spans="1:9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</row>
    <row r="214" spans="1:9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</row>
    <row r="215" spans="1:9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</row>
    <row r="216" spans="1:9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</row>
    <row r="217" spans="1:9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</row>
    <row r="218" spans="1:9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</row>
    <row r="219" spans="1:9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</row>
    <row r="220" spans="1:9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</row>
    <row r="221" spans="1:9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</row>
    <row r="222" spans="1:9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</row>
    <row r="223" spans="1:9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</row>
    <row r="224" spans="1:9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</row>
    <row r="225" spans="1:9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</row>
    <row r="226" spans="1:9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</row>
    <row r="227" spans="1:9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</row>
    <row r="228" spans="1:9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</row>
    <row r="229" spans="1:9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</row>
    <row r="230" spans="1:9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</row>
    <row r="231" spans="1:9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</row>
    <row r="232" spans="1:9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</row>
    <row r="233" spans="1:9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</row>
    <row r="234" spans="1:9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</row>
    <row r="235" spans="1:9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</row>
    <row r="236" spans="1:9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</row>
    <row r="237" spans="1:9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</row>
    <row r="238" spans="1:9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</row>
    <row r="239" spans="1:9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</row>
    <row r="240" spans="1:9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</row>
    <row r="241" spans="1:9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</row>
    <row r="242" spans="1:9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</row>
    <row r="243" spans="1:9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</row>
    <row r="244" spans="1:9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</row>
    <row r="245" spans="1:9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</row>
    <row r="246" spans="1:9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</row>
    <row r="247" spans="1:9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</row>
    <row r="248" spans="1:9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</row>
    <row r="249" spans="1:9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</row>
    <row r="250" spans="1:9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</row>
    <row r="251" spans="1:9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</row>
    <row r="252" spans="1:9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</row>
    <row r="253" spans="1:9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</row>
    <row r="254" spans="1:9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</row>
    <row r="255" spans="1:9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</row>
    <row r="256" spans="1:9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</row>
    <row r="257" spans="1:9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</row>
    <row r="258" spans="1:9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</row>
    <row r="259" spans="1:9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</row>
    <row r="260" spans="1:9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</row>
    <row r="261" spans="1:9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</row>
    <row r="262" spans="1:9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</row>
    <row r="263" spans="1:9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</row>
    <row r="264" spans="1:9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</row>
    <row r="265" spans="1:9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</row>
    <row r="266" spans="1:9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</row>
    <row r="267" spans="1:9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</row>
    <row r="268" spans="1:9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</row>
    <row r="269" spans="1:9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</row>
    <row r="270" spans="1:9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</row>
    <row r="271" spans="1:9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</row>
    <row r="272" spans="1:9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</row>
    <row r="273" spans="1:9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</row>
    <row r="274" spans="1:9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</row>
    <row r="275" spans="1:9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</row>
    <row r="276" spans="1:9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</row>
    <row r="277" spans="1:9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</row>
    <row r="278" spans="1:9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</row>
    <row r="279" spans="1:9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</row>
    <row r="280" spans="1:9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</row>
    <row r="281" spans="1:9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</row>
    <row r="282" spans="1:9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</row>
    <row r="283" spans="1:9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</row>
    <row r="284" spans="1:9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</row>
    <row r="285" spans="1:9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</row>
    <row r="286" spans="1:9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</row>
    <row r="287" spans="1:9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</row>
    <row r="288" spans="1:9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</row>
    <row r="289" spans="1:9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</row>
    <row r="290" spans="1:9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</row>
    <row r="291" spans="1:9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</row>
    <row r="292" spans="1:9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</row>
    <row r="293" spans="1:9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</row>
    <row r="294" spans="1:9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</row>
    <row r="295" spans="1:9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</row>
    <row r="296" spans="1:9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</row>
    <row r="297" spans="1:9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</row>
    <row r="298" spans="1:9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</row>
    <row r="299" spans="1:9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</row>
    <row r="300" spans="1:9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</row>
    <row r="301" spans="1:9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</row>
    <row r="302" spans="1:9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</row>
    <row r="303" spans="1:9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</row>
    <row r="304" spans="1:9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</row>
    <row r="305" spans="1:9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</row>
    <row r="306" spans="1:9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</row>
    <row r="307" spans="1:9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</row>
    <row r="308" spans="1:9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</row>
    <row r="309" spans="1:9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</row>
    <row r="310" spans="1:9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</row>
    <row r="311" spans="1:9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</row>
    <row r="312" spans="1:9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</row>
    <row r="313" spans="1:9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</row>
    <row r="314" spans="1:9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</row>
    <row r="315" spans="1:9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</row>
    <row r="316" spans="1:9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</row>
    <row r="317" spans="1:9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</row>
    <row r="318" spans="1:9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</row>
    <row r="319" spans="1:9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</row>
    <row r="320" spans="1:9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</row>
    <row r="321" spans="1:9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</row>
    <row r="322" spans="1:9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</row>
    <row r="323" spans="1:9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</row>
    <row r="324" spans="1:9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</row>
    <row r="325" spans="1:9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</row>
    <row r="326" spans="1:9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</row>
    <row r="327" spans="1:9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</row>
    <row r="328" spans="1:9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</row>
    <row r="329" spans="1:9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</row>
    <row r="330" spans="1:9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</row>
    <row r="331" spans="1:9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</row>
    <row r="332" spans="1:9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</row>
    <row r="333" spans="1:9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</row>
    <row r="334" spans="1:9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</row>
    <row r="335" spans="1:9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</row>
    <row r="336" spans="1:9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</row>
    <row r="337" spans="1:9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</row>
    <row r="338" spans="1:9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</row>
    <row r="339" spans="1:9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</row>
    <row r="340" spans="1:9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</row>
    <row r="341" spans="1:9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</row>
    <row r="342" spans="1:9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</row>
    <row r="343" spans="1:9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</row>
    <row r="344" spans="1:9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</row>
    <row r="345" spans="1:9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</row>
    <row r="346" spans="1:9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</row>
    <row r="347" spans="1:9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</row>
    <row r="348" spans="1:9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</row>
    <row r="349" spans="1:9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</row>
    <row r="350" spans="1:9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</row>
    <row r="351" spans="1:9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</row>
    <row r="352" spans="1:9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</row>
    <row r="353" spans="1:9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</row>
    <row r="354" spans="1:9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</row>
    <row r="355" spans="1:9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</row>
    <row r="356" spans="1:9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</row>
    <row r="357" spans="1:9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</row>
    <row r="358" spans="1:9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</row>
    <row r="359" spans="1:9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</row>
    <row r="360" spans="1:9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</row>
    <row r="361" spans="1:9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</row>
    <row r="362" spans="1:9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</row>
    <row r="363" spans="1:9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</row>
    <row r="364" spans="1:9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</row>
    <row r="365" spans="1:9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</row>
    <row r="366" spans="1:9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</row>
    <row r="367" spans="1:9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</row>
    <row r="368" spans="1:9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</row>
    <row r="369" spans="1:9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</row>
    <row r="370" spans="1:9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</row>
    <row r="371" spans="1:9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</row>
    <row r="372" spans="1:9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</row>
    <row r="373" spans="1:9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</row>
    <row r="374" spans="1:9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</row>
    <row r="375" spans="1:9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</row>
    <row r="376" spans="1:9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</row>
    <row r="377" spans="1:9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</row>
    <row r="378" spans="1:9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</row>
    <row r="379" spans="1:9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</row>
    <row r="380" spans="1:9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</row>
    <row r="381" spans="1:9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</row>
    <row r="382" spans="1:9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</row>
    <row r="383" spans="1:9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</row>
    <row r="384" spans="1:9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</row>
    <row r="385" spans="1:9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</row>
    <row r="386" spans="1:9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</row>
    <row r="387" spans="1:9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</row>
    <row r="388" spans="1:9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</row>
    <row r="389" spans="1:9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</row>
    <row r="390" spans="1:9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</row>
    <row r="391" spans="1:9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</row>
    <row r="392" spans="1:9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</row>
    <row r="393" spans="1:9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</row>
    <row r="394" spans="1:9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</row>
    <row r="395" spans="1:9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</row>
    <row r="396" spans="1:9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</row>
    <row r="397" spans="1:9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</row>
    <row r="398" spans="1:9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</row>
    <row r="399" spans="1:9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</row>
    <row r="400" spans="1:9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</row>
    <row r="401" spans="1:9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</row>
    <row r="402" spans="1:9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</row>
    <row r="403" spans="1:9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</row>
    <row r="404" spans="1:9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</row>
    <row r="405" spans="1:9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</row>
    <row r="406" spans="1:9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</row>
    <row r="407" spans="1:9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</row>
    <row r="408" spans="1:9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</row>
    <row r="409" spans="1:9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</row>
    <row r="410" spans="1:9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</row>
    <row r="411" spans="1:9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</row>
    <row r="412" spans="1:9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</row>
    <row r="413" spans="1:9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</row>
    <row r="414" spans="1:9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</row>
    <row r="415" spans="1:9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</row>
    <row r="416" spans="1:9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</row>
    <row r="417" spans="1:9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</row>
    <row r="418" spans="1:9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</row>
    <row r="419" spans="1:9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</row>
    <row r="420" spans="1:9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</row>
    <row r="421" spans="1:9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</row>
    <row r="422" spans="1:9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</row>
    <row r="423" spans="1:9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</row>
    <row r="424" spans="1:9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</row>
    <row r="425" spans="1:9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</row>
    <row r="426" spans="1:9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</row>
    <row r="427" spans="1:9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</row>
    <row r="428" spans="1:9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</row>
    <row r="429" spans="1:9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</row>
    <row r="430" spans="1:9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</row>
    <row r="431" spans="1:9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</row>
    <row r="432" spans="1:9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</row>
    <row r="433" spans="1:9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</row>
    <row r="434" spans="1:9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</row>
    <row r="435" spans="1:9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</row>
    <row r="436" spans="1:9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</row>
    <row r="437" spans="1:9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</row>
    <row r="438" spans="1:9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</row>
    <row r="439" spans="1:9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</row>
    <row r="440" spans="1:9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</row>
    <row r="441" spans="1:9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</row>
    <row r="442" spans="1:9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</row>
    <row r="443" spans="1:9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</row>
    <row r="444" spans="1:9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</row>
    <row r="445" spans="1:9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</row>
    <row r="446" spans="1:9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</row>
    <row r="447" spans="1:9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</row>
    <row r="448" spans="1:9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</row>
    <row r="449" spans="1:9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</row>
    <row r="450" spans="1:9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</row>
    <row r="451" spans="1:9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</row>
    <row r="452" spans="1:9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</row>
    <row r="453" spans="1:9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</row>
    <row r="454" spans="1:9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</row>
    <row r="455" spans="1:9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</row>
    <row r="456" spans="1:9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</row>
    <row r="457" spans="1:9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</row>
    <row r="458" spans="1:9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</row>
    <row r="459" spans="1:9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</row>
    <row r="460" spans="1:9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</row>
    <row r="461" spans="1:9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</row>
    <row r="462" spans="1:9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</row>
    <row r="463" spans="1:9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</row>
    <row r="464" spans="1:9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</row>
    <row r="465" spans="1:9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</row>
    <row r="466" spans="1:9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</row>
    <row r="467" spans="1:9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</row>
    <row r="468" spans="1:9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</row>
    <row r="469" spans="1:9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</row>
    <row r="470" spans="1:9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</row>
    <row r="471" spans="1:9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</row>
    <row r="472" spans="1:9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</row>
    <row r="473" spans="1:9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</row>
    <row r="474" spans="1:9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</row>
    <row r="475" spans="1:9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</row>
    <row r="476" spans="1:9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</row>
    <row r="477" spans="1:9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</row>
    <row r="478" spans="1:9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</row>
    <row r="479" spans="1:9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</row>
    <row r="480" spans="1:9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</row>
    <row r="481" spans="1:9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</row>
    <row r="482" spans="1:9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</row>
    <row r="483" spans="1:9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</row>
    <row r="484" spans="1:9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</row>
    <row r="485" spans="1:9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</row>
    <row r="486" spans="1:9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</row>
    <row r="487" spans="1:9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</row>
    <row r="488" spans="1:9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</row>
    <row r="489" spans="1:9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</row>
    <row r="490" spans="1:9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</row>
    <row r="491" spans="1:9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</row>
    <row r="492" spans="1:9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</row>
    <row r="493" spans="1:9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</row>
    <row r="494" spans="1:9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</row>
    <row r="495" spans="1:9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</row>
    <row r="496" spans="1:9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</row>
    <row r="497" spans="1:9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</row>
    <row r="498" spans="1:9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</row>
    <row r="499" spans="1:9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</row>
    <row r="500" spans="1:9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</row>
    <row r="501" spans="1:9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</row>
    <row r="502" spans="1:9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</row>
    <row r="503" spans="1:9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</row>
    <row r="504" spans="1:9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</row>
    <row r="505" spans="1:9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</row>
    <row r="506" spans="1:9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</row>
    <row r="507" spans="1:9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</row>
    <row r="508" spans="1:9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</row>
    <row r="509" spans="1:9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</row>
    <row r="510" spans="1:9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</row>
    <row r="511" spans="1:9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</row>
    <row r="512" spans="1:9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</row>
    <row r="513" spans="1:9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</row>
    <row r="514" spans="1:9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</row>
    <row r="515" spans="1:9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</row>
    <row r="516" spans="1:9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</row>
    <row r="517" spans="1:9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</row>
    <row r="518" spans="1:9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</row>
    <row r="519" spans="1:9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</row>
    <row r="520" spans="1:9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</row>
    <row r="521" spans="1:9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</row>
    <row r="522" spans="1:9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</row>
    <row r="523" spans="1:9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</row>
    <row r="524" spans="1:9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</row>
    <row r="525" spans="1:9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</row>
    <row r="526" spans="1:9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</row>
    <row r="527" spans="1:9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</row>
    <row r="528" spans="1:9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</row>
    <row r="529" spans="1:9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</row>
    <row r="530" spans="1:9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</row>
    <row r="531" spans="1:9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</row>
    <row r="532" spans="1:9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</row>
    <row r="533" spans="1:9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</row>
    <row r="534" spans="1:9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</row>
    <row r="535" spans="1:9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</row>
    <row r="536" spans="1:9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</row>
    <row r="537" spans="1:9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</row>
    <row r="538" spans="1:9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</row>
    <row r="539" spans="1:9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</row>
    <row r="540" spans="1:9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</row>
    <row r="541" spans="1:9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</row>
    <row r="542" spans="1:9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</row>
    <row r="543" spans="1:9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</row>
    <row r="544" spans="1:9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</row>
    <row r="545" spans="1:9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</row>
    <row r="546" spans="1:9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</row>
    <row r="547" spans="1:9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</row>
    <row r="548" spans="1:9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</row>
    <row r="549" spans="1:9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</row>
    <row r="550" spans="1:9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</row>
    <row r="551" spans="1:9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</row>
    <row r="552" spans="1:9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</row>
    <row r="553" spans="1:9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</row>
    <row r="554" spans="1:9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</row>
    <row r="555" spans="1:9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</row>
    <row r="556" spans="1:9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</row>
    <row r="557" spans="1:9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</row>
    <row r="558" spans="1:9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</row>
    <row r="559" spans="1:9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</row>
    <row r="560" spans="1:9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</row>
    <row r="561" spans="1:9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</row>
    <row r="562" spans="1:9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</row>
    <row r="563" spans="1:9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</row>
    <row r="564" spans="1:9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</row>
    <row r="565" spans="1:9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</row>
    <row r="566" spans="1:9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</row>
    <row r="567" spans="1:9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</row>
    <row r="568" spans="1:9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</row>
    <row r="569" spans="1:9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</row>
    <row r="570" spans="1:9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</row>
    <row r="571" spans="1:9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</row>
    <row r="572" spans="1:9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</row>
    <row r="573" spans="1:9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</row>
    <row r="574" spans="1:9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</row>
    <row r="575" spans="1:9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</row>
    <row r="576" spans="1:9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</row>
    <row r="577" spans="1:9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</row>
    <row r="578" spans="1:9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</row>
    <row r="579" spans="1:9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</row>
    <row r="580" spans="1:9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</row>
    <row r="581" spans="1:9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</row>
    <row r="582" spans="1:9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</row>
    <row r="583" spans="1:9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</row>
    <row r="584" spans="1:9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</row>
    <row r="585" spans="1:9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</row>
    <row r="586" spans="1:9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</row>
    <row r="587" spans="1:9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</row>
    <row r="588" spans="1:9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</row>
    <row r="589" spans="1:9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</row>
    <row r="590" spans="1:9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</row>
    <row r="591" spans="1:9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</row>
    <row r="592" spans="1:9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</row>
    <row r="593" spans="1:9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</row>
    <row r="594" spans="1:9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</row>
    <row r="595" spans="1:9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</row>
    <row r="596" spans="1:9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</row>
    <row r="597" spans="1:9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</row>
    <row r="598" spans="1:9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</row>
    <row r="599" spans="1:9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</row>
    <row r="600" spans="1:9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</row>
    <row r="601" spans="1:9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</row>
    <row r="602" spans="1:9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</row>
    <row r="603" spans="1:9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</row>
    <row r="604" spans="1:9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</row>
    <row r="605" spans="1:9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</row>
    <row r="606" spans="1:9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</row>
    <row r="607" spans="1:9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</row>
    <row r="608" spans="1:9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</row>
    <row r="609" spans="1:9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</row>
    <row r="610" spans="1:9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</row>
    <row r="611" spans="1:9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</row>
    <row r="612" spans="1:9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</row>
    <row r="613" spans="1:9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</row>
    <row r="614" spans="1:9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</row>
    <row r="615" spans="1:9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</row>
    <row r="616" spans="1:9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</row>
    <row r="617" spans="1:9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</row>
    <row r="618" spans="1:9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</row>
    <row r="619" spans="1:9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</row>
    <row r="620" spans="1:9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</row>
    <row r="621" spans="1:9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</row>
    <row r="622" spans="1:9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</row>
    <row r="623" spans="1:9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</row>
    <row r="624" spans="1:9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</row>
    <row r="625" spans="1:9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</row>
    <row r="626" spans="1:9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</row>
    <row r="627" spans="1:9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</row>
    <row r="628" spans="1:9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</row>
    <row r="629" spans="1:9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</row>
    <row r="630" spans="1:9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</row>
    <row r="631" spans="1:9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</row>
    <row r="632" spans="1:9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</row>
    <row r="633" spans="1:9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</row>
    <row r="634" spans="1:9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</row>
    <row r="635" spans="1:9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</row>
    <row r="636" spans="1:9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</row>
    <row r="637" spans="1:9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</row>
    <row r="638" spans="1:9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</row>
    <row r="639" spans="1:9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</row>
    <row r="640" spans="1:9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</row>
    <row r="641" spans="1:9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</row>
    <row r="642" spans="1:9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</row>
    <row r="643" spans="1:9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</row>
    <row r="644" spans="1:9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</row>
    <row r="645" spans="1:9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</row>
    <row r="646" spans="1:9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</row>
    <row r="647" spans="1:9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</row>
    <row r="648" spans="1:9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</row>
    <row r="649" spans="1:9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</row>
    <row r="650" spans="1:9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</row>
    <row r="651" spans="1:9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</row>
    <row r="652" spans="1:9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</row>
    <row r="653" spans="1:9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</row>
    <row r="654" spans="1:9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</row>
    <row r="655" spans="1:9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</row>
    <row r="656" spans="1:9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</row>
    <row r="657" spans="1:9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</row>
    <row r="658" spans="1:9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</row>
    <row r="659" spans="1:9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</row>
    <row r="660" spans="1:9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</row>
    <row r="661" spans="1:9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</row>
    <row r="662" spans="1:9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</row>
    <row r="663" spans="1:9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</row>
    <row r="664" spans="1:9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</row>
    <row r="665" spans="1:9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</row>
    <row r="666" spans="1:9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</row>
    <row r="667" spans="1:9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</row>
    <row r="668" spans="1:9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</row>
    <row r="669" spans="1:9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</row>
    <row r="670" spans="1:9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</row>
    <row r="671" spans="1:9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</row>
    <row r="672" spans="1:9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</row>
    <row r="673" spans="1:9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</row>
    <row r="674" spans="1:9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</row>
    <row r="675" spans="1:9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</row>
    <row r="676" spans="1:9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</row>
    <row r="677" spans="1:9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</row>
    <row r="678" spans="1:9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</row>
    <row r="679" spans="1:9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</row>
    <row r="680" spans="1:9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</row>
    <row r="681" spans="1:9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</row>
    <row r="682" spans="1:9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</row>
    <row r="683" spans="1:9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</row>
    <row r="684" spans="1:9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</row>
    <row r="685" spans="1:9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</row>
    <row r="686" spans="1:9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</row>
    <row r="687" spans="1:9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</row>
    <row r="688" spans="1:9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</row>
    <row r="689" spans="1:9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</row>
    <row r="690" spans="1:9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</row>
    <row r="691" spans="1:9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</row>
    <row r="692" spans="1:9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</row>
    <row r="693" spans="1:9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</row>
    <row r="694" spans="1:9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</row>
    <row r="695" spans="1:9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</row>
    <row r="696" spans="1:9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</row>
    <row r="697" spans="1:9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</row>
    <row r="698" spans="1:9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</row>
    <row r="699" spans="1:9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</row>
    <row r="700" spans="1:9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</row>
    <row r="701" spans="1:9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</row>
    <row r="702" spans="1:9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</row>
    <row r="703" spans="1:9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</row>
    <row r="704" spans="1:9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</row>
    <row r="705" spans="1:9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</row>
    <row r="706" spans="1:9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</row>
    <row r="707" spans="1:9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</row>
    <row r="708" spans="1:9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</row>
    <row r="709" spans="1:9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</row>
    <row r="710" spans="1:9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</row>
    <row r="711" spans="1:9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</row>
    <row r="712" spans="1:9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</row>
    <row r="713" spans="1:9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</row>
    <row r="714" spans="1:9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</row>
    <row r="715" spans="1:9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</row>
    <row r="716" spans="1:9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</row>
    <row r="717" spans="1:9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</row>
    <row r="718" spans="1:9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</row>
    <row r="719" spans="1:9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</row>
    <row r="720" spans="1:9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</row>
    <row r="721" spans="1:9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</row>
    <row r="722" spans="1:9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</row>
    <row r="723" spans="1:9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</row>
    <row r="724" spans="1:9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</row>
    <row r="725" spans="1:9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</row>
    <row r="726" spans="1:9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</row>
    <row r="727" spans="1:9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</row>
    <row r="728" spans="1:9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</row>
    <row r="729" spans="1:9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</row>
    <row r="730" spans="1:9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</row>
    <row r="731" spans="1:9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</row>
    <row r="732" spans="1:9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</row>
    <row r="733" spans="1:9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</row>
    <row r="734" spans="1:9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</row>
    <row r="735" spans="1:9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</row>
    <row r="736" spans="1:9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</row>
    <row r="737" spans="1:9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</row>
    <row r="738" spans="1:9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</row>
    <row r="739" spans="1:9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</row>
    <row r="740" spans="1:9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</row>
    <row r="741" spans="1:9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</row>
    <row r="742" spans="1:9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</row>
    <row r="743" spans="1:9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</row>
    <row r="744" spans="1:9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</row>
    <row r="745" spans="1:9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</row>
    <row r="746" spans="1:9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</row>
    <row r="747" spans="1:9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</row>
    <row r="748" spans="1:9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</row>
    <row r="749" spans="1:9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</row>
    <row r="750" spans="1:9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</row>
    <row r="751" spans="1:9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</row>
    <row r="752" spans="1:9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</row>
    <row r="753" spans="1:9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</row>
    <row r="754" spans="1:9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</row>
    <row r="755" spans="1:9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</row>
    <row r="756" spans="1:9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</row>
    <row r="757" spans="1:9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</row>
    <row r="758" spans="1:9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</row>
    <row r="759" spans="1:9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</row>
    <row r="760" spans="1:9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</row>
    <row r="761" spans="1:9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</row>
    <row r="762" spans="1:9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</row>
    <row r="763" spans="1:9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</row>
    <row r="764" spans="1:9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</row>
    <row r="765" spans="1:9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</row>
    <row r="766" spans="1:9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</row>
    <row r="767" spans="1:9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</row>
    <row r="768" spans="1:9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</row>
    <row r="769" spans="1:9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</row>
    <row r="770" spans="1:9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</row>
    <row r="771" spans="1:9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</row>
    <row r="772" spans="1:9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</row>
    <row r="773" spans="1:9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</row>
    <row r="774" spans="1:9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</row>
    <row r="775" spans="1:9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</row>
    <row r="776" spans="1:9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</row>
    <row r="777" spans="1:9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</row>
    <row r="778" spans="1:9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</row>
    <row r="779" spans="1:9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</row>
    <row r="780" spans="1:9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</row>
    <row r="781" spans="1:9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</row>
    <row r="782" spans="1:9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</row>
    <row r="783" spans="1:9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</row>
    <row r="784" spans="1:9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</row>
    <row r="785" spans="1:9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</row>
    <row r="786" spans="1:9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</row>
    <row r="787" spans="1:9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</row>
    <row r="788" spans="1:9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</row>
    <row r="789" spans="1:9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</row>
    <row r="790" spans="1:9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</row>
    <row r="791" spans="1:9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</row>
    <row r="792" spans="1:9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</row>
    <row r="793" spans="1:9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</row>
    <row r="794" spans="1:9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</row>
    <row r="795" spans="1:9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</row>
    <row r="796" spans="1:9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</row>
    <row r="797" spans="1:9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</row>
    <row r="798" spans="1:9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</row>
    <row r="799" spans="1:9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</row>
    <row r="800" spans="1:9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</row>
    <row r="801" spans="1:9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</row>
    <row r="802" spans="1:9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</row>
    <row r="803" spans="1:9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</row>
    <row r="804" spans="1:9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</row>
    <row r="805" spans="1:9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</row>
    <row r="806" spans="1:9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</row>
    <row r="807" spans="1:9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</row>
    <row r="808" spans="1:9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</row>
    <row r="809" spans="1:9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</row>
    <row r="810" spans="1:9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</row>
    <row r="811" spans="1:9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</row>
    <row r="812" spans="1:9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</row>
    <row r="813" spans="1:9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</row>
    <row r="814" spans="1:9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</row>
    <row r="815" spans="1:9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</row>
    <row r="816" spans="1:9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</row>
    <row r="817" spans="1:9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</row>
    <row r="818" spans="1:9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</row>
    <row r="819" spans="1:9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</row>
    <row r="820" spans="1:9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</row>
    <row r="821" spans="1:9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</row>
    <row r="822" spans="1:9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</row>
    <row r="823" spans="1:9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</row>
    <row r="824" spans="1:9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</row>
    <row r="825" spans="1:9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</row>
    <row r="826" spans="1:9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</row>
    <row r="827" spans="1:9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</row>
    <row r="828" spans="1:9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</row>
    <row r="829" spans="1:9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</row>
    <row r="830" spans="1:9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</row>
    <row r="831" spans="1:9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</row>
    <row r="832" spans="1:9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</row>
    <row r="833" spans="1:9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</row>
    <row r="834" spans="1:9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</row>
    <row r="835" spans="1:9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</row>
    <row r="836" spans="1:9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</row>
    <row r="837" spans="1:9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</row>
    <row r="838" spans="1:9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</row>
    <row r="839" spans="1:9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</row>
    <row r="840" spans="1:9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</row>
    <row r="841" spans="1:9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</row>
    <row r="842" spans="1:9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</row>
    <row r="843" spans="1:9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</row>
    <row r="844" spans="1:9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</row>
    <row r="845" spans="1:9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</row>
    <row r="846" spans="1:9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</row>
    <row r="847" spans="1:9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</row>
    <row r="848" spans="1:9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</row>
    <row r="849" spans="1:9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</row>
    <row r="850" spans="1:9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</row>
    <row r="851" spans="1:9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</row>
    <row r="852" spans="1:9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</row>
    <row r="853" spans="1:9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</row>
    <row r="854" spans="1:9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</row>
    <row r="855" spans="1:9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</row>
    <row r="856" spans="1:9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</row>
    <row r="857" spans="1:9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</row>
    <row r="858" spans="1:9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</row>
    <row r="859" spans="1:9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</row>
    <row r="860" spans="1:9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</row>
    <row r="861" spans="1:9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</row>
    <row r="862" spans="1:9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</row>
    <row r="863" spans="1:9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</row>
    <row r="864" spans="1:9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</row>
    <row r="865" spans="1:9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</row>
    <row r="866" spans="1:9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</row>
    <row r="867" spans="1:9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</row>
    <row r="868" spans="1:9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</row>
    <row r="869" spans="1:9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</row>
    <row r="870" spans="1:9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</row>
    <row r="871" spans="1:9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</row>
    <row r="872" spans="1:9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</row>
    <row r="873" spans="1:9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</row>
    <row r="874" spans="1:9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</row>
    <row r="875" spans="1:9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</row>
    <row r="876" spans="1:9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</row>
    <row r="877" spans="1:9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</row>
    <row r="878" spans="1:9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</row>
    <row r="879" spans="1:9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</row>
    <row r="880" spans="1:9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</row>
    <row r="881" spans="1:9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</row>
    <row r="882" spans="1:9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</row>
    <row r="883" spans="1:9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</row>
    <row r="884" spans="1:9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</row>
    <row r="885" spans="1:9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</row>
    <row r="886" spans="1:9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</row>
    <row r="887" spans="1:9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</row>
    <row r="888" spans="1:9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</row>
    <row r="889" spans="1:9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</row>
    <row r="890" spans="1:9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</row>
    <row r="891" spans="1:9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</row>
    <row r="892" spans="1:9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</row>
    <row r="893" spans="1:9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</row>
    <row r="894" spans="1:9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</row>
    <row r="895" spans="1:9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</row>
    <row r="896" spans="1:9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</row>
    <row r="897" spans="1:9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</row>
    <row r="898" spans="1:9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</row>
    <row r="899" spans="1:9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</row>
    <row r="900" spans="1:9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</row>
    <row r="901" spans="1:9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</row>
    <row r="902" spans="1:9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</row>
    <row r="903" spans="1:9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</row>
    <row r="904" spans="1:9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</row>
    <row r="905" spans="1:9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</row>
    <row r="906" spans="1:9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</row>
    <row r="907" spans="1:9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</row>
    <row r="908" spans="1:9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</row>
    <row r="909" spans="1:9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</row>
    <row r="910" spans="1:9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</row>
    <row r="911" spans="1:9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</row>
    <row r="912" spans="1:9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</row>
    <row r="913" spans="1:9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</row>
  </sheetData>
  <mergeCells count="106">
    <mergeCell ref="AQ17:AV17"/>
    <mergeCell ref="AW17:BM17"/>
    <mergeCell ref="B17:C17"/>
    <mergeCell ref="D17:L17"/>
    <mergeCell ref="M17:W17"/>
    <mergeCell ref="X17:AC17"/>
    <mergeCell ref="AD17:AF17"/>
    <mergeCell ref="AG17:AH17"/>
    <mergeCell ref="AQ15:AV15"/>
    <mergeCell ref="AW15:BM15"/>
    <mergeCell ref="B16:C16"/>
    <mergeCell ref="D16:L16"/>
    <mergeCell ref="M16:W16"/>
    <mergeCell ref="X16:AC16"/>
    <mergeCell ref="AD16:AF16"/>
    <mergeCell ref="AG16:AH16"/>
    <mergeCell ref="AQ16:AV16"/>
    <mergeCell ref="AW16:BM16"/>
    <mergeCell ref="B15:C15"/>
    <mergeCell ref="D15:L15"/>
    <mergeCell ref="M15:W15"/>
    <mergeCell ref="X15:AC15"/>
    <mergeCell ref="AD15:AF15"/>
    <mergeCell ref="AG15:AH15"/>
    <mergeCell ref="AQ19:AV19"/>
    <mergeCell ref="AW19:BM19"/>
    <mergeCell ref="B20:C20"/>
    <mergeCell ref="D20:L20"/>
    <mergeCell ref="M20:W20"/>
    <mergeCell ref="X20:AC20"/>
    <mergeCell ref="AD20:AF20"/>
    <mergeCell ref="AG20:AH20"/>
    <mergeCell ref="AQ20:AV20"/>
    <mergeCell ref="AW20:BM20"/>
    <mergeCell ref="B19:C19"/>
    <mergeCell ref="D19:L19"/>
    <mergeCell ref="M19:W19"/>
    <mergeCell ref="X19:AC19"/>
    <mergeCell ref="AD19:AF19"/>
    <mergeCell ref="AG19:AH19"/>
    <mergeCell ref="AQ14:AV14"/>
    <mergeCell ref="AW14:BM14"/>
    <mergeCell ref="B18:C18"/>
    <mergeCell ref="D18:L18"/>
    <mergeCell ref="M18:W18"/>
    <mergeCell ref="X18:AC18"/>
    <mergeCell ref="AD18:AF18"/>
    <mergeCell ref="AG18:AH18"/>
    <mergeCell ref="AQ18:AV18"/>
    <mergeCell ref="AW18:BM18"/>
    <mergeCell ref="B14:C14"/>
    <mergeCell ref="D14:L14"/>
    <mergeCell ref="M14:W14"/>
    <mergeCell ref="X14:AC14"/>
    <mergeCell ref="AD14:AF14"/>
    <mergeCell ref="AG14:AH14"/>
    <mergeCell ref="AQ12:AV12"/>
    <mergeCell ref="AW12:BM12"/>
    <mergeCell ref="B13:C13"/>
    <mergeCell ref="D13:L13"/>
    <mergeCell ref="M13:W13"/>
    <mergeCell ref="X13:AC13"/>
    <mergeCell ref="AD13:AF13"/>
    <mergeCell ref="AG13:AH13"/>
    <mergeCell ref="AQ13:AV13"/>
    <mergeCell ref="AW13:BM13"/>
    <mergeCell ref="AI10:AL10"/>
    <mergeCell ref="AM10:AP10"/>
    <mergeCell ref="AQ10:AV11"/>
    <mergeCell ref="AW10:BM11"/>
    <mergeCell ref="B12:C12"/>
    <mergeCell ref="D12:L12"/>
    <mergeCell ref="M12:W12"/>
    <mergeCell ref="X12:AC12"/>
    <mergeCell ref="AD12:AF12"/>
    <mergeCell ref="AG12:AH12"/>
    <mergeCell ref="B10:C11"/>
    <mergeCell ref="D10:L11"/>
    <mergeCell ref="M10:W11"/>
    <mergeCell ref="X10:AC11"/>
    <mergeCell ref="AD10:AF11"/>
    <mergeCell ref="AG10:AH11"/>
    <mergeCell ref="B7:C7"/>
    <mergeCell ref="D7:I7"/>
    <mergeCell ref="J7:O7"/>
    <mergeCell ref="P7:AM7"/>
    <mergeCell ref="AN7:BM8"/>
    <mergeCell ref="B8:C8"/>
    <mergeCell ref="D8:I8"/>
    <mergeCell ref="J8:O8"/>
    <mergeCell ref="P8:AM8"/>
    <mergeCell ref="B3:D3"/>
    <mergeCell ref="E3:BM3"/>
    <mergeCell ref="B6:C6"/>
    <mergeCell ref="D6:I6"/>
    <mergeCell ref="J6:O6"/>
    <mergeCell ref="P6:AM6"/>
    <mergeCell ref="AN6:BM6"/>
    <mergeCell ref="B1:U1"/>
    <mergeCell ref="V1:AO1"/>
    <mergeCell ref="AP1:BA1"/>
    <mergeCell ref="BB1:BM1"/>
    <mergeCell ref="B2:U2"/>
    <mergeCell ref="V2:AO2"/>
    <mergeCell ref="AP2:BA2"/>
    <mergeCell ref="BB2:BM2"/>
  </mergeCells>
  <phoneticPr fontId="9" type="noConversion"/>
  <dataValidations count="2">
    <dataValidation type="list" allowBlank="1" showErrorMessage="1" sqref="AI12:AP18" xr:uid="{A02CCA98-989B-C04C-A082-3FB3F0679F59}">
      <formula1>"〇"</formula1>
    </dataValidation>
    <dataValidation type="list" allowBlank="1" showErrorMessage="1" sqref="J7:J8" xr:uid="{B4ABD92B-83AF-3548-81F3-9CAC15151FCD}">
      <formula1>"Primary Key,Unique Key,Foreign Key,Index"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m_due</vt:lpstr>
      <vt:lpstr>m_user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pc023</dc:creator>
  <cp:lastModifiedBy>Microsoft Office User</cp:lastModifiedBy>
  <dcterms:created xsi:type="dcterms:W3CDTF">2015-06-05T18:17:20Z</dcterms:created>
  <dcterms:modified xsi:type="dcterms:W3CDTF">2022-05-26T13:10:04Z</dcterms:modified>
</cp:coreProperties>
</file>