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map" sheetId="2" r:id="rId3"/>
    <sheet name="Evaluation Warning" sheetId="3" r:id="rId4"/>
  </sheets>
  <definedNames>
    <definedName name="_xlnm._FilterDatabase" localSheetId="1" hidden="1">map!$A$2:$L$44</definedName>
  </definedNames>
  <calcPr fullCalcOnLoad="1"/>
</workbook>
</file>

<file path=xl/calcChain.xml><?xml version="1.0" encoding="utf-8"?>
<calcChain xmlns="http://schemas.openxmlformats.org/spreadsheetml/2006/main">
  <c r="F44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I1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3.2. Hoa hồng/Thưởng Phần cứng và Sản phẩm/dịch vụ khác</t>
        </r>
      </text>
    </comment>
    <comment ref="J1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II.  THUẬT NGỮ VÀ QUY ĐỊNH LIÊN QUAN</t>
        </r>
      </text>
    </comment>
    <comment ref="J3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4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5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6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I8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Dịch vụ nội dung: 8% * Doanh số được ghi nhận</t>
        </r>
      </text>
    </comment>
    <comment ref="J8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5. DS dịch vụ nội dung * 70%</t>
        </r>
      </text>
    </comment>
    <comment ref="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10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11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12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13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14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15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16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3. DS Tính năng bổ sung kèm gói Enterprise * 50%</t>
        </r>
      </text>
    </comment>
    <comment ref="J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I18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18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4. DS quảng cáo * 42%</t>
        </r>
      </text>
    </comment>
    <comment ref="I1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1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6. DS dịch vụ email tên miền * 45%</t>
        </r>
      </text>
    </comment>
    <comment ref="I20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Domain, App/Theme: 5% * Doanh số được ghi  nhận (App chỉ được ghi nhận doanh số khi bán thời gian tối thiểu 1 năm)</t>
        </r>
      </text>
    </comment>
    <comment ref="J20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7. DS từ dịch vụ khác quy đổi về theo nguyên tắc Doanh số = Lương (loại dịch vụ khác) *3</t>
        </r>
      </text>
    </comment>
    <comment ref="I21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Domain, App/Theme: 5% * Doanh số được ghi  nhận (App chỉ được ghi nhận doanh số khi bán thời gian tối thiểu 1 năm)</t>
        </r>
      </text>
    </comment>
    <comment ref="J21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7. DS từ dịch vụ khác quy đổi về theo nguyên tắc Doanh số = Lương (loại dịch vụ khác) *3</t>
        </r>
      </text>
    </comment>
    <comment ref="I22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Phần cứng: 6%* Doanh số Phần cứng + Thưởng Máy bán hàng có cài phần mềm Sapo</t>
        </r>
      </text>
    </comment>
    <comment ref="J22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H23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Phần cứng: 6%* Doanh số Phần cứng + Thưởng Máy bán hàng có cài phần mềm Sapo
Mức thưởng Máy bán hàng: Căn cứ quy định tại thời điểm bán
</t>
        </r>
      </text>
    </comment>
    <comment ref="I23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Phần cứng: 6%* Doanh số Phần cứng + Thưởng Máy bán hàng có cài phần mềm Sapo</t>
        </r>
      </text>
    </comment>
    <comment ref="J23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I24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Phần cứng: 6%* Doanh số Phần cứng + Thưởng Máy bán hàng có cài phần mềm Sapo</t>
        </r>
      </text>
    </comment>
    <comment ref="J24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7. DS từ dịch vụ khác quy đổi về theo nguyên tắc Doanh số = Lương (loại dịch vụ khác) *3</t>
        </r>
      </text>
    </comment>
    <comment ref="I25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Domain, App/Theme: 5% * Doanh số được ghi  nhận (App chỉ được ghi nhận doanh số khi bán thời gian tối thiểu 1 năm)</t>
        </r>
      </text>
    </comment>
    <comment ref="J25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7. DS từ dịch vụ khác quy đổi về theo nguyên tắc Doanh số = Lương (loại dịch vụ khác) *3</t>
        </r>
      </text>
    </comment>
    <comment ref="I26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Domain, App/Theme: 5% * Doanh số được ghi  nhận (App chỉ được ghi nhận doanh số khi bán thời gian tối thiểu 1 năm)</t>
        </r>
      </text>
    </comment>
    <comment ref="J26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7. DS từ dịch vụ khác quy đổi về theo nguyên tắc Doanh số = Lương (loại dịch vụ khác) *3</t>
        </r>
      </text>
    </comment>
    <comment ref="I2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2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4. DS quảng cáo * 42%</t>
        </r>
      </text>
    </comment>
    <comment ref="I28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28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4. DS quảng cáo * 42%</t>
        </r>
      </text>
    </comment>
    <comment ref="I2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2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4. DS quảng cáo * 42%</t>
        </r>
      </text>
    </comment>
    <comment ref="I30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30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4. DS quảng cáo * 42%</t>
        </r>
      </text>
    </comment>
    <comment ref="I31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31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4. DS quảng cáo * 42%</t>
        </r>
      </text>
    </comment>
    <comment ref="I32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32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4. DS quảng cáo * 42%</t>
        </r>
      </text>
    </comment>
    <comment ref="I33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Domain, App/Theme: 5% * Doanh số được ghi  nhận (App chỉ được ghi nhận doanh số khi bán thời gian tối thiểu 1 năm)</t>
        </r>
      </text>
    </comment>
    <comment ref="J33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7. DS từ dịch vụ khác quy đổi về theo nguyên tắc Doanh số = Lương (loại dịch vụ khác) *3</t>
        </r>
      </text>
    </comment>
    <comment ref="I34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34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4. DS quảng cáo * 42%</t>
        </r>
      </text>
    </comment>
    <comment ref="I35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35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4. DS quảng cáo * 42%</t>
        </r>
      </text>
    </comment>
    <comment ref="I36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36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4. DS quảng cáo * 42%</t>
        </r>
      </text>
    </comment>
    <comment ref="I3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3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4. DS quảng cáo * 42%</t>
        </r>
      </text>
    </comment>
    <comment ref="I38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Phần cứng: 6%* Doanh số Phần cứng + Thưởng Máy bán hàng có cài phần mềm Sapo</t>
        </r>
      </text>
    </comment>
    <comment ref="J38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I3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Phần cứng: 6%* Doanh số Phần cứng + Thưởng Máy bán hàng có cài phần mềm Sapo</t>
        </r>
      </text>
    </comment>
    <comment ref="J3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I40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- Quảng cáo, Email tên miền, Dung lượng: 6% * Doanh số được ghi  nhận</t>
        </r>
      </text>
    </comment>
    <comment ref="J40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7. DS từ dịch vụ khác quy đổi về theo nguyên tắc Doanh số = Lương (loại dịch vụ khác) *3</t>
        </r>
      </text>
    </comment>
    <comment ref="J41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42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  <comment ref="J43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1. DS Mềm *100%</t>
        </r>
      </text>
    </comment>
  </commentList>
</comments>
</file>

<file path=xl/sharedStrings.xml><?xml version="1.0" encoding="utf-8"?>
<sst xmlns="http://schemas.openxmlformats.org/spreadsheetml/2006/main" count="343" uniqueCount="103">
  <si>
    <t>Mã dv</t>
  </si>
  <si>
    <t>Tên loại dvụ</t>
  </si>
  <si>
    <t>Phân loại dvụ (Chi tiết)</t>
  </si>
  <si>
    <t>Phân loại dvụ (TH)</t>
  </si>
  <si>
    <t>count</t>
  </si>
  <si>
    <t>Ký hiệu cho sheet Data</t>
  </si>
  <si>
    <t>% Thưởng</t>
  </si>
  <si>
    <t>Dsố quy đổi</t>
  </si>
  <si>
    <t>Phân Loại HĐ ký mới</t>
  </si>
  <si>
    <t>x</t>
  </si>
  <si>
    <t>swm</t>
  </si>
  <si>
    <t>Sapo web ký mới</t>
  </si>
  <si>
    <t>DT dv Web</t>
  </si>
  <si>
    <t>DT Phần mềm</t>
  </si>
  <si>
    <t>mới</t>
  </si>
  <si>
    <t>Online</t>
  </si>
  <si>
    <t>Subsription</t>
  </si>
  <si>
    <t>swbs</t>
  </si>
  <si>
    <t>Sapo web bổ sung</t>
  </si>
  <si>
    <t>swg</t>
  </si>
  <si>
    <t>Sapo web gia hạn</t>
  </si>
  <si>
    <t>ssm</t>
  </si>
  <si>
    <t>Sapo Social (Fpage) ký mới</t>
  </si>
  <si>
    <t>ssg</t>
  </si>
  <si>
    <t>Sapo Social (Fpage) gia hạn</t>
  </si>
  <si>
    <t>conten</t>
  </si>
  <si>
    <t>DV conten</t>
  </si>
  <si>
    <t>DT dịch vụ nội dung</t>
  </si>
  <si>
    <t>Solution</t>
  </si>
  <si>
    <t>spm</t>
  </si>
  <si>
    <t>Sapo pos ký mới</t>
  </si>
  <si>
    <t>DT dv Pos</t>
  </si>
  <si>
    <t>Offline</t>
  </si>
  <si>
    <t>spbs</t>
  </si>
  <si>
    <t>Sapo pos bổ sung</t>
  </si>
  <si>
    <t>spg</t>
  </si>
  <si>
    <t>Sapo pos gia hạn</t>
  </si>
  <si>
    <t>som</t>
  </si>
  <si>
    <t>Sapo Omnichannel ký mới</t>
  </si>
  <si>
    <t>DT Omni &amp; Commerce</t>
  </si>
  <si>
    <t>sobs</t>
  </si>
  <si>
    <t>Sapo Omnichannel bổ sung</t>
  </si>
  <si>
    <t>sog</t>
  </si>
  <si>
    <t>Sapo Omnichannel gia hạn</t>
  </si>
  <si>
    <t>sem</t>
  </si>
  <si>
    <t>Sapo eCommerce (Plus) ký mới</t>
  </si>
  <si>
    <t>sebs</t>
  </si>
  <si>
    <t>Sapo eCommerce (Plus) bổ sung</t>
  </si>
  <si>
    <t>seg</t>
  </si>
  <si>
    <t>Sapo eCommerce (Plus) gia hạn</t>
  </si>
  <si>
    <t>ga</t>
  </si>
  <si>
    <t>Doanh số dv quảng cáo</t>
  </si>
  <si>
    <t>DT dv quảng cáo</t>
  </si>
  <si>
    <t>DT khác</t>
  </si>
  <si>
    <t>em</t>
  </si>
  <si>
    <t>DV email theo tên miền</t>
  </si>
  <si>
    <t>DT các dv khác: email tên miền, dung lượng</t>
  </si>
  <si>
    <t>d</t>
  </si>
  <si>
    <t>Domain</t>
  </si>
  <si>
    <t>DT các dv khác: Theme, Domain, Hosting</t>
  </si>
  <si>
    <t>Theme</t>
  </si>
  <si>
    <t>Theme/App</t>
  </si>
  <si>
    <t>spcs2</t>
  </si>
  <si>
    <t>Máy bán hàng S2</t>
  </si>
  <si>
    <t>Máy bán hàng</t>
  </si>
  <si>
    <t>DT phần Cứng</t>
  </si>
  <si>
    <t>spcsm</t>
  </si>
  <si>
    <t>Máy bán hàng SM</t>
  </si>
  <si>
    <t>Thưởng 120k/máy</t>
  </si>
  <si>
    <t>spc</t>
  </si>
  <si>
    <t>Phần cứng khác</t>
  </si>
  <si>
    <t>Thiết bị phần cứng khác</t>
  </si>
  <si>
    <t>dq</t>
  </si>
  <si>
    <t>dv</t>
  </si>
  <si>
    <t>gam</t>
  </si>
  <si>
    <t>ga-qlg</t>
  </si>
  <si>
    <t>Doanh số QLTK</t>
  </si>
  <si>
    <t>ga-ql</t>
  </si>
  <si>
    <t>42% + *tỷ lệ phí</t>
  </si>
  <si>
    <t>ga-qlm</t>
  </si>
  <si>
    <t>gag</t>
  </si>
  <si>
    <t>fb-qlm</t>
  </si>
  <si>
    <t>fbm</t>
  </si>
  <si>
    <t>app</t>
  </si>
  <si>
    <t>App chỉ được ghi nhận doanh số khi bán thời gian tối thiểu 1 năm</t>
  </si>
  <si>
    <t>fb-qlg</t>
  </si>
  <si>
    <t>fbg</t>
  </si>
  <si>
    <t>ga-qlgm</t>
  </si>
  <si>
    <t>za-qlm</t>
  </si>
  <si>
    <t>fnbs2</t>
  </si>
  <si>
    <t>Máy bán hàng fnbs2</t>
  </si>
  <si>
    <t>fnbs1</t>
  </si>
  <si>
    <t>Máy bán hàng fnbs1</t>
  </si>
  <si>
    <t>spdl</t>
  </si>
  <si>
    <t>Sapo dung lượng</t>
  </si>
  <si>
    <t>fnbm</t>
  </si>
  <si>
    <t>Phần mềm FnB ký mới</t>
  </si>
  <si>
    <t>fnbbs</t>
  </si>
  <si>
    <t>Phần mềm FnB bổ sung</t>
  </si>
  <si>
    <t>fnbg</t>
  </si>
  <si>
    <t>Phần mềm FnB gia hạn</t>
  </si>
  <si>
    <t>Giảm trừ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</si>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</sst>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2">
    <numFmt numFmtId="177" formatCode="_(* #,##0_);_(* \(#,##0\);_(* &quot;-&quot;??_);_(@_)"/>
    <numFmt numFmtId="178" formatCode="_-* #,##0.00\ _₫_-;\-* #,##0.00\ _₫_-;_-* &quot;-&quot;??\ _₫_-;_-@_-"/>
  </numFmts>
  <fonts count="7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8" fontId="5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9" fontId="4" fillId="2" borderId="1" xfId="15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/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7" fontId="4" fillId="0" borderId="1" xfId="20" applyNumberFormat="1" applyFont="1" applyFill="1" applyBorder="1" applyAlignment="1">
      <alignment horizontal="left" vertical="center"/>
    </xf>
    <xf numFmtId="3" fontId="2" fillId="0" borderId="1" xfId="2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  <xf numFmtId="9" fontId="2" fillId="0" borderId="1" xfId="15" applyFont="1" applyBorder="1" applyAlignment="1">
      <alignment vertical="center"/>
    </xf>
    <xf numFmtId="9" fontId="3" fillId="0" borderId="1" xfId="15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3" fontId="3" fillId="0" borderId="1" xfId="2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9" fontId="3" fillId="4" borderId="1" xfId="15" applyFont="1" applyFill="1" applyBorder="1" applyAlignment="1">
      <alignment vertical="center"/>
    </xf>
    <xf numFmtId="9" fontId="3" fillId="4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9" fontId="2" fillId="0" borderId="0" xfId="15" applyFont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8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 codeName="Sheet4">
    <tabColor rgb="FFFFFF66"/>
  </sheetPr>
  <dimension ref="A1:O52"/>
  <sheetViews>
    <sheetView workbookViewId="0" topLeftCell="A1">
      <pane xSplit="1" ySplit="2" topLeftCell="B27" activePane="bottomRight" state="frozen"/>
      <selection pane="topLeft" activeCell="A1" sqref="A1"/>
      <selection pane="bottomLeft" activeCell="A3" sqref="A3"/>
      <selection pane="topRight" activeCell="B1" sqref="B1"/>
      <selection pane="bottomRight" activeCell="B48" sqref="B48"/>
    </sheetView>
  </sheetViews>
  <sheetFormatPr defaultColWidth="9.144285714285713" defaultRowHeight="12.75" customHeight="1"/>
  <cols>
    <col min="1" max="1" width="9.428571428571429" style="8" customWidth="1"/>
    <col min="2" max="2" width="21.285714285714285" style="8" customWidth="1"/>
    <col min="3" max="3" width="32" style="25" customWidth="1"/>
    <col min="4" max="4" width="10.428571428571429" style="25" customWidth="1"/>
    <col min="5" max="5" width="4.285714285714286" style="25" customWidth="1"/>
    <col min="6" max="6" width="3.5714285714285716" style="25" hidden="1" customWidth="1"/>
    <col min="7" max="7" width="9.428571428571429" style="25" customWidth="1"/>
    <col min="8" max="8" width="9.142857142857142" style="25"/>
    <col min="9" max="9" width="7" style="26" customWidth="1"/>
    <col min="10" max="10" width="7.571428571428571" style="25" customWidth="1"/>
    <col min="11" max="11" width="8.571428571428571" style="25" customWidth="1"/>
    <col min="12" max="16384" width="9.142857142857142" style="25"/>
  </cols>
  <sheetData>
    <row r="1" spans="1:14" s="1" customFormat="1" ht="34.5" customHeight="1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3" t="s">
        <v>5</v>
      </c>
      <c r="H1" s="2"/>
      <c r="I1" s="4" t="s">
        <v>6</v>
      </c>
      <c r="J1" s="2" t="s">
        <v>7</v>
      </c>
      <c r="K1" s="2" t="s">
        <v>8</v>
      </c>
      <c r="L1" s="5" t="s">
        <v>9</v>
      </c>
      <c r="M1" s="5" t="s">
        <v>9</v>
      </c>
      <c r="N1" s="5" t="s">
        <v>9</v>
      </c>
    </row>
    <row r="2" spans="1:15" ht="12.75">
      <c r="A2" s="7">
        <v>1.0</v>
      </c>
      <c r="B2" s="7">
        <f>+A2+1</f>
        <v>2.0</v>
      </c>
      <c r="C2" s="7">
        <f t="shared" si="0" ref="C2:F2">+B2+1</f>
        <v>3.0</v>
      </c>
      <c r="D2" s="7">
        <f t="shared" si="0"/>
        <v>4.0</v>
      </c>
      <c r="E2" s="7">
        <f t="shared" si="0"/>
        <v>5.0</v>
      </c>
      <c r="F2" s="7">
        <f t="shared" si="0"/>
        <v>6.0</v>
      </c>
      <c r="G2" s="7">
        <f t="shared" si="1" ref="G2">+F2+1</f>
        <v>7.0</v>
      </c>
      <c r="H2" s="7">
        <f t="shared" si="2" ref="H2">+G2+1</f>
        <v>8.0</v>
      </c>
      <c r="I2" s="7">
        <f t="shared" si="3" ref="I2">+H2+1</f>
        <v>9.0</v>
      </c>
      <c r="J2" s="7">
        <f t="shared" si="4" ref="J2">+I2+1</f>
        <v>10.0</v>
      </c>
      <c r="K2" s="7">
        <f t="shared" si="5" ref="K2">+J2+1</f>
        <v>11.0</v>
      </c>
      <c r="L2" s="7">
        <f t="shared" si="6" ref="L2">+K2+1</f>
        <v>12.0</v>
      </c>
      <c r="M2" s="7">
        <f t="shared" si="7" ref="M2">+L2+1</f>
        <v>13.0</v>
      </c>
      <c r="N2" s="7">
        <f t="shared" si="8" ref="N2:O2">+M2+1</f>
        <v>14.0</v>
      </c>
      <c r="O2" s="8">
        <f t="shared" si="8"/>
        <v>15.0</v>
      </c>
    </row>
    <row r="3" spans="1:14" ht="12.75">
      <c r="A3" s="9" t="s">
        <v>10</v>
      </c>
      <c r="B3" s="10" t="s">
        <v>11</v>
      </c>
      <c r="C3" s="11" t="s">
        <v>12</v>
      </c>
      <c r="D3" s="11" t="s">
        <v>13</v>
      </c>
      <c r="E3" s="11"/>
      <c r="F3" s="11">
        <f>+COUNTIF($B$3:B3,B3)</f>
        <v>1.0</v>
      </c>
      <c r="G3" s="9" t="s">
        <v>10</v>
      </c>
      <c r="H3" s="11"/>
      <c r="I3" s="11"/>
      <c r="J3" s="12">
        <v>1.0</v>
      </c>
      <c r="K3" s="11" t="s">
        <v>14</v>
      </c>
      <c r="L3" s="11"/>
      <c r="M3" s="11" t="s">
        <v>15</v>
      </c>
      <c r="N3" s="11" t="s">
        <v>16</v>
      </c>
    </row>
    <row r="4" spans="1:14" ht="12.75">
      <c r="A4" s="9" t="s">
        <v>17</v>
      </c>
      <c r="B4" s="10" t="s">
        <v>18</v>
      </c>
      <c r="C4" s="11" t="s">
        <v>12</v>
      </c>
      <c r="D4" s="11" t="s">
        <v>13</v>
      </c>
      <c r="E4" s="11"/>
      <c r="F4" s="11">
        <f>+COUNTIF($B$3:B4,B4)</f>
        <v>1.0</v>
      </c>
      <c r="G4" s="9" t="s">
        <v>17</v>
      </c>
      <c r="H4" s="11"/>
      <c r="I4" s="11"/>
      <c r="J4" s="12">
        <v>1.0</v>
      </c>
      <c r="K4" s="11" t="s">
        <v>14</v>
      </c>
      <c r="L4" s="11"/>
      <c r="M4" s="11" t="s">
        <v>15</v>
      </c>
      <c r="N4" s="11" t="s">
        <v>16</v>
      </c>
    </row>
    <row r="5" spans="1:14" ht="12.75">
      <c r="A5" s="9" t="s">
        <v>19</v>
      </c>
      <c r="B5" s="10" t="s">
        <v>20</v>
      </c>
      <c r="C5" s="11" t="s">
        <v>12</v>
      </c>
      <c r="D5" s="11" t="s">
        <v>13</v>
      </c>
      <c r="E5" s="11"/>
      <c r="F5" s="11">
        <f>+COUNTIF($B$3:B5,B5)</f>
        <v>1.0</v>
      </c>
      <c r="G5" s="9" t="s">
        <v>19</v>
      </c>
      <c r="H5" s="11"/>
      <c r="I5" s="11"/>
      <c r="J5" s="12">
        <v>1.0</v>
      </c>
      <c r="K5" s="11"/>
      <c r="L5" s="11"/>
      <c r="M5" s="11" t="s">
        <v>15</v>
      </c>
      <c r="N5" s="11" t="s">
        <v>16</v>
      </c>
    </row>
    <row r="6" spans="1:14" ht="12.75">
      <c r="A6" s="9" t="s">
        <v>21</v>
      </c>
      <c r="B6" s="10" t="s">
        <v>22</v>
      </c>
      <c r="C6" s="11" t="s">
        <v>12</v>
      </c>
      <c r="D6" s="11" t="s">
        <v>13</v>
      </c>
      <c r="E6" s="11"/>
      <c r="F6" s="11">
        <f>+COUNTIF($B$3:B6,B6)</f>
        <v>1.0</v>
      </c>
      <c r="G6" s="9" t="s">
        <v>21</v>
      </c>
      <c r="H6" s="11"/>
      <c r="I6" s="11"/>
      <c r="J6" s="12">
        <v>1.0</v>
      </c>
      <c r="K6" s="11" t="s">
        <v>14</v>
      </c>
      <c r="L6" s="11"/>
      <c r="M6" s="11" t="s">
        <v>15</v>
      </c>
      <c r="N6" s="11" t="s">
        <v>16</v>
      </c>
    </row>
    <row r="7" spans="1:14" ht="12.75">
      <c r="A7" s="9" t="s">
        <v>23</v>
      </c>
      <c r="B7" s="10" t="s">
        <v>24</v>
      </c>
      <c r="C7" s="11" t="s">
        <v>12</v>
      </c>
      <c r="D7" s="11" t="s">
        <v>13</v>
      </c>
      <c r="E7" s="11"/>
      <c r="F7" s="11">
        <f>+COUNTIF($B$3:B7,B7)</f>
        <v>1.0</v>
      </c>
      <c r="G7" s="9" t="s">
        <v>23</v>
      </c>
      <c r="H7" s="11"/>
      <c r="I7" s="11"/>
      <c r="J7" s="12">
        <v>1.0</v>
      </c>
      <c r="K7" s="11"/>
      <c r="L7" s="11"/>
      <c r="M7" s="11" t="s">
        <v>15</v>
      </c>
      <c r="N7" s="11" t="s">
        <v>16</v>
      </c>
    </row>
    <row r="8" spans="1:14" ht="12.75">
      <c r="A8" s="9" t="s">
        <v>25</v>
      </c>
      <c r="B8" s="10" t="s">
        <v>26</v>
      </c>
      <c r="C8" s="11" t="s">
        <v>12</v>
      </c>
      <c r="D8" s="11" t="s">
        <v>27</v>
      </c>
      <c r="E8" s="11"/>
      <c r="F8" s="11">
        <f>+COUNTIF($B$3:B8,B8)</f>
        <v>1.0</v>
      </c>
      <c r="G8" s="9" t="s">
        <v>25</v>
      </c>
      <c r="H8" s="11"/>
      <c r="I8" s="13">
        <v>0.08</v>
      </c>
      <c r="J8" s="12">
        <v>0.7</v>
      </c>
      <c r="K8" s="11" t="s">
        <v>14</v>
      </c>
      <c r="L8" s="11"/>
      <c r="M8" s="11" t="s">
        <v>15</v>
      </c>
      <c r="N8" s="11" t="s">
        <v>28</v>
      </c>
    </row>
    <row r="9" spans="1:14" ht="12.75">
      <c r="A9" s="9" t="s">
        <v>29</v>
      </c>
      <c r="B9" s="10" t="s">
        <v>30</v>
      </c>
      <c r="C9" s="11" t="s">
        <v>31</v>
      </c>
      <c r="D9" s="11" t="s">
        <v>13</v>
      </c>
      <c r="E9" s="11"/>
      <c r="F9" s="11">
        <f>+COUNTIF($B$3:B9,B9)</f>
        <v>1.0</v>
      </c>
      <c r="G9" s="9" t="s">
        <v>29</v>
      </c>
      <c r="H9" s="11"/>
      <c r="I9" s="13"/>
      <c r="J9" s="12">
        <v>1.0</v>
      </c>
      <c r="K9" s="11" t="s">
        <v>14</v>
      </c>
      <c r="L9" s="11"/>
      <c r="M9" s="11" t="s">
        <v>32</v>
      </c>
      <c r="N9" s="11" t="s">
        <v>28</v>
      </c>
    </row>
    <row r="10" spans="1:14" ht="12.75">
      <c r="A10" s="9" t="s">
        <v>33</v>
      </c>
      <c r="B10" s="10" t="s">
        <v>34</v>
      </c>
      <c r="C10" s="11" t="s">
        <v>31</v>
      </c>
      <c r="D10" s="11" t="s">
        <v>13</v>
      </c>
      <c r="E10" s="11"/>
      <c r="F10" s="11">
        <f>+COUNTIF($B$3:B10,B10)</f>
        <v>1.0</v>
      </c>
      <c r="G10" s="9" t="s">
        <v>33</v>
      </c>
      <c r="H10" s="11"/>
      <c r="I10" s="14"/>
      <c r="J10" s="12">
        <v>1.0</v>
      </c>
      <c r="K10" s="15" t="s">
        <v>14</v>
      </c>
      <c r="L10" s="11"/>
      <c r="M10" s="11" t="s">
        <v>32</v>
      </c>
      <c r="N10" s="11" t="s">
        <v>28</v>
      </c>
    </row>
    <row r="11" spans="1:14" ht="12.75">
      <c r="A11" s="9" t="s">
        <v>35</v>
      </c>
      <c r="B11" s="10" t="s">
        <v>36</v>
      </c>
      <c r="C11" s="11" t="s">
        <v>31</v>
      </c>
      <c r="D11" s="11" t="s">
        <v>13</v>
      </c>
      <c r="E11" s="11"/>
      <c r="F11" s="11">
        <f>+COUNTIF($B$3:B11,B11)</f>
        <v>1.0</v>
      </c>
      <c r="G11" s="9" t="s">
        <v>35</v>
      </c>
      <c r="H11" s="11"/>
      <c r="I11" s="13"/>
      <c r="J11" s="12">
        <v>1.0</v>
      </c>
      <c r="K11" s="11"/>
      <c r="L11" s="11"/>
      <c r="M11" s="11" t="s">
        <v>32</v>
      </c>
      <c r="N11" s="11" t="s">
        <v>28</v>
      </c>
    </row>
    <row r="12" spans="1:14" ht="12.75">
      <c r="A12" s="9" t="s">
        <v>37</v>
      </c>
      <c r="B12" s="10" t="s">
        <v>38</v>
      </c>
      <c r="C12" s="11" t="s">
        <v>39</v>
      </c>
      <c r="D12" s="11" t="s">
        <v>13</v>
      </c>
      <c r="E12" s="11"/>
      <c r="F12" s="11">
        <f>+COUNTIF($B$3:B12,B12)</f>
        <v>1.0</v>
      </c>
      <c r="G12" s="9" t="s">
        <v>37</v>
      </c>
      <c r="H12" s="11"/>
      <c r="I12" s="14"/>
      <c r="J12" s="12">
        <v>1.0</v>
      </c>
      <c r="K12" s="11" t="s">
        <v>14</v>
      </c>
      <c r="L12" s="11"/>
      <c r="M12" s="11" t="s">
        <v>15</v>
      </c>
      <c r="N12" s="11" t="s">
        <v>16</v>
      </c>
    </row>
    <row r="13" spans="1:14" ht="12.75">
      <c r="A13" s="9" t="s">
        <v>40</v>
      </c>
      <c r="B13" s="10" t="s">
        <v>41</v>
      </c>
      <c r="C13" s="11" t="s">
        <v>39</v>
      </c>
      <c r="D13" s="11" t="s">
        <v>13</v>
      </c>
      <c r="E13" s="11"/>
      <c r="F13" s="11">
        <f>+COUNTIF($B$3:B13,B13)</f>
        <v>1.0</v>
      </c>
      <c r="G13" s="9" t="s">
        <v>40</v>
      </c>
      <c r="H13" s="11"/>
      <c r="I13" s="14"/>
      <c r="J13" s="12">
        <v>1.0</v>
      </c>
      <c r="K13" s="15" t="s">
        <v>14</v>
      </c>
      <c r="L13" s="11"/>
      <c r="M13" s="11" t="s">
        <v>15</v>
      </c>
      <c r="N13" s="11" t="s">
        <v>16</v>
      </c>
    </row>
    <row r="14" spans="1:14" ht="12.75">
      <c r="A14" s="9" t="s">
        <v>42</v>
      </c>
      <c r="B14" s="10" t="s">
        <v>43</v>
      </c>
      <c r="C14" s="11" t="s">
        <v>39</v>
      </c>
      <c r="D14" s="11" t="s">
        <v>13</v>
      </c>
      <c r="E14" s="11"/>
      <c r="F14" s="11">
        <f>+COUNTIF($B$3:B14,B14)</f>
        <v>1.0</v>
      </c>
      <c r="G14" s="9" t="s">
        <v>42</v>
      </c>
      <c r="H14" s="11"/>
      <c r="I14" s="14"/>
      <c r="J14" s="12">
        <v>1.0</v>
      </c>
      <c r="K14" s="11"/>
      <c r="L14" s="11"/>
      <c r="M14" s="11" t="s">
        <v>15</v>
      </c>
      <c r="N14" s="11" t="s">
        <v>16</v>
      </c>
    </row>
    <row r="15" spans="1:14" ht="12.75">
      <c r="A15" s="9" t="s">
        <v>44</v>
      </c>
      <c r="B15" s="10" t="s">
        <v>45</v>
      </c>
      <c r="C15" s="11" t="s">
        <v>39</v>
      </c>
      <c r="D15" s="11" t="s">
        <v>13</v>
      </c>
      <c r="E15" s="11"/>
      <c r="F15" s="11">
        <f>+COUNTIF($B$3:B15,B15)</f>
        <v>1.0</v>
      </c>
      <c r="G15" s="9" t="s">
        <v>44</v>
      </c>
      <c r="H15" s="11"/>
      <c r="I15" s="13"/>
      <c r="J15" s="12">
        <v>1.0</v>
      </c>
      <c r="K15" s="11" t="s">
        <v>14</v>
      </c>
      <c r="L15" s="11"/>
      <c r="M15" s="11" t="s">
        <v>15</v>
      </c>
      <c r="N15" s="11" t="s">
        <v>16</v>
      </c>
    </row>
    <row r="16" spans="1:14" ht="12.75">
      <c r="A16" s="9" t="s">
        <v>46</v>
      </c>
      <c r="B16" s="10" t="s">
        <v>47</v>
      </c>
      <c r="C16" s="11" t="s">
        <v>39</v>
      </c>
      <c r="D16" s="11" t="s">
        <v>13</v>
      </c>
      <c r="E16" s="11"/>
      <c r="F16" s="11">
        <f>+COUNTIF($B$3:B16,B16)</f>
        <v>1.0</v>
      </c>
      <c r="G16" s="9" t="s">
        <v>46</v>
      </c>
      <c r="H16" s="11"/>
      <c r="I16" s="13"/>
      <c r="J16" s="12">
        <v>0.5</v>
      </c>
      <c r="K16" s="15" t="s">
        <v>14</v>
      </c>
      <c r="L16" s="11"/>
      <c r="M16" s="11" t="s">
        <v>15</v>
      </c>
      <c r="N16" s="11" t="s">
        <v>16</v>
      </c>
    </row>
    <row r="17" spans="1:14" ht="12.75">
      <c r="A17" s="9" t="s">
        <v>48</v>
      </c>
      <c r="B17" s="10" t="s">
        <v>49</v>
      </c>
      <c r="C17" s="11" t="s">
        <v>39</v>
      </c>
      <c r="D17" s="11" t="s">
        <v>13</v>
      </c>
      <c r="E17" s="11"/>
      <c r="F17" s="11">
        <f>+COUNTIF($B$3:B17,B17)</f>
        <v>1.0</v>
      </c>
      <c r="G17" s="9" t="s">
        <v>48</v>
      </c>
      <c r="H17" s="11"/>
      <c r="I17" s="13"/>
      <c r="J17" s="12">
        <v>1.0</v>
      </c>
      <c r="K17" s="11"/>
      <c r="L17" s="11"/>
      <c r="M17" s="11" t="s">
        <v>15</v>
      </c>
      <c r="N17" s="11" t="s">
        <v>16</v>
      </c>
    </row>
    <row r="18" spans="1:14" ht="12.75">
      <c r="A18" s="9" t="s">
        <v>50</v>
      </c>
      <c r="B18" s="11" t="s">
        <v>51</v>
      </c>
      <c r="C18" s="11" t="s">
        <v>52</v>
      </c>
      <c r="D18" s="11" t="s">
        <v>53</v>
      </c>
      <c r="E18" s="11"/>
      <c r="F18" s="11">
        <f>+COUNTIF($B$3:B18,B18)</f>
        <v>1.0</v>
      </c>
      <c r="G18" s="9" t="s">
        <v>50</v>
      </c>
      <c r="H18" s="11"/>
      <c r="I18" s="13">
        <v>0.06</v>
      </c>
      <c r="J18" s="12">
        <v>0.42</v>
      </c>
      <c r="K18" s="11"/>
      <c r="L18" s="11"/>
      <c r="M18" s="11" t="s">
        <v>15</v>
      </c>
      <c r="N18" s="11" t="s">
        <v>28</v>
      </c>
    </row>
    <row r="19" spans="1:14" ht="12.75">
      <c r="A19" s="9" t="s">
        <v>54</v>
      </c>
      <c r="B19" s="10" t="s">
        <v>55</v>
      </c>
      <c r="C19" s="11" t="s">
        <v>56</v>
      </c>
      <c r="D19" s="11" t="s">
        <v>53</v>
      </c>
      <c r="E19" s="11"/>
      <c r="F19" s="11">
        <f>+COUNTIF($B$3:B19,B19)</f>
        <v>1.0</v>
      </c>
      <c r="G19" s="9" t="s">
        <v>54</v>
      </c>
      <c r="H19" s="11"/>
      <c r="I19" s="13">
        <v>0.06</v>
      </c>
      <c r="J19" s="12">
        <v>0.45</v>
      </c>
      <c r="K19" s="11" t="s">
        <v>14</v>
      </c>
      <c r="L19" s="11"/>
      <c r="M19" s="11" t="s">
        <v>15</v>
      </c>
      <c r="N19" s="11" t="s">
        <v>16</v>
      </c>
    </row>
    <row r="20" spans="1:14" ht="12.75">
      <c r="A20" s="9" t="s">
        <v>57</v>
      </c>
      <c r="B20" s="10" t="s">
        <v>58</v>
      </c>
      <c r="C20" s="11" t="s">
        <v>59</v>
      </c>
      <c r="D20" s="11" t="s">
        <v>53</v>
      </c>
      <c r="E20" s="11"/>
      <c r="F20" s="11">
        <f>+COUNTIF($B$3:B20,B20)</f>
        <v>1.0</v>
      </c>
      <c r="G20" s="9" t="s">
        <v>57</v>
      </c>
      <c r="H20" s="11"/>
      <c r="I20" s="13">
        <v>0.05</v>
      </c>
      <c r="J20" s="14">
        <f>+I20*3</f>
        <v>0.15000000000000002</v>
      </c>
      <c r="K20" s="11" t="s">
        <v>14</v>
      </c>
      <c r="L20" s="11"/>
      <c r="M20" s="11" t="s">
        <v>15</v>
      </c>
      <c r="N20" s="11" t="s">
        <v>16</v>
      </c>
    </row>
    <row r="21" spans="1:14" ht="12.75">
      <c r="A21" s="9" t="s">
        <v>60</v>
      </c>
      <c r="B21" s="16" t="s">
        <v>61</v>
      </c>
      <c r="C21" s="11" t="s">
        <v>59</v>
      </c>
      <c r="D21" s="11" t="s">
        <v>53</v>
      </c>
      <c r="E21" s="11"/>
      <c r="F21" s="11">
        <f>+COUNTIF($B$3:B21,B21)</f>
        <v>1.0</v>
      </c>
      <c r="G21" s="9" t="s">
        <v>61</v>
      </c>
      <c r="H21" s="11"/>
      <c r="I21" s="13">
        <v>0.05</v>
      </c>
      <c r="J21" s="14">
        <f>+I21*3</f>
        <v>0.15000000000000002</v>
      </c>
      <c r="K21" s="11" t="s">
        <v>14</v>
      </c>
      <c r="L21" s="11"/>
      <c r="M21" s="11" t="s">
        <v>15</v>
      </c>
      <c r="N21" s="11" t="s">
        <v>28</v>
      </c>
    </row>
    <row r="22" spans="1:14" ht="12.75">
      <c r="A22" s="9" t="s">
        <v>62</v>
      </c>
      <c r="B22" s="10" t="s">
        <v>63</v>
      </c>
      <c r="C22" s="11" t="s">
        <v>64</v>
      </c>
      <c r="D22" s="11" t="s">
        <v>65</v>
      </c>
      <c r="E22" s="11"/>
      <c r="F22" s="11">
        <f>+COUNTIF($B$3:B22,B22)</f>
        <v>1.0</v>
      </c>
      <c r="G22" s="9" t="s">
        <v>62</v>
      </c>
      <c r="H22" s="11"/>
      <c r="I22" s="13">
        <v>0.06</v>
      </c>
      <c r="J22" s="12">
        <v>0.3</v>
      </c>
      <c r="K22" s="11" t="s">
        <v>14</v>
      </c>
      <c r="L22" s="11"/>
      <c r="M22" s="11" t="s">
        <v>32</v>
      </c>
      <c r="N22" s="11" t="s">
        <v>28</v>
      </c>
    </row>
    <row r="23" spans="1:14" ht="12.75">
      <c r="A23" s="9" t="s">
        <v>66</v>
      </c>
      <c r="B23" s="10" t="s">
        <v>67</v>
      </c>
      <c r="C23" s="11" t="s">
        <v>64</v>
      </c>
      <c r="D23" s="11" t="s">
        <v>65</v>
      </c>
      <c r="E23" s="11"/>
      <c r="F23" s="11">
        <f>+COUNTIF($B$3:B23,B23)</f>
        <v>1.0</v>
      </c>
      <c r="G23" s="9" t="s">
        <v>66</v>
      </c>
      <c r="H23" s="11" t="s">
        <v>68</v>
      </c>
      <c r="I23" s="13">
        <v>0.06</v>
      </c>
      <c r="J23" s="12">
        <v>0.3</v>
      </c>
      <c r="K23" s="11" t="s">
        <v>14</v>
      </c>
      <c r="L23" s="11"/>
      <c r="M23" s="11" t="s">
        <v>32</v>
      </c>
      <c r="N23" s="11" t="s">
        <v>28</v>
      </c>
    </row>
    <row r="24" spans="1:14" ht="12.75">
      <c r="A24" s="9" t="s">
        <v>69</v>
      </c>
      <c r="B24" s="10" t="s">
        <v>70</v>
      </c>
      <c r="C24" s="11" t="s">
        <v>71</v>
      </c>
      <c r="D24" s="11" t="s">
        <v>65</v>
      </c>
      <c r="E24" s="11"/>
      <c r="F24" s="11">
        <f>+COUNTIF($B$3:B24,B24)</f>
        <v>1.0</v>
      </c>
      <c r="G24" s="9" t="s">
        <v>69</v>
      </c>
      <c r="H24" s="11"/>
      <c r="I24" s="13">
        <v>0.06</v>
      </c>
      <c r="J24" s="14">
        <f t="shared" si="9" ref="J24:J26">+I24*3</f>
        <v>0.18</v>
      </c>
      <c r="K24" s="11" t="s">
        <v>14</v>
      </c>
      <c r="L24" s="11"/>
      <c r="M24" s="11" t="s">
        <v>32</v>
      </c>
      <c r="N24" s="11" t="s">
        <v>28</v>
      </c>
    </row>
    <row r="25" spans="1:14" ht="12.75">
      <c r="A25" s="17" t="s">
        <v>72</v>
      </c>
      <c r="B25" s="16" t="s">
        <v>58</v>
      </c>
      <c r="C25" s="11" t="s">
        <v>59</v>
      </c>
      <c r="D25" s="18" t="s">
        <v>53</v>
      </c>
      <c r="E25" s="11"/>
      <c r="F25" s="11">
        <f>+COUNTIF($B$3:B25,B25)</f>
        <v>2.0</v>
      </c>
      <c r="G25" s="9" t="s">
        <v>57</v>
      </c>
      <c r="H25" s="11"/>
      <c r="I25" s="13">
        <v>0.05</v>
      </c>
      <c r="J25" s="14">
        <f t="shared" si="9"/>
        <v>0.15000000000000002</v>
      </c>
      <c r="K25" s="11" t="s">
        <v>14</v>
      </c>
      <c r="L25" s="11"/>
      <c r="M25" s="11" t="s">
        <v>15</v>
      </c>
      <c r="N25" s="11" t="s">
        <v>16</v>
      </c>
    </row>
    <row r="26" spans="1:14" ht="12.75">
      <c r="A26" s="17" t="s">
        <v>73</v>
      </c>
      <c r="B26" s="16" t="s">
        <v>58</v>
      </c>
      <c r="C26" s="11" t="s">
        <v>59</v>
      </c>
      <c r="D26" s="18" t="s">
        <v>53</v>
      </c>
      <c r="E26" s="11"/>
      <c r="F26" s="11">
        <f>+COUNTIF($B$3:B26,B26)</f>
        <v>3.0</v>
      </c>
      <c r="G26" s="9" t="s">
        <v>57</v>
      </c>
      <c r="H26" s="11"/>
      <c r="I26" s="13">
        <v>0.05</v>
      </c>
      <c r="J26" s="14">
        <f t="shared" si="9"/>
        <v>0.15000000000000002</v>
      </c>
      <c r="K26" s="11" t="s">
        <v>14</v>
      </c>
      <c r="L26" s="11"/>
      <c r="M26" s="11" t="s">
        <v>15</v>
      </c>
      <c r="N26" s="11" t="s">
        <v>16</v>
      </c>
    </row>
    <row r="27" spans="1:14" ht="12.75">
      <c r="A27" s="19" t="s">
        <v>74</v>
      </c>
      <c r="B27" s="11" t="s">
        <v>51</v>
      </c>
      <c r="C27" s="11" t="s">
        <v>52</v>
      </c>
      <c r="D27" s="18" t="s">
        <v>53</v>
      </c>
      <c r="E27" s="11"/>
      <c r="F27" s="11">
        <f>+COUNTIF($B$3:B27,B27)</f>
        <v>2.0</v>
      </c>
      <c r="G27" s="9" t="s">
        <v>50</v>
      </c>
      <c r="H27" s="11"/>
      <c r="I27" s="13">
        <v>0.06</v>
      </c>
      <c r="J27" s="12">
        <v>0.42</v>
      </c>
      <c r="K27" s="11" t="s">
        <v>14</v>
      </c>
      <c r="L27" s="11"/>
      <c r="M27" s="11" t="s">
        <v>15</v>
      </c>
      <c r="N27" s="11" t="s">
        <v>28</v>
      </c>
    </row>
    <row r="28" spans="1:14" ht="12.75">
      <c r="A28" s="19" t="s">
        <v>75</v>
      </c>
      <c r="B28" s="7" t="s">
        <v>76</v>
      </c>
      <c r="C28" s="11" t="s">
        <v>52</v>
      </c>
      <c r="D28" s="18" t="s">
        <v>53</v>
      </c>
      <c r="E28" s="11"/>
      <c r="F28" s="11">
        <f>+COUNTIF($B$3:B28,B28)</f>
        <v>1.0</v>
      </c>
      <c r="G28" s="9" t="s">
        <v>77</v>
      </c>
      <c r="H28" s="11"/>
      <c r="I28" s="13">
        <v>0.06</v>
      </c>
      <c r="J28" s="12" t="s">
        <v>78</v>
      </c>
      <c r="K28" s="11"/>
      <c r="L28" s="11"/>
      <c r="M28" s="11" t="s">
        <v>15</v>
      </c>
      <c r="N28" s="11" t="s">
        <v>28</v>
      </c>
    </row>
    <row r="29" spans="1:14" ht="12.75">
      <c r="A29" s="19" t="s">
        <v>79</v>
      </c>
      <c r="B29" s="7" t="s">
        <v>76</v>
      </c>
      <c r="C29" s="11" t="s">
        <v>52</v>
      </c>
      <c r="D29" s="18" t="s">
        <v>53</v>
      </c>
      <c r="E29" s="11"/>
      <c r="F29" s="11">
        <f>+COUNTIF($B$3:B29,B29)</f>
        <v>2.0</v>
      </c>
      <c r="G29" s="9" t="s">
        <v>77</v>
      </c>
      <c r="H29" s="11"/>
      <c r="I29" s="13">
        <v>0.06</v>
      </c>
      <c r="J29" s="12" t="s">
        <v>78</v>
      </c>
      <c r="K29" s="11" t="s">
        <v>14</v>
      </c>
      <c r="L29" s="11"/>
      <c r="M29" s="11" t="s">
        <v>15</v>
      </c>
      <c r="N29" s="11" t="s">
        <v>28</v>
      </c>
    </row>
    <row r="30" spans="1:14" ht="12.75">
      <c r="A30" s="19" t="s">
        <v>80</v>
      </c>
      <c r="B30" s="11" t="s">
        <v>51</v>
      </c>
      <c r="C30" s="11" t="s">
        <v>52</v>
      </c>
      <c r="D30" s="18" t="s">
        <v>53</v>
      </c>
      <c r="E30" s="11"/>
      <c r="F30" s="11">
        <f>+COUNTIF($B$3:B30,B30)</f>
        <v>3.0</v>
      </c>
      <c r="G30" s="9" t="s">
        <v>50</v>
      </c>
      <c r="H30" s="11"/>
      <c r="I30" s="13">
        <v>0.06</v>
      </c>
      <c r="J30" s="12">
        <v>0.42</v>
      </c>
      <c r="K30" s="11"/>
      <c r="L30" s="11"/>
      <c r="M30" s="11" t="s">
        <v>15</v>
      </c>
      <c r="N30" s="11" t="s">
        <v>28</v>
      </c>
    </row>
    <row r="31" spans="1:14" ht="12.75">
      <c r="A31" s="19" t="s">
        <v>81</v>
      </c>
      <c r="B31" s="7" t="s">
        <v>76</v>
      </c>
      <c r="C31" s="11" t="s">
        <v>52</v>
      </c>
      <c r="D31" s="18" t="s">
        <v>53</v>
      </c>
      <c r="E31" s="11"/>
      <c r="F31" s="11">
        <f>+COUNTIF($B$3:B31,B31)</f>
        <v>3.0</v>
      </c>
      <c r="G31" s="9" t="s">
        <v>77</v>
      </c>
      <c r="H31" s="11"/>
      <c r="I31" s="13">
        <v>0.06</v>
      </c>
      <c r="J31" s="12" t="s">
        <v>78</v>
      </c>
      <c r="K31" s="11" t="s">
        <v>14</v>
      </c>
      <c r="L31" s="11"/>
      <c r="M31" s="11" t="s">
        <v>15</v>
      </c>
      <c r="N31" s="11" t="s">
        <v>28</v>
      </c>
    </row>
    <row r="32" spans="1:14" ht="12.75">
      <c r="A32" s="19" t="s">
        <v>82</v>
      </c>
      <c r="B32" s="11" t="s">
        <v>51</v>
      </c>
      <c r="C32" s="11" t="s">
        <v>52</v>
      </c>
      <c r="D32" s="18" t="s">
        <v>53</v>
      </c>
      <c r="E32" s="11"/>
      <c r="F32" s="11">
        <f>+COUNTIF($B$3:B32,B32)</f>
        <v>4.0</v>
      </c>
      <c r="G32" s="9" t="s">
        <v>50</v>
      </c>
      <c r="H32" s="11"/>
      <c r="I32" s="13">
        <v>0.06</v>
      </c>
      <c r="J32" s="12">
        <v>0.42</v>
      </c>
      <c r="K32" s="11" t="s">
        <v>14</v>
      </c>
      <c r="L32" s="11"/>
      <c r="M32" s="11" t="s">
        <v>15</v>
      </c>
      <c r="N32" s="11" t="s">
        <v>28</v>
      </c>
    </row>
    <row r="33" spans="1:14" ht="12.75">
      <c r="A33" s="19" t="s">
        <v>83</v>
      </c>
      <c r="B33" s="16" t="s">
        <v>61</v>
      </c>
      <c r="C33" s="11" t="s">
        <v>59</v>
      </c>
      <c r="D33" s="18" t="s">
        <v>53</v>
      </c>
      <c r="E33" s="11"/>
      <c r="F33" s="11">
        <f>+COUNTIF($B$3:B33,B33)</f>
        <v>2.0</v>
      </c>
      <c r="G33" s="9" t="s">
        <v>61</v>
      </c>
      <c r="H33" s="11"/>
      <c r="I33" s="13">
        <v>0.05</v>
      </c>
      <c r="J33" s="14">
        <f>+I33*3</f>
        <v>0.15000000000000002</v>
      </c>
      <c r="K33" s="11" t="s">
        <v>14</v>
      </c>
      <c r="L33" s="11" t="s">
        <v>84</v>
      </c>
      <c r="M33" s="11" t="s">
        <v>15</v>
      </c>
      <c r="N33" s="11" t="s">
        <v>28</v>
      </c>
    </row>
    <row r="34" spans="1:14" ht="12.75">
      <c r="A34" s="19" t="s">
        <v>85</v>
      </c>
      <c r="B34" s="7" t="s">
        <v>76</v>
      </c>
      <c r="C34" s="11" t="s">
        <v>52</v>
      </c>
      <c r="D34" s="18" t="s">
        <v>53</v>
      </c>
      <c r="E34" s="11"/>
      <c r="F34" s="11">
        <f>+COUNTIF($B$3:B34,B34)</f>
        <v>4.0</v>
      </c>
      <c r="G34" s="9" t="s">
        <v>77</v>
      </c>
      <c r="H34" s="11"/>
      <c r="I34" s="13">
        <v>0.06</v>
      </c>
      <c r="J34" s="12" t="s">
        <v>78</v>
      </c>
      <c r="K34" s="11"/>
      <c r="L34" s="11"/>
      <c r="M34" s="11" t="s">
        <v>15</v>
      </c>
      <c r="N34" s="11" t="s">
        <v>28</v>
      </c>
    </row>
    <row r="35" spans="1:14" ht="12.75">
      <c r="A35" s="20" t="s">
        <v>86</v>
      </c>
      <c r="B35" s="11" t="s">
        <v>51</v>
      </c>
      <c r="C35" s="11" t="s">
        <v>52</v>
      </c>
      <c r="D35" s="18" t="s">
        <v>53</v>
      </c>
      <c r="E35" s="11"/>
      <c r="F35" s="11">
        <f>+COUNTIF($B$3:B35,B35)</f>
        <v>5.0</v>
      </c>
      <c r="G35" s="9" t="s">
        <v>50</v>
      </c>
      <c r="H35" s="11"/>
      <c r="I35" s="13">
        <v>0.06</v>
      </c>
      <c r="J35" s="12">
        <v>0.42</v>
      </c>
      <c r="K35" s="11"/>
      <c r="L35" s="11"/>
      <c r="M35" s="11" t="s">
        <v>15</v>
      </c>
      <c r="N35" s="11" t="s">
        <v>28</v>
      </c>
    </row>
    <row r="36" spans="1:14" ht="12.75">
      <c r="A36" s="18" t="s">
        <v>87</v>
      </c>
      <c r="B36" s="7" t="s">
        <v>76</v>
      </c>
      <c r="C36" s="11" t="s">
        <v>52</v>
      </c>
      <c r="D36" s="18" t="s">
        <v>53</v>
      </c>
      <c r="E36" s="11"/>
      <c r="F36" s="11">
        <f>+COUNTIF($B$3:B36,B36)</f>
        <v>5.0</v>
      </c>
      <c r="G36" s="9" t="s">
        <v>77</v>
      </c>
      <c r="H36" s="11"/>
      <c r="I36" s="13">
        <v>0.06</v>
      </c>
      <c r="J36" s="12" t="s">
        <v>78</v>
      </c>
      <c r="K36" s="11" t="s">
        <v>14</v>
      </c>
      <c r="L36" s="11"/>
      <c r="M36" s="11" t="s">
        <v>15</v>
      </c>
      <c r="N36" s="11" t="s">
        <v>28</v>
      </c>
    </row>
    <row r="37" spans="1:14" ht="12.75">
      <c r="A37" s="18" t="s">
        <v>88</v>
      </c>
      <c r="B37" s="7" t="s">
        <v>76</v>
      </c>
      <c r="C37" s="11" t="s">
        <v>52</v>
      </c>
      <c r="D37" s="18" t="s">
        <v>53</v>
      </c>
      <c r="E37" s="11"/>
      <c r="F37" s="11">
        <f>+COUNTIF($B$3:B37,B37)</f>
        <v>6.0</v>
      </c>
      <c r="G37" s="9" t="s">
        <v>77</v>
      </c>
      <c r="H37" s="11"/>
      <c r="I37" s="13">
        <v>0.06</v>
      </c>
      <c r="J37" s="12" t="s">
        <v>78</v>
      </c>
      <c r="K37" s="11" t="s">
        <v>14</v>
      </c>
      <c r="L37" s="11"/>
      <c r="M37" s="11" t="s">
        <v>15</v>
      </c>
      <c r="N37" s="11" t="s">
        <v>28</v>
      </c>
    </row>
    <row r="38" spans="1:14" ht="12.75">
      <c r="A38" s="17" t="s">
        <v>89</v>
      </c>
      <c r="B38" s="16" t="s">
        <v>90</v>
      </c>
      <c r="C38" s="18" t="s">
        <v>64</v>
      </c>
      <c r="D38" s="18" t="s">
        <v>65</v>
      </c>
      <c r="E38" s="11"/>
      <c r="F38" s="11">
        <f>+COUNTIF($B$3:B38,B38)</f>
        <v>1.0</v>
      </c>
      <c r="G38" s="9" t="s">
        <v>89</v>
      </c>
      <c r="H38" s="11"/>
      <c r="I38" s="13">
        <v>0.06</v>
      </c>
      <c r="J38" s="12">
        <v>0.3</v>
      </c>
      <c r="K38" s="11" t="s">
        <v>14</v>
      </c>
      <c r="L38" s="11"/>
      <c r="M38" s="18" t="s">
        <v>15</v>
      </c>
      <c r="N38" s="11" t="s">
        <v>28</v>
      </c>
    </row>
    <row r="39" spans="1:14" ht="12.75">
      <c r="A39" s="17" t="s">
        <v>91</v>
      </c>
      <c r="B39" s="16" t="s">
        <v>92</v>
      </c>
      <c r="C39" s="18" t="s">
        <v>64</v>
      </c>
      <c r="D39" s="18" t="s">
        <v>65</v>
      </c>
      <c r="E39" s="11"/>
      <c r="F39" s="11">
        <f>+COUNTIF($B$3:B39,B39)</f>
        <v>1.0</v>
      </c>
      <c r="G39" s="9" t="s">
        <v>91</v>
      </c>
      <c r="H39" s="11"/>
      <c r="I39" s="13">
        <v>0.06</v>
      </c>
      <c r="J39" s="12">
        <v>0.3</v>
      </c>
      <c r="K39" s="11" t="s">
        <v>14</v>
      </c>
      <c r="L39" s="11"/>
      <c r="M39" s="18" t="s">
        <v>15</v>
      </c>
      <c r="N39" s="11" t="s">
        <v>28</v>
      </c>
    </row>
    <row r="40" spans="1:14" ht="12.75">
      <c r="A40" s="17" t="s">
        <v>93</v>
      </c>
      <c r="B40" s="17" t="s">
        <v>94</v>
      </c>
      <c r="C40" s="11" t="s">
        <v>56</v>
      </c>
      <c r="D40" s="18" t="s">
        <v>13</v>
      </c>
      <c r="E40" s="11"/>
      <c r="F40" s="11">
        <f>+COUNTIF($B$3:B40,B40)</f>
        <v>1.0</v>
      </c>
      <c r="G40" s="9" t="s">
        <v>93</v>
      </c>
      <c r="H40" s="11"/>
      <c r="I40" s="13">
        <v>0.06</v>
      </c>
      <c r="J40" s="14">
        <f>+I40*3</f>
        <v>0.18</v>
      </c>
      <c r="K40" s="11" t="s">
        <v>14</v>
      </c>
      <c r="L40" s="11"/>
      <c r="M40" s="18" t="s">
        <v>15</v>
      </c>
      <c r="N40" s="11" t="s">
        <v>28</v>
      </c>
    </row>
    <row r="41" spans="1:14" ht="12.75">
      <c r="A41" s="17" t="s">
        <v>95</v>
      </c>
      <c r="B41" s="17" t="s">
        <v>96</v>
      </c>
      <c r="C41" s="11" t="s">
        <v>31</v>
      </c>
      <c r="D41" s="18" t="s">
        <v>13</v>
      </c>
      <c r="E41" s="11"/>
      <c r="F41" s="11">
        <f>+COUNTIF($B$3:B41,B41)</f>
        <v>1.0</v>
      </c>
      <c r="G41" s="9" t="s">
        <v>95</v>
      </c>
      <c r="H41" s="11"/>
      <c r="I41" s="13"/>
      <c r="J41" s="12">
        <v>1.0</v>
      </c>
      <c r="K41" s="11" t="s">
        <v>14</v>
      </c>
      <c r="L41" s="11"/>
      <c r="M41" s="11" t="s">
        <v>15</v>
      </c>
      <c r="N41" s="11" t="s">
        <v>28</v>
      </c>
    </row>
    <row r="42" spans="1:14" ht="12.75">
      <c r="A42" s="17" t="s">
        <v>97</v>
      </c>
      <c r="B42" s="17" t="s">
        <v>98</v>
      </c>
      <c r="C42" s="11" t="s">
        <v>31</v>
      </c>
      <c r="D42" s="18" t="s">
        <v>13</v>
      </c>
      <c r="E42" s="11"/>
      <c r="F42" s="11">
        <f>+COUNTIF($B$3:B42,B42)</f>
        <v>1.0</v>
      </c>
      <c r="G42" s="9" t="s">
        <v>97</v>
      </c>
      <c r="H42" s="11"/>
      <c r="I42" s="13"/>
      <c r="J42" s="12">
        <v>1.0</v>
      </c>
      <c r="K42" s="11" t="s">
        <v>14</v>
      </c>
      <c r="L42" s="11"/>
      <c r="M42" s="11" t="s">
        <v>15</v>
      </c>
      <c r="N42" s="11" t="s">
        <v>28</v>
      </c>
    </row>
    <row r="43" spans="1:14" ht="12.75">
      <c r="A43" s="17" t="s">
        <v>99</v>
      </c>
      <c r="B43" s="17" t="s">
        <v>100</v>
      </c>
      <c r="C43" s="11" t="s">
        <v>31</v>
      </c>
      <c r="D43" s="18" t="s">
        <v>13</v>
      </c>
      <c r="E43" s="11"/>
      <c r="F43" s="11">
        <f>+COUNTIF($B$3:B43,B43)</f>
        <v>1.0</v>
      </c>
      <c r="G43" s="9" t="s">
        <v>99</v>
      </c>
      <c r="H43" s="11"/>
      <c r="I43" s="13"/>
      <c r="J43" s="12">
        <v>1.0</v>
      </c>
      <c r="K43" s="11"/>
      <c r="L43" s="11"/>
      <c r="M43" s="11" t="s">
        <v>32</v>
      </c>
      <c r="N43" s="11" t="s">
        <v>28</v>
      </c>
    </row>
    <row r="44" spans="1:14" ht="12.75">
      <c r="A44" s="21" t="s">
        <v>101</v>
      </c>
      <c r="B44" s="21" t="s">
        <v>101</v>
      </c>
      <c r="C44" s="21" t="s">
        <v>101</v>
      </c>
      <c r="D44" s="21" t="s">
        <v>101</v>
      </c>
      <c r="E44" s="22"/>
      <c r="F44" s="22">
        <f>+COUNTIF($B$3:B44,B44)</f>
        <v>1.0</v>
      </c>
      <c r="G44" s="22" t="s">
        <v>101</v>
      </c>
      <c r="H44" s="22"/>
      <c r="I44" s="23"/>
      <c r="J44" s="24">
        <v>1.0</v>
      </c>
      <c r="K44" s="11"/>
      <c r="L44" s="11"/>
      <c r="M44" s="11"/>
      <c r="N44" s="11"/>
    </row>
    <row r="47" spans="2:2" ht="12.75">
      <c r="B47" s="25"/>
    </row>
    <row r="48" spans="2:2" ht="12.75">
      <c r="B48" s="25"/>
    </row>
    <row r="49" spans="2:2" ht="12.75">
      <c r="B49" s="25"/>
    </row>
    <row r="50" spans="2:2" ht="12.75">
      <c r="B50" s="25"/>
    </row>
    <row r="51" spans="2:2" ht="12.75">
      <c r="B51" s="25"/>
    </row>
    <row r="52" spans="2:2" ht="12.75">
      <c r="B52" s="25"/>
    </row>
  </sheetData>
  <autoFilter ref="A2:L44"/>
  <pageMargins left="0.7" right="0.7" top="0.75" bottom="0.75" header="0.3" footer="0.3"/>
  <pageSetup orientation="portrait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27" t="s">
        <v>102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map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