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Me\"/>
    </mc:Choice>
  </mc:AlternateContent>
  <xr:revisionPtr revIDLastSave="257" documentId="13_ncr:1_{D3298C2A-6F0C-410F-A544-61C5FB5DBBB4}" xr6:coauthVersionLast="46" xr6:coauthVersionMax="46" xr10:uidLastSave="{5120EB7E-2CB4-4147-BA8D-09718DAF70F1}"/>
  <bookViews>
    <workbookView xWindow="-120" yWindow="-120" windowWidth="20730" windowHeight="11310" firstSheet="7" activeTab="6" xr2:uid="{00000000-000D-0000-FFFF-FFFF00000000}"/>
  </bookViews>
  <sheets>
    <sheet name="Instruction" sheetId="5" r:id="rId1"/>
    <sheet name="Member List" sheetId="6" r:id="rId2"/>
    <sheet name="Sum" sheetId="9" r:id="rId3"/>
    <sheet name="Trường Thịnh" sheetId="7" r:id="rId4"/>
    <sheet name="Hữu Thắng" sheetId="15" r:id="rId5"/>
    <sheet name="Trọng Thắng" sheetId="16" r:id="rId6"/>
    <sheet name="Bảo Nguyên" sheetId="17" r:id="rId7"/>
    <sheet name="Anh Nguyên" sheetId="18" r:id="rId8"/>
    <sheet name="Sheet 1"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7" l="1"/>
  <c r="B7" i="15"/>
  <c r="B8" i="15"/>
  <c r="D11" i="18"/>
  <c r="B11" i="18"/>
  <c r="D10" i="18"/>
  <c r="B10" i="18"/>
  <c r="D9" i="18"/>
  <c r="B9" i="18"/>
  <c r="D8" i="18"/>
  <c r="B8" i="18"/>
  <c r="D7" i="18"/>
  <c r="D7" i="9"/>
  <c r="B7" i="18"/>
  <c r="D11" i="17"/>
  <c r="B11" i="17"/>
  <c r="D10" i="17"/>
  <c r="B10" i="17"/>
  <c r="D9" i="17"/>
  <c r="B9" i="17"/>
  <c r="D8" i="17"/>
  <c r="B8" i="17"/>
  <c r="D7" i="17"/>
  <c r="B7" i="17"/>
  <c r="B11" i="16"/>
  <c r="B10" i="16"/>
  <c r="B9" i="16"/>
  <c r="B8" i="16"/>
  <c r="B7" i="16"/>
  <c r="D11" i="15"/>
  <c r="B11" i="15"/>
  <c r="D10" i="15"/>
  <c r="B10" i="15"/>
  <c r="D9" i="15"/>
  <c r="B9" i="15"/>
  <c r="D8" i="15"/>
  <c r="D7" i="15"/>
  <c r="C11" i="9"/>
  <c r="C10" i="9"/>
  <c r="B7" i="7"/>
  <c r="D7" i="7"/>
  <c r="D11" i="7"/>
  <c r="B11" i="7"/>
  <c r="D10" i="7"/>
  <c r="B10" i="7"/>
  <c r="C9" i="9"/>
  <c r="D9" i="9"/>
  <c r="D10" i="9"/>
  <c r="D11" i="9"/>
  <c r="D8" i="7"/>
  <c r="D8" i="9"/>
  <c r="B9" i="7"/>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000000-0006-0000-0300-000001000000}">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7750C441-FE44-4A31-ABCE-416B86E5520F}">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ED71EA3E-1A24-41CB-8CD4-AA854C45702F}">
      <text>
        <r>
          <rPr>
            <b/>
            <sz val="9"/>
            <color indexed="81"/>
            <rFont val="Tahoma"/>
            <family val="2"/>
          </rPr>
          <t>Hong Phan:</t>
        </r>
        <r>
          <rPr>
            <sz val="9"/>
            <color indexed="81"/>
            <rFont val="Tahoma"/>
            <family val="2"/>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6CD58A79-BF13-4064-8827-2D76FB7A6FCF}">
      <text>
        <r>
          <rPr>
            <b/>
            <sz val="9"/>
            <color indexed="81"/>
            <rFont val="Tahoma"/>
            <family val="2"/>
          </rPr>
          <t>Hong Phan:</t>
        </r>
        <r>
          <rPr>
            <sz val="9"/>
            <color indexed="81"/>
            <rFont val="Tahoma"/>
            <family val="2"/>
          </rPr>
          <t xml:space="preserve">
Đánh giá chính bản thân mình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F39D417D-ACA6-43FB-8FBE-33D0E3C913E1}">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<sst xmlns="http://schemas.openxmlformats.org/spreadsheetml/2006/main" count="476" uniqueCount="85">
  <si>
    <t>Vui lòng đọc kỹ và làm theo đúng thứ tự các bước hướng dẫn dưới đây:</t>
  </si>
  <si>
    <t xml:space="preserve">1. </t>
  </si>
  <si>
    <r>
      <t xml:space="preserve">Điền tên lớp, tên nhóm và các thành viên của nhóm vào sheet 'Member List'. Lưu ý tên nhóm ở đây tuân thủ quy định sau: </t>
    </r>
    <r>
      <rPr>
        <i/>
        <sz val="11"/>
        <color rgb="FFC00000"/>
        <rFont val="Arial"/>
        <family val="2"/>
      </rPr>
      <t>Team &lt;stt lớp&gt;-&lt;stt nhóm&gt;</t>
    </r>
  </si>
  <si>
    <t xml:space="preserve">2.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</si>
  <si>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chính bản thân mình và các thành viên khác trong nhóm.</t>
    </r>
  </si>
  <si>
    <t>Điền Ngày đánh giá</t>
  </si>
  <si>
    <t>Lựa chọn giá trị phù hợp cho từng tiêu chí đánh giá bằng cách tham khảo bảng được cung cấp</t>
  </si>
  <si>
    <t>Đổi sheet name 'Member #' thành Tên Họ của người đánh giá (Ví dụ: An Nguyễn)</t>
  </si>
  <si>
    <t xml:space="preserve">3. </t>
  </si>
  <si>
    <r>
      <t xml:space="preserve">Lưu file lại theo quy định đặt tên sau: </t>
    </r>
    <r>
      <rPr>
        <i/>
        <sz val="11"/>
        <color rgb="FFC00000"/>
        <rFont val="Arial"/>
        <family val="2"/>
      </rPr>
      <t xml:space="preserve">TeamName-MemberEvaluationForm.xlsx
</t>
    </r>
    <r>
      <rPr>
        <sz val="11"/>
        <color theme="1"/>
        <rFont val="Arial"/>
        <family val="2"/>
      </rPr>
      <t/>
    </r>
  </si>
  <si>
    <t>DANH SÁCH THÀNH VIÊN NHÓM</t>
  </si>
  <si>
    <t>Lớp:</t>
  </si>
  <si>
    <t>K25T-PM1</t>
  </si>
  <si>
    <t>Nhóm:</t>
  </si>
  <si>
    <t>Team3</t>
  </si>
  <si>
    <t>STT</t>
  </si>
  <si>
    <t>Họ tên</t>
  </si>
  <si>
    <t>Lê Trường Thịnh</t>
  </si>
  <si>
    <t>Lê Hữu Thắng</t>
  </si>
  <si>
    <t>Nguyễn Trọng Thắng</t>
  </si>
  <si>
    <t>Lâm Thái Bảo Nguyên</t>
  </si>
  <si>
    <t>Nguyễn Anh Nguyên</t>
  </si>
  <si>
    <t>BẢNG TỔNG HỢP ĐÁNH GIÁ KHẢ NĂNG LÀM VIỆC NHÓM CỦA MỖI THÀNH VIÊN</t>
  </si>
  <si>
    <t>Team 3</t>
  </si>
  <si>
    <t>Chủ đề:</t>
  </si>
  <si>
    <t>Quản lí thư viện</t>
  </si>
  <si>
    <t>Điểm TB do nhóm đánh giá</t>
  </si>
  <si>
    <t>Ghi chú</t>
  </si>
  <si>
    <t>Chưa hoàn thành tốt nhiệm vụ của một leader, quản lí không tốt</t>
  </si>
  <si>
    <t>Xuất xắc hoàn thành đồ án</t>
  </si>
  <si>
    <t>Chưa tập trung vào đồ án, nhưng có đóng góp</t>
  </si>
  <si>
    <t>Vắng nhiều buổi họp nhóm, đóng góp ít</t>
  </si>
  <si>
    <t>Chịu khó lắng nghe, không vắng buổi họp nào, có cố gắng</t>
  </si>
  <si>
    <t>RUBRIC ĐÁNH GIÁ KHẢ NĂNG CỦA TỪNG THÀNH VIÊN THAM GIA HIỆU QUẢ VÀO HOẠT ĐỘNG NHÓM</t>
  </si>
  <si>
    <t>Ngày</t>
  </si>
  <si>
    <t>30/12/2020</t>
  </si>
  <si>
    <t>Người được đánh giá</t>
  </si>
  <si>
    <t>Tổng điểm</t>
  </si>
  <si>
    <t>Tiêu chí đánh giá</t>
  </si>
  <si>
    <t>Kỹ năng lắng nghe</t>
  </si>
  <si>
    <t>Cởi mở với những quan điểm khác biệt</t>
  </si>
  <si>
    <t>Chuẩn bị</t>
  </si>
  <si>
    <t>Đóng góp</t>
  </si>
  <si>
    <t>Khả năng lãnh đạo</t>
  </si>
  <si>
    <t>Tốt</t>
  </si>
  <si>
    <t>Xuất sắc</t>
  </si>
  <si>
    <t>Khá</t>
  </si>
  <si>
    <t>Cần cải thiện</t>
  </si>
  <si>
    <t>Không thể chấp nhận</t>
  </si>
  <si>
    <t>Tiêu chí</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</si>
  <si>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</si>
  <si>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</si>
  <si>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</si>
  <si>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</si>
  <si>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</si>
  <si>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</si>
  <si>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</si>
  <si>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</si>
  <si>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</si>
  <si>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</si>
  <si>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</si>
  <si>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</si>
  <si>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</si>
  <si>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</si>
  <si>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</si>
  <si>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</si>
  <si>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</si>
  <si>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</si>
  <si>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</si>
  <si>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trao đổi về bài tập và nỗ lực đóng góp nhiều sáng kiến/ý tưởng cho công việc chung của nhóm; Chất lượng công việc luôn trên mức mong đợi.</t>
  </si>
  <si>
    <t>Thường xuyên tham dự các buổi trao đổi về bài tập và đưa ra các ý kiến đề xuất cho công việc chung của nhóm; Chất lượng công việc trên mức mong đợi.</t>
  </si>
  <si>
    <t>Tham dự các buổi trao đổi về bài tập và đôi khi đưa ra các ý kiến đề xuất cho công việc chung của nhóm; Chất lượng công việc ở mức chấp nhận được.</t>
  </si>
  <si>
    <t>Không thường xuyên tham dự các buổi trao đổi về bài tập,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</si>
  <si>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</si>
  <si>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Theo dõi và kiểm soát tiến độ cùng kết quả công việc</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</si>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</sst>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1" x14ac:knownFonts="1">
    <font>
      <sz val="11"/>
      <color theme="1"/>
      <name val="Calibri"/>
      <family val="2"/>
      <scheme val="minor"/>
    </font>
    <font>
      <b/>
      <sz val="11"/>
      <color theme="1"/>
      <name val="Arial"/>
      <family val="2"/>
    </font>
    <font>
      <sz val="11"/>
      <color theme="1"/>
      <name val="Arial"/>
      <family val="2"/>
    </font>
    <font>
      <i/>
      <sz val="11"/>
      <color rgb="FFC00000"/>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sz val="11"/>
      <color theme="1"/>
      <name val="Arial"/>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2" fillId="0" borderId="0" xfId="0" applyFont="1" applyAlignment="1">
      <alignment vertical="center"/>
    </xf>
    <xf numFmtId="0" fontId="1" fillId="0" borderId="4" xfId="0" applyFont="1" applyBorder="1" applyAlignment="1">
      <alignment horizontal="center"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xf>
    <xf numFmtId="0" fontId="2" fillId="0" borderId="0" xfId="0" applyFont="1" applyAlignment="1">
      <alignment vertical="center" wrapText="1"/>
    </xf>
    <xf numFmtId="0" fontId="2" fillId="0" borderId="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vertical="center" wrapText="1"/>
    </xf>
    <xf numFmtId="165" fontId="1"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4" fillId="0" borderId="0" xfId="0" applyFont="1" applyBorder="1" applyAlignment="1">
      <alignment horizontal="left" vertical="center"/>
    </xf>
    <xf numFmtId="0" fontId="4" fillId="0" borderId="0" xfId="0" applyFont="1" applyBorder="1" applyAlignment="1">
      <alignment vertical="center" wrapText="1"/>
    </xf>
    <xf numFmtId="164" fontId="4" fillId="0" borderId="0" xfId="0" applyNumberFormat="1" applyFont="1" applyBorder="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0" xfId="0" applyFont="1" applyBorder="1" applyAlignment="1">
      <alignment horizontal="left" vertical="center" indent="2"/>
    </xf>
    <xf numFmtId="0" fontId="2" fillId="0" borderId="1" xfId="0" applyFont="1" applyBorder="1" applyAlignment="1">
      <alignment horizontal="left" vertical="center" indent="2"/>
    </xf>
    <xf numFmtId="0" fontId="1" fillId="0" borderId="3" xfId="0" quotePrefix="1" applyFont="1" applyBorder="1" applyAlignment="1">
      <alignment horizontal="right" vertical="top"/>
    </xf>
    <xf numFmtId="0" fontId="2" fillId="0" borderId="1" xfId="0" applyFont="1" applyBorder="1" applyAlignment="1">
      <alignment vertical="top" wrapText="1"/>
    </xf>
    <xf numFmtId="0" fontId="2" fillId="0" borderId="3" xfId="0" applyFont="1" applyBorder="1" applyAlignment="1">
      <alignment vertical="top" wrapText="1"/>
    </xf>
    <xf numFmtId="9" fontId="0" fillId="0" borderId="0" xfId="0" applyNumberFormat="1"/>
    <xf numFmtId="166" fontId="2" fillId="0" borderId="4" xfId="0" applyNumberFormat="1" applyFont="1" applyFill="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7" fillId="4" borderId="4" xfId="0" applyFont="1" applyFill="1" applyBorder="1" applyAlignment="1">
      <alignment horizontal="center" vertical="center" wrapText="1"/>
    </xf>
    <xf numFmtId="0" fontId="1" fillId="0" borderId="1" xfId="0" quotePrefix="1" applyFont="1" applyBorder="1" applyAlignment="1">
      <alignment horizontal="right" vertical="top"/>
    </xf>
    <xf numFmtId="0" fontId="1" fillId="0" borderId="0" xfId="0" applyFont="1" applyAlignment="1">
      <alignment horizontal="right" vertical="center"/>
    </xf>
    <xf numFmtId="0" fontId="7"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166" fontId="2" fillId="6" borderId="4" xfId="0" applyNumberFormat="1" applyFont="1" applyFill="1" applyBorder="1" applyAlignment="1">
      <alignment vertical="center" wrapText="1"/>
    </xf>
    <xf numFmtId="0" fontId="2" fillId="6" borderId="4" xfId="0" applyFont="1" applyFill="1" applyBorder="1" applyAlignment="1">
      <alignment vertical="center" wrapText="1"/>
    </xf>
    <xf numFmtId="0" fontId="2" fillId="6" borderId="0" xfId="0" applyFont="1" applyFill="1" applyAlignment="1">
      <alignment vertical="center" wrapText="1"/>
    </xf>
    <xf numFmtId="0" fontId="2" fillId="5" borderId="0" xfId="0" applyFont="1" applyFill="1" applyAlignment="1">
      <alignment vertical="center" wrapText="1"/>
    </xf>
    <xf numFmtId="9" fontId="2" fillId="5" borderId="0" xfId="0" applyNumberFormat="1" applyFont="1" applyFill="1" applyAlignment="1">
      <alignment vertical="center" wrapText="1"/>
    </xf>
    <xf numFmtId="0" fontId="2" fillId="6" borderId="4" xfId="0" applyFont="1" applyFill="1" applyBorder="1" applyAlignment="1">
      <alignment horizontal="center" vertical="center" wrapText="1"/>
    </xf>
    <xf numFmtId="9" fontId="2" fillId="6" borderId="0" xfId="0" applyNumberFormat="1" applyFont="1" applyFill="1" applyAlignment="1">
      <alignment vertical="center" wrapText="1"/>
    </xf>
    <xf numFmtId="0" fontId="10" fillId="0" borderId="4" xfId="0" applyFont="1" applyBorder="1" applyAlignment="1">
      <alignment vertical="center" wrapText="1"/>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Border="1" applyAlignment="1">
      <alignment horizontal="right" vertical="top"/>
    </xf>
    <xf numFmtId="0" fontId="1" fillId="0" borderId="1" xfId="0" quotePrefix="1" applyFont="1" applyBorder="1" applyAlignment="1">
      <alignment horizontal="right" vertical="top"/>
    </xf>
    <xf numFmtId="0" fontId="5" fillId="3" borderId="0" xfId="0" applyFont="1" applyFill="1" applyAlignment="1">
      <alignment horizontal="center" vertical="center"/>
    </xf>
    <xf numFmtId="0" fontId="1" fillId="0" borderId="0" xfId="0" applyFont="1" applyAlignment="1">
      <alignment horizontal="right" vertical="center"/>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6" fillId="3" borderId="0" xfId="0" applyFont="1" applyFill="1" applyAlignment="1">
      <alignment horizontal="center" vertical="center" wrapText="1"/>
    </xf>
    <xf numFmtId="164" fontId="4" fillId="0" borderId="1" xfId="0" applyNumberFormat="1" applyFont="1" applyBorder="1" applyAlignment="1">
      <alignment horizontal="left" vertical="center" wrapText="1"/>
    </xf>
    <xf numFmtId="0" fontId="7"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49" fontId="2" fillId="6" borderId="4" xfId="0" applyNumberFormat="1" applyFont="1" applyFill="1" applyBorder="1" applyAlignment="1">
      <alignment horizontal="left" vertical="center" wrapText="1"/>
    </xf>
    <xf numFmtId="0" fontId="2" fillId="6"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customXml" Target="../customXml/item3.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5" Type="http://schemas.openxmlformats.org/officeDocument/2006/relationships/customXml" Target="../customXml/item2.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ustomXml" Target="../customXml/item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2.bin" /></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printerSettings" Target="../printerSettings/printerSettings3.bin" /></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 /><Relationship Id="rId2" Type="http://schemas.openxmlformats.org/officeDocument/2006/relationships/vmlDrawing" Target="../drawings/vmlDrawing3.vml" /><Relationship Id="rId1" Type="http://schemas.openxmlformats.org/officeDocument/2006/relationships/printerSettings" Target="../printerSettings/printerSettings4.bin" /></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 /><Relationship Id="rId2" Type="http://schemas.openxmlformats.org/officeDocument/2006/relationships/vmlDrawing" Target="../drawings/vmlDrawing4.vml" /><Relationship Id="rId1" Type="http://schemas.openxmlformats.org/officeDocument/2006/relationships/printerSettings" Target="../printerSettings/printerSettings5.bin" /></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 /><Relationship Id="rId2" Type="http://schemas.openxmlformats.org/officeDocument/2006/relationships/vmlDrawing" Target="../drawings/vmlDrawing5.vml"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B8"/>
  <sheetViews>
    <sheetView workbookViewId="0">
      <selection activeCell="B3" sqref="B3"/>
    </sheetView>
  </sheetViews>
  <sheetFormatPr defaultColWidth="9.14453125" defaultRowHeight="18.75" customHeight="1" x14ac:dyDescent="0.2"/>
  <cols>
    <col min="1" max="1" width="5.37890625" style="1" customWidth="1"/>
    <col min="2" max="2" width="143.53515625" style="1" customWidth="1"/>
    <col min="3" max="16384" width="9.14453125" style="1"/>
  </cols>
  <sheetData>
    <row r="2" spans="1:2" ht="18.75" customHeight="1" x14ac:dyDescent="0.2">
      <c r="A2" s="49" t="s">
        <v>0</v>
      </c>
      <c r="B2" s="49"/>
    </row>
    <row r="3" spans="1:2" ht="28.15" customHeight="1" x14ac:dyDescent="0.2">
      <c r="A3" s="36" t="s">
        <v>1</v>
      </c>
      <c r="B3" s="29" t="s">
        <v>2</v>
      </c>
    </row>
    <row r="4" spans="1:2" ht="29.25" x14ac:dyDescent="0.2">
      <c r="A4" s="50" t="s">
        <v>3</v>
      </c>
      <c r="B4" s="7" t="s">
        <v>4</v>
      </c>
    </row>
    <row r="5" spans="1:2" ht="18.75" customHeight="1" x14ac:dyDescent="0.2">
      <c r="A5" s="51"/>
      <c r="B5" s="25" t="s">
        <v>5</v>
      </c>
    </row>
    <row r="6" spans="1:2" ht="18.75" customHeight="1" x14ac:dyDescent="0.2">
      <c r="A6" s="51"/>
      <c r="B6" s="26" t="s">
        <v>6</v>
      </c>
    </row>
    <row r="7" spans="1:2" ht="23.25" customHeight="1" x14ac:dyDescent="0.2">
      <c r="A7" s="52"/>
      <c r="B7" s="27" t="s">
        <v>7</v>
      </c>
    </row>
    <row r="8" spans="1:2" ht="26.45" customHeight="1" x14ac:dyDescent="0.2">
      <c r="A8" s="28" t="s">
        <v>8</v>
      </c>
      <c r="B8" s="30" t="s">
        <v>9</v>
      </c>
    </row>
  </sheetData>
  <mergeCells count="2">
    <mergeCell ref="A2:B2"/>
    <mergeCell ref="A4:A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1"/>
  <sheetViews>
    <sheetView workbookViewId="0">
      <selection activeCell="C8" sqref="C8"/>
    </sheetView>
  </sheetViews>
  <sheetFormatPr defaultColWidth="9.14453125" defaultRowHeight="18.75" customHeight="1" x14ac:dyDescent="0.2"/>
  <cols>
    <col min="1" max="2" width="9.14453125" style="1"/>
    <col min="3" max="3" width="41.96875" style="1" customWidth="1"/>
    <col min="4" max="16384" width="9.14453125" style="1"/>
  </cols>
  <sheetData>
    <row r="1" spans="2:3" ht="24" customHeight="1" x14ac:dyDescent="0.2">
      <c r="B1" s="53" t="s">
        <v>10</v>
      </c>
      <c r="C1" s="53"/>
    </row>
    <row r="3" spans="2:3" ht="18.75" customHeight="1" x14ac:dyDescent="0.2">
      <c r="B3" s="37" t="s">
        <v>11</v>
      </c>
      <c r="C3" s="5" t="s">
        <v>12</v>
      </c>
    </row>
    <row r="4" spans="2:3" ht="18.75" customHeight="1" x14ac:dyDescent="0.2">
      <c r="B4" s="37" t="s">
        <v>13</v>
      </c>
      <c r="C4" s="6" t="s">
        <v>14</v>
      </c>
    </row>
    <row r="6" spans="2:3" ht="18.75" customHeight="1" x14ac:dyDescent="0.2">
      <c r="B6" s="2" t="s">
        <v>15</v>
      </c>
      <c r="C6" s="2" t="s">
        <v>16</v>
      </c>
    </row>
    <row r="7" spans="2:3" ht="18.75" customHeight="1" x14ac:dyDescent="0.2">
      <c r="B7" s="3">
        <v>1</v>
      </c>
      <c r="C7" s="4" t="s">
        <v>17</v>
      </c>
    </row>
    <row r="8" spans="2:3" ht="18.75" customHeight="1" x14ac:dyDescent="0.2">
      <c r="B8" s="3">
        <v>2</v>
      </c>
      <c r="C8" s="4" t="s">
        <v>18</v>
      </c>
    </row>
    <row r="9" spans="2:3" ht="18.75" customHeight="1" x14ac:dyDescent="0.2">
      <c r="B9" s="3">
        <v>3</v>
      </c>
      <c r="C9" s="4" t="s">
        <v>19</v>
      </c>
    </row>
    <row r="10" spans="2:3" ht="18.75" customHeight="1" x14ac:dyDescent="0.2">
      <c r="B10" s="3">
        <v>4</v>
      </c>
      <c r="C10" s="4" t="s">
        <v>20</v>
      </c>
    </row>
    <row r="11" spans="2:3" ht="18.75" customHeight="1" x14ac:dyDescent="0.2">
      <c r="B11" s="3">
        <v>5</v>
      </c>
      <c r="C11" s="4" t="s">
        <v>21</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D15" sqref="D15"/>
    </sheetView>
  </sheetViews>
  <sheetFormatPr defaultColWidth="9.14453125" defaultRowHeight="18.75" customHeight="1" x14ac:dyDescent="0.2"/>
  <cols>
    <col min="1" max="2" width="9.14453125" style="1"/>
    <col min="3" max="3" width="32.6875" style="1" customWidth="1"/>
    <col min="4" max="4" width="16.6796875" style="1" customWidth="1"/>
    <col min="5" max="5" width="60.53515625" style="1" customWidth="1"/>
    <col min="6" max="16384" width="9.14453125" style="1"/>
  </cols>
  <sheetData>
    <row r="1" spans="1:5" ht="27" customHeight="1" x14ac:dyDescent="0.2">
      <c r="B1" s="53" t="s">
        <v>22</v>
      </c>
      <c r="C1" s="53"/>
      <c r="D1" s="53"/>
      <c r="E1" s="53"/>
    </row>
    <row r="3" spans="1:5" ht="18.75" customHeight="1" x14ac:dyDescent="0.2">
      <c r="A3" s="54" t="s">
        <v>11</v>
      </c>
      <c r="B3" s="54"/>
      <c r="C3" s="5" t="s">
        <v>12</v>
      </c>
      <c r="D3" s="37" t="s">
        <v>13</v>
      </c>
      <c r="E3" s="5" t="s">
        <v>23</v>
      </c>
    </row>
    <row r="4" spans="1:5" ht="18.75" customHeight="1" x14ac:dyDescent="0.2">
      <c r="A4" s="54" t="s">
        <v>24</v>
      </c>
      <c r="B4" s="54"/>
      <c r="C4" s="6" t="s">
        <v>25</v>
      </c>
      <c r="D4" s="20"/>
    </row>
    <row r="6" spans="1:5" ht="26.25" x14ac:dyDescent="0.15">
      <c r="B6" s="24" t="s">
        <v>15</v>
      </c>
      <c r="C6" s="24" t="s">
        <v>16</v>
      </c>
      <c r="D6" s="39" t="s">
        <v>26</v>
      </c>
      <c r="E6" s="24" t="s">
        <v>27</v>
      </c>
    </row>
    <row r="7" spans="1:5" ht="18.75" customHeight="1" x14ac:dyDescent="0.2">
      <c r="B7" s="3">
        <v>1</v>
      </c>
      <c r="C7" s="4" t="s">
        <v>17</v>
      </c>
      <c r="D7" s="34">
        <f>AVERAGE('Trường Thịnh'!D7,'Hữu Thắng'!D7,'Bảo Nguyên'!D7,'Trọng Thắng'!D7,'Anh Nguyên'!D7)</f>
        <v>0.93599999999999994</v>
      </c>
      <c r="E7" s="23" t="s">
        <v>28</v>
      </c>
    </row>
    <row r="8" spans="1:5" ht="18.75" customHeight="1" x14ac:dyDescent="0.2">
      <c r="B8" s="3">
        <v>2</v>
      </c>
      <c r="C8" s="4" t="s">
        <v>18</v>
      </c>
      <c r="D8" s="34">
        <f>AVERAGE('Trường Thịnh'!D8,'Hữu Thắng'!D8,'Bảo Nguyên'!D8,'Bảo Nguyên'!D8,'Anh Nguyên'!D8)</f>
        <v>0.99600000000000011</v>
      </c>
      <c r="E8" s="23" t="s">
        <v>29</v>
      </c>
    </row>
    <row r="9" spans="1:5" ht="18.75" customHeight="1" x14ac:dyDescent="0.2">
      <c r="B9" s="3">
        <v>3</v>
      </c>
      <c r="C9" s="4" t="str">
        <f>'Member List'!C9</f>
        <v>Nguyễn Trọng Thắng</v>
      </c>
      <c r="D9" s="34">
        <f>AVERAGE('Trường Thịnh'!D9,'Hữu Thắng'!D9,'Bảo Nguyên'!D9,'Bảo Nguyên'!D9,'Anh Nguyên'!D9)</f>
        <v>0.92599999999999993</v>
      </c>
      <c r="E9" s="23" t="s">
        <v>30</v>
      </c>
    </row>
    <row r="10" spans="1:5" ht="18.75" customHeight="1" x14ac:dyDescent="0.2">
      <c r="B10" s="3">
        <v>4</v>
      </c>
      <c r="C10" s="4" t="str">
        <f>'Member List'!C10</f>
        <v>Lâm Thái Bảo Nguyên</v>
      </c>
      <c r="D10" s="34">
        <f>AVERAGE('Trường Thịnh'!D10,'Hữu Thắng'!D10,'Bảo Nguyên'!D10,'Bảo Nguyên'!D10,'Anh Nguyên'!D10)</f>
        <v>0.876</v>
      </c>
      <c r="E10" s="23" t="s">
        <v>31</v>
      </c>
    </row>
    <row r="11" spans="1:5" ht="18.75" customHeight="1" x14ac:dyDescent="0.2">
      <c r="B11" s="3">
        <v>5</v>
      </c>
      <c r="C11" s="4" t="str">
        <f>'Member List'!C11</f>
        <v>Nguyễn Anh Nguyên</v>
      </c>
      <c r="D11" s="34">
        <f>AVERAGE('Trường Thịnh'!D11,'Hữu Thắng'!D11,'Bảo Nguyên'!D11,'Bảo Nguyên'!D11,'Anh Nguyên'!D11)</f>
        <v>0.93399999999999994</v>
      </c>
      <c r="E11" s="23" t="s">
        <v>32</v>
      </c>
    </row>
  </sheetData>
  <mergeCells count="3">
    <mergeCell ref="A3:B3"/>
    <mergeCell ref="A4:B4"/>
    <mergeCell ref="B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85" zoomScaleNormal="85" workbookViewId="0">
      <selection activeCell="I11" sqref="I11"/>
    </sheetView>
  </sheetViews>
  <sheetFormatPr defaultColWidth="9.14453125" defaultRowHeight="18.75" customHeight="1" x14ac:dyDescent="0.2"/>
  <cols>
    <col min="1" max="1" width="6.45703125" style="7" customWidth="1"/>
    <col min="2" max="2" width="12.9140625" style="7" customWidth="1"/>
    <col min="3" max="4" width="15.73828125" style="7" customWidth="1"/>
    <col min="5" max="9" width="30.66796875" style="7" customWidth="1"/>
    <col min="10" max="12" width="15.73828125" style="7" customWidth="1"/>
    <col min="13" max="16384" width="9.14453125" style="7"/>
  </cols>
  <sheetData>
    <row r="1" spans="1:12" ht="27" customHeight="1" x14ac:dyDescent="0.2">
      <c r="A1" s="57" t="s">
        <v>33</v>
      </c>
      <c r="B1" s="57"/>
      <c r="C1" s="57"/>
      <c r="D1" s="57"/>
      <c r="E1" s="57"/>
      <c r="F1" s="57"/>
      <c r="G1" s="57"/>
      <c r="H1" s="57"/>
      <c r="I1" s="57"/>
    </row>
    <row r="2" spans="1:12" ht="18.75" customHeight="1" x14ac:dyDescent="0.2">
      <c r="E2" s="8"/>
      <c r="F2" s="8"/>
      <c r="G2" s="8"/>
      <c r="H2" s="8"/>
      <c r="I2" s="8"/>
    </row>
    <row r="3" spans="1:12" ht="18.75" customHeight="1" x14ac:dyDescent="0.15">
      <c r="B3" s="9" t="s">
        <v>34</v>
      </c>
      <c r="C3" s="58" t="s">
        <v>35</v>
      </c>
      <c r="D3" s="58"/>
      <c r="E3" s="21"/>
      <c r="F3" s="8"/>
      <c r="G3" s="9"/>
      <c r="H3" s="22"/>
      <c r="I3" s="10"/>
      <c r="J3" s="11"/>
      <c r="K3" s="11"/>
      <c r="L3" s="11"/>
    </row>
    <row r="5" spans="1:12" ht="18.75" customHeight="1" x14ac:dyDescent="0.2">
      <c r="A5" s="59" t="s">
        <v>15</v>
      </c>
      <c r="B5" s="59" t="s">
        <v>36</v>
      </c>
      <c r="C5" s="59"/>
      <c r="D5" s="59" t="s">
        <v>37</v>
      </c>
      <c r="E5" s="60" t="s">
        <v>38</v>
      </c>
      <c r="F5" s="60"/>
      <c r="G5" s="60"/>
      <c r="H5" s="60"/>
      <c r="I5" s="60"/>
    </row>
    <row r="6" spans="1:12" s="12" customFormat="1" ht="30" customHeight="1" x14ac:dyDescent="0.15">
      <c r="A6" s="59"/>
      <c r="B6" s="59"/>
      <c r="C6" s="59"/>
      <c r="D6" s="59"/>
      <c r="E6" s="38" t="s">
        <v>39</v>
      </c>
      <c r="F6" s="38" t="s">
        <v>40</v>
      </c>
      <c r="G6" s="38" t="s">
        <v>41</v>
      </c>
      <c r="H6" s="38" t="s">
        <v>42</v>
      </c>
      <c r="I6" s="38" t="s">
        <v>43</v>
      </c>
    </row>
    <row r="7" spans="1:12" ht="18.75" customHeight="1" x14ac:dyDescent="0.15">
      <c r="A7" s="17">
        <v>1</v>
      </c>
      <c r="B7" s="61" t="str">
        <f>'Member List'!C7</f>
        <v>Lê Trường Thịnh</v>
      </c>
      <c r="C7" s="62"/>
      <c r="D7" s="33">
        <f>IFERROR(AVERAGE(VLOOKUP(E7,'Sheet 1'!$B$3:$D$8,3,),VLOOKUP(F7,'Sheet 1'!$B$3:$D$8,3,),VLOOKUP(G7,'Sheet 1'!$B$3:$D$8,3,),VLOOKUP(H7,'Sheet 1'!$B$3:$D$8,3,),VLOOKUP(I7,'Sheet 1'!$B$3:$D$8,3,)),0)</f>
        <v>0.78</v>
      </c>
      <c r="E7" s="18" t="s">
        <v>44</v>
      </c>
      <c r="F7" s="18" t="s">
        <v>45</v>
      </c>
      <c r="G7" s="18" t="s">
        <v>46</v>
      </c>
      <c r="H7" s="18" t="s">
        <v>46</v>
      </c>
      <c r="I7" s="18" t="s">
        <v>47</v>
      </c>
    </row>
    <row r="8" spans="1:12" ht="18.75" customHeight="1" x14ac:dyDescent="0.15">
      <c r="A8" s="14">
        <v>2</v>
      </c>
      <c r="B8" s="55" t="str">
        <f>'Member List'!C8</f>
        <v>Lê Hữu Thắng</v>
      </c>
      <c r="C8" s="56"/>
      <c r="D8" s="32">
        <f>IFERROR(AVERAGE(VLOOKUP(E8,'Sheet 1'!$B$3:$D$8,3,),VLOOKUP(F8,'Sheet 1'!$B$3:$D$8,3,),VLOOKUP(G8,'Sheet 1'!$B$3:$D$8,3,),VLOOKUP(H8,'Sheet 1'!$B$3:$D$8,3,),VLOOKUP(I8,'Sheet 1'!$B$3:$D$8,3,)),0)</f>
        <v>0.98000000000000009</v>
      </c>
      <c r="E8" s="13" t="s">
        <v>45</v>
      </c>
      <c r="F8" s="13" t="s">
        <v>45</v>
      </c>
      <c r="G8" s="13" t="s">
        <v>45</v>
      </c>
      <c r="H8" s="13" t="s">
        <v>45</v>
      </c>
      <c r="I8" s="13" t="s">
        <v>44</v>
      </c>
      <c r="K8" s="15"/>
    </row>
    <row r="9" spans="1:12" ht="18.75" customHeight="1" x14ac:dyDescent="0.15">
      <c r="A9" s="14">
        <v>3</v>
      </c>
      <c r="B9" s="55" t="str">
        <f>'Member List'!C9</f>
        <v>Nguyễn Trọng Thắng</v>
      </c>
      <c r="C9" s="56"/>
      <c r="D9" s="32">
        <f>IFERROR(AVERAGE(VLOOKUP(E9,'Sheet 1'!$B$3:$D$8,3,),VLOOKUP(F9,'Sheet 1'!$B$3:$D$8,3,),VLOOKUP(G9,'Sheet 1'!$B$3:$D$8,3,),VLOOKUP(H9,'Sheet 1'!$B$3:$D$8,3,),VLOOKUP(I9,'Sheet 1'!$B$3:$D$8,3,)),0)</f>
        <v>0.76</v>
      </c>
      <c r="E9" s="13" t="s">
        <v>47</v>
      </c>
      <c r="F9" s="13" t="s">
        <v>46</v>
      </c>
      <c r="G9" s="48" t="s">
        <v>44</v>
      </c>
      <c r="H9" s="48" t="s">
        <v>46</v>
      </c>
      <c r="I9" s="13" t="s">
        <v>44</v>
      </c>
      <c r="K9" s="15"/>
    </row>
    <row r="10" spans="1:12" ht="18.75" customHeight="1" x14ac:dyDescent="0.15">
      <c r="A10" s="14">
        <v>4</v>
      </c>
      <c r="B10" s="55" t="str">
        <f>'Member List'!C10</f>
        <v>Lâm Thái Bảo Nguyên</v>
      </c>
      <c r="C10" s="56"/>
      <c r="D10" s="32">
        <f>IFERROR(AVERAGE(VLOOKUP(E10,'Sheet 1'!$B$3:$D$8,3,),VLOOKUP(F10,'Sheet 1'!$B$3:$D$8,3,),VLOOKUP(G10,'Sheet 1'!$B$3:$D$8,3,),VLOOKUP(H10,'Sheet 1'!$B$3:$D$8,3,),VLOOKUP(I10,'Sheet 1'!$B$3:$D$8,3,)),0)</f>
        <v>0.55000000000000004</v>
      </c>
      <c r="E10" s="13" t="s">
        <v>46</v>
      </c>
      <c r="F10" s="13" t="s">
        <v>46</v>
      </c>
      <c r="G10" s="13" t="s">
        <v>47</v>
      </c>
      <c r="H10" s="13" t="s">
        <v>47</v>
      </c>
      <c r="I10" s="13" t="s">
        <v>48</v>
      </c>
      <c r="K10" s="15"/>
    </row>
    <row r="11" spans="1:12" ht="18.75" customHeight="1" x14ac:dyDescent="0.15">
      <c r="A11" s="14">
        <v>5</v>
      </c>
      <c r="B11" s="55" t="str">
        <f>'Member List'!C11</f>
        <v>Nguyễn Anh Nguyên</v>
      </c>
      <c r="C11" s="56"/>
      <c r="D11" s="32">
        <f>IFERROR(AVERAGE(VLOOKUP(E11,'Sheet 1'!$B$3:$D$8,3,),VLOOKUP(F11,'Sheet 1'!$B$3:$D$8,3,),VLOOKUP(G11,'Sheet 1'!$B$3:$D$8,3,),VLOOKUP(H11,'Sheet 1'!$B$3:$D$8,3,),VLOOKUP(I11,'Sheet 1'!$B$3:$D$8,3,)),0)</f>
        <v>0.78</v>
      </c>
      <c r="E11" s="13" t="s">
        <v>46</v>
      </c>
      <c r="F11" s="13" t="s">
        <v>46</v>
      </c>
      <c r="G11" s="13" t="s">
        <v>44</v>
      </c>
      <c r="H11" s="13" t="s">
        <v>46</v>
      </c>
      <c r="I11" s="13" t="s">
        <v>46</v>
      </c>
      <c r="K11" s="15"/>
    </row>
    <row r="13" spans="1:12" ht="13.5" x14ac:dyDescent="0.15">
      <c r="A13" s="67" t="s">
        <v>49</v>
      </c>
      <c r="B13" s="68"/>
      <c r="C13" s="67" t="s">
        <v>45</v>
      </c>
      <c r="D13" s="68"/>
      <c r="E13" s="35" t="s">
        <v>44</v>
      </c>
      <c r="F13" s="35" t="s">
        <v>46</v>
      </c>
      <c r="G13" s="35" t="s">
        <v>47</v>
      </c>
      <c r="H13" s="35" t="s">
        <v>48</v>
      </c>
      <c r="I13" s="35" t="s">
        <v>50</v>
      </c>
    </row>
    <row r="14" spans="1:12" ht="147" customHeight="1" x14ac:dyDescent="0.15">
      <c r="A14" s="63" t="s">
        <v>39</v>
      </c>
      <c r="B14" s="64"/>
      <c r="C14" s="65" t="s">
        <v>51</v>
      </c>
      <c r="D14" s="66"/>
      <c r="E14" s="16" t="s">
        <v>52</v>
      </c>
      <c r="F14" s="16" t="s">
        <v>53</v>
      </c>
      <c r="G14" s="16" t="s">
        <v>54</v>
      </c>
      <c r="H14" s="16" t="s">
        <v>55</v>
      </c>
      <c r="I14" s="16" t="s">
        <v>56</v>
      </c>
    </row>
    <row r="15" spans="1:12" ht="84.75" customHeight="1" x14ac:dyDescent="0.15">
      <c r="A15" s="63" t="s">
        <v>40</v>
      </c>
      <c r="B15" s="64"/>
      <c r="C15" s="65" t="s">
        <v>57</v>
      </c>
      <c r="D15" s="66"/>
      <c r="E15" s="16" t="s">
        <v>58</v>
      </c>
      <c r="F15" s="16" t="s">
        <v>59</v>
      </c>
      <c r="G15" s="16" t="s">
        <v>60</v>
      </c>
      <c r="H15" s="16" t="s">
        <v>61</v>
      </c>
      <c r="I15" s="16" t="s">
        <v>56</v>
      </c>
    </row>
    <row r="16" spans="1:12" ht="121.5" customHeight="1" x14ac:dyDescent="0.15">
      <c r="A16" s="63" t="s">
        <v>62</v>
      </c>
      <c r="B16" s="64"/>
      <c r="C16" s="65" t="s">
        <v>63</v>
      </c>
      <c r="D16" s="66"/>
      <c r="E16" s="16" t="s">
        <v>64</v>
      </c>
      <c r="F16" s="16" t="s">
        <v>65</v>
      </c>
      <c r="G16" s="16" t="s">
        <v>66</v>
      </c>
      <c r="H16" s="16" t="s">
        <v>67</v>
      </c>
      <c r="I16" s="16" t="s">
        <v>68</v>
      </c>
    </row>
    <row r="17" spans="1:9" ht="104.25" customHeight="1" x14ac:dyDescent="0.15">
      <c r="A17" s="63" t="s">
        <v>42</v>
      </c>
      <c r="B17" s="64"/>
      <c r="C17" s="65" t="s">
        <v>69</v>
      </c>
      <c r="D17" s="66"/>
      <c r="E17" s="16" t="s">
        <v>70</v>
      </c>
      <c r="F17" s="16" t="s">
        <v>71</v>
      </c>
      <c r="G17" s="16" t="s">
        <v>72</v>
      </c>
      <c r="H17" s="16" t="s">
        <v>73</v>
      </c>
      <c r="I17" s="16" t="s">
        <v>68</v>
      </c>
    </row>
    <row r="18" spans="1:9" ht="133.5" customHeight="1" x14ac:dyDescent="0.15">
      <c r="A18" s="63" t="s">
        <v>74</v>
      </c>
      <c r="B18" s="64"/>
      <c r="C18" s="65" t="s">
        <v>75</v>
      </c>
      <c r="D18" s="66"/>
      <c r="E18" s="16" t="s">
        <v>76</v>
      </c>
      <c r="F18" s="16" t="s">
        <v>77</v>
      </c>
      <c r="G18" s="16" t="s">
        <v>78</v>
      </c>
      <c r="H18" s="16" t="s">
        <v>79</v>
      </c>
      <c r="I18" s="16" t="s">
        <v>68</v>
      </c>
    </row>
    <row r="19" spans="1:9" ht="134.25" customHeight="1" x14ac:dyDescent="0.15">
      <c r="A19" s="63" t="s">
        <v>43</v>
      </c>
      <c r="B19" s="64"/>
      <c r="C19" s="65" t="s">
        <v>80</v>
      </c>
      <c r="D19" s="66"/>
      <c r="E19" s="16" t="s">
        <v>81</v>
      </c>
      <c r="F19" s="16" t="s">
        <v>82</v>
      </c>
      <c r="G19" s="16" t="s">
        <v>83</v>
      </c>
      <c r="H19" s="16" t="s">
        <v>84</v>
      </c>
      <c r="I19" s="16" t="s">
        <v>56</v>
      </c>
    </row>
  </sheetData>
  <mergeCells count="25">
    <mergeCell ref="B10:C10"/>
    <mergeCell ref="B11:C11"/>
    <mergeCell ref="A14:B14"/>
    <mergeCell ref="C14:D14"/>
    <mergeCell ref="A19:B19"/>
    <mergeCell ref="C19:D19"/>
    <mergeCell ref="A15:B15"/>
    <mergeCell ref="C15:D15"/>
    <mergeCell ref="A16:B16"/>
    <mergeCell ref="C16:D16"/>
    <mergeCell ref="A17:B17"/>
    <mergeCell ref="C17:D17"/>
    <mergeCell ref="A18:B18"/>
    <mergeCell ref="C18:D18"/>
    <mergeCell ref="A13:B13"/>
    <mergeCell ref="C13:D13"/>
    <mergeCell ref="B9:C9"/>
    <mergeCell ref="A1:I1"/>
    <mergeCell ref="C3:D3"/>
    <mergeCell ref="A5:A6"/>
    <mergeCell ref="D5:D6"/>
    <mergeCell ref="B5:C6"/>
    <mergeCell ref="E5:I5"/>
    <mergeCell ref="B7:C7"/>
    <mergeCell ref="B8:C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300-000000000000}">
          <x14:formula1>
            <xm:f>'Sheet 1'!$B$3:$B$8</xm:f>
          </x14:formula1>
          <xm:sqref>E7:I11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816FA-0AF1-4E4C-AD14-0848B513DAC6}">
  <dimension ref="A1:L19"/>
  <sheetViews>
    <sheetView zoomScale="85" zoomScaleNormal="85" workbookViewId="0">
      <selection activeCell="H11" sqref="H11"/>
    </sheetView>
  </sheetViews>
  <sheetFormatPr defaultColWidth="9.14453125" defaultRowHeight="18.75" customHeight="1" x14ac:dyDescent="0.2"/>
  <cols>
    <col min="1" max="1" width="6.45703125" style="7" customWidth="1"/>
    <col min="2" max="2" width="12.9140625" style="7" customWidth="1"/>
    <col min="3" max="4" width="15.73828125" style="7" customWidth="1"/>
    <col min="5" max="9" width="30.66796875" style="7" customWidth="1"/>
    <col min="10" max="12" width="15.73828125" style="7" customWidth="1"/>
    <col min="13" max="16384" width="9.14453125" style="7"/>
  </cols>
  <sheetData>
    <row r="1" spans="1:12" ht="27" customHeight="1" x14ac:dyDescent="0.2">
      <c r="A1" s="57" t="s">
        <v>33</v>
      </c>
      <c r="B1" s="57"/>
      <c r="C1" s="57"/>
      <c r="D1" s="57"/>
      <c r="E1" s="57"/>
      <c r="F1" s="57"/>
      <c r="G1" s="57"/>
      <c r="H1" s="57"/>
      <c r="I1" s="57"/>
    </row>
    <row r="2" spans="1:12" ht="18.75" customHeight="1" x14ac:dyDescent="0.2">
      <c r="E2" s="8"/>
      <c r="F2" s="8"/>
      <c r="G2" s="8"/>
      <c r="H2" s="8"/>
      <c r="I2" s="8"/>
    </row>
    <row r="3" spans="1:12" ht="18.75" customHeight="1" x14ac:dyDescent="0.15">
      <c r="B3" s="9" t="s">
        <v>34</v>
      </c>
      <c r="C3" s="58" t="s">
        <v>35</v>
      </c>
      <c r="D3" s="58"/>
      <c r="E3" s="21"/>
      <c r="F3" s="8"/>
      <c r="G3" s="9"/>
      <c r="H3" s="22"/>
      <c r="I3" s="10"/>
      <c r="J3" s="11"/>
      <c r="K3" s="11"/>
      <c r="L3" s="11"/>
    </row>
    <row r="5" spans="1:12" ht="18.75" customHeight="1" x14ac:dyDescent="0.2">
      <c r="A5" s="59" t="s">
        <v>15</v>
      </c>
      <c r="B5" s="59" t="s">
        <v>36</v>
      </c>
      <c r="C5" s="59"/>
      <c r="D5" s="59" t="s">
        <v>37</v>
      </c>
      <c r="E5" s="60" t="s">
        <v>38</v>
      </c>
      <c r="F5" s="60"/>
      <c r="G5" s="60"/>
      <c r="H5" s="60"/>
      <c r="I5" s="60"/>
    </row>
    <row r="6" spans="1:12" s="12" customFormat="1" ht="30" customHeight="1" x14ac:dyDescent="0.15">
      <c r="A6" s="59"/>
      <c r="B6" s="59"/>
      <c r="C6" s="59"/>
      <c r="D6" s="59"/>
      <c r="E6" s="38" t="s">
        <v>39</v>
      </c>
      <c r="F6" s="38" t="s">
        <v>40</v>
      </c>
      <c r="G6" s="38" t="s">
        <v>41</v>
      </c>
      <c r="H6" s="38" t="s">
        <v>42</v>
      </c>
      <c r="I6" s="38" t="s">
        <v>43</v>
      </c>
    </row>
    <row r="7" spans="1:12" s="43" customFormat="1" ht="18.75" customHeight="1" x14ac:dyDescent="0.15">
      <c r="A7" s="40">
        <v>1</v>
      </c>
      <c r="B7" s="69" t="str">
        <f>'Member List'!C7</f>
        <v>Lê Trường Thịnh</v>
      </c>
      <c r="C7" s="70"/>
      <c r="D7" s="41">
        <f>IFERROR(AVERAGE(VLOOKUP(E7,'Sheet 1'!$B$3:$D$8,3,),VLOOKUP(F7,'Sheet 1'!$B$3:$D$8,3,),VLOOKUP(G7,'Sheet 1'!$B$3:$D$8,3,),VLOOKUP(H7,'Sheet 1'!$B$3:$D$8,3,),VLOOKUP(I7,'Sheet 1'!$B$3:$D$8,3,)),0)</f>
        <v>1</v>
      </c>
      <c r="E7" s="42" t="s">
        <v>45</v>
      </c>
      <c r="F7" s="42" t="s">
        <v>45</v>
      </c>
      <c r="G7" s="42" t="s">
        <v>45</v>
      </c>
      <c r="H7" s="42" t="s">
        <v>45</v>
      </c>
      <c r="I7" s="42" t="s">
        <v>45</v>
      </c>
    </row>
    <row r="8" spans="1:12" s="44" customFormat="1" ht="18.75" customHeight="1" x14ac:dyDescent="0.15">
      <c r="A8" s="19">
        <v>2</v>
      </c>
      <c r="B8" s="61" t="str">
        <f>'Member List'!C8</f>
        <v>Lê Hữu Thắng</v>
      </c>
      <c r="C8" s="62"/>
      <c r="D8" s="33">
        <f>IFERROR(AVERAGE(VLOOKUP(E8,'Sheet 1'!$B$3:$D$8,3,),VLOOKUP(F8,'Sheet 1'!$B$3:$D$8,3,),VLOOKUP(G8,'Sheet 1'!$B$3:$D$8,3,),VLOOKUP(H8,'Sheet 1'!$B$3:$D$8,3,),VLOOKUP(I8,'Sheet 1'!$B$3:$D$8,3,)),0)</f>
        <v>1</v>
      </c>
      <c r="E8" s="18" t="s">
        <v>45</v>
      </c>
      <c r="F8" s="18" t="s">
        <v>45</v>
      </c>
      <c r="G8" s="18" t="s">
        <v>45</v>
      </c>
      <c r="H8" s="18" t="s">
        <v>45</v>
      </c>
      <c r="I8" s="18" t="s">
        <v>45</v>
      </c>
      <c r="K8" s="45"/>
    </row>
    <row r="9" spans="1:12" ht="18.75" customHeight="1" x14ac:dyDescent="0.15">
      <c r="A9" s="14">
        <v>3</v>
      </c>
      <c r="B9" s="55" t="str">
        <f>'Member List'!C9</f>
        <v>Nguyễn Trọng Thắng</v>
      </c>
      <c r="C9" s="56"/>
      <c r="D9" s="32">
        <f>IFERROR(AVERAGE(VLOOKUP(E9,'Sheet 1'!$B$3:$D$8,3,),VLOOKUP(F9,'Sheet 1'!$B$3:$D$8,3,),VLOOKUP(G9,'Sheet 1'!$B$3:$D$8,3,),VLOOKUP(H9,'Sheet 1'!$B$3:$D$8,3,),VLOOKUP(I9,'Sheet 1'!$B$3:$D$8,3,)),0)</f>
        <v>1</v>
      </c>
      <c r="E9" s="13" t="s">
        <v>45</v>
      </c>
      <c r="F9" s="13" t="s">
        <v>45</v>
      </c>
      <c r="G9" s="13" t="s">
        <v>45</v>
      </c>
      <c r="H9" s="13" t="s">
        <v>45</v>
      </c>
      <c r="I9" s="13" t="s">
        <v>45</v>
      </c>
      <c r="K9" s="15"/>
    </row>
    <row r="10" spans="1:12" ht="18.75" customHeight="1" x14ac:dyDescent="0.15">
      <c r="A10" s="14">
        <v>4</v>
      </c>
      <c r="B10" s="55" t="str">
        <f>'Member List'!C10</f>
        <v>Lâm Thái Bảo Nguyên</v>
      </c>
      <c r="C10" s="56"/>
      <c r="D10" s="32">
        <f>IFERROR(AVERAGE(VLOOKUP(E10,'Sheet 1'!$B$3:$D$8,3,),VLOOKUP(F10,'Sheet 1'!$B$3:$D$8,3,),VLOOKUP(G10,'Sheet 1'!$B$3:$D$8,3,),VLOOKUP(H10,'Sheet 1'!$B$3:$D$8,3,),VLOOKUP(I10,'Sheet 1'!$B$3:$D$8,3,)),0)</f>
        <v>1</v>
      </c>
      <c r="E10" s="13" t="s">
        <v>45</v>
      </c>
      <c r="F10" s="13" t="s">
        <v>45</v>
      </c>
      <c r="G10" s="13" t="s">
        <v>45</v>
      </c>
      <c r="H10" s="13" t="s">
        <v>45</v>
      </c>
      <c r="I10" s="13" t="s">
        <v>45</v>
      </c>
      <c r="K10" s="15"/>
    </row>
    <row r="11" spans="1:12" ht="18.75" customHeight="1" x14ac:dyDescent="0.15">
      <c r="A11" s="14">
        <v>5</v>
      </c>
      <c r="B11" s="55" t="str">
        <f>'Member List'!C11</f>
        <v>Nguyễn Anh Nguyên</v>
      </c>
      <c r="C11" s="56"/>
      <c r="D11" s="32">
        <f>IFERROR(AVERAGE(VLOOKUP(E11,'Sheet 1'!$B$3:$D$8,3,),VLOOKUP(F11,'Sheet 1'!$B$3:$D$8,3,),VLOOKUP(G11,'Sheet 1'!$B$3:$D$8,3,),VLOOKUP(H11,'Sheet 1'!$B$3:$D$8,3,),VLOOKUP(I11,'Sheet 1'!$B$3:$D$8,3,)),0)</f>
        <v>1</v>
      </c>
      <c r="E11" s="13" t="s">
        <v>45</v>
      </c>
      <c r="F11" s="13" t="s">
        <v>45</v>
      </c>
      <c r="G11" s="13" t="s">
        <v>45</v>
      </c>
      <c r="H11" s="13" t="s">
        <v>45</v>
      </c>
      <c r="I11" s="13" t="s">
        <v>45</v>
      </c>
      <c r="K11" s="15"/>
    </row>
    <row r="13" spans="1:12" ht="13.5" x14ac:dyDescent="0.15">
      <c r="A13" s="67" t="s">
        <v>49</v>
      </c>
      <c r="B13" s="68"/>
      <c r="C13" s="67" t="s">
        <v>45</v>
      </c>
      <c r="D13" s="68"/>
      <c r="E13" s="35" t="s">
        <v>44</v>
      </c>
      <c r="F13" s="35" t="s">
        <v>46</v>
      </c>
      <c r="G13" s="35" t="s">
        <v>47</v>
      </c>
      <c r="H13" s="35" t="s">
        <v>48</v>
      </c>
      <c r="I13" s="35" t="s">
        <v>50</v>
      </c>
    </row>
    <row r="14" spans="1:12" ht="147" customHeight="1" x14ac:dyDescent="0.15">
      <c r="A14" s="63" t="s">
        <v>39</v>
      </c>
      <c r="B14" s="64"/>
      <c r="C14" s="65" t="s">
        <v>51</v>
      </c>
      <c r="D14" s="66"/>
      <c r="E14" s="16" t="s">
        <v>52</v>
      </c>
      <c r="F14" s="16" t="s">
        <v>53</v>
      </c>
      <c r="G14" s="16" t="s">
        <v>54</v>
      </c>
      <c r="H14" s="16" t="s">
        <v>55</v>
      </c>
      <c r="I14" s="16" t="s">
        <v>56</v>
      </c>
    </row>
    <row r="15" spans="1:12" ht="84.75" customHeight="1" x14ac:dyDescent="0.15">
      <c r="A15" s="63" t="s">
        <v>40</v>
      </c>
      <c r="B15" s="64"/>
      <c r="C15" s="65" t="s">
        <v>57</v>
      </c>
      <c r="D15" s="66"/>
      <c r="E15" s="16" t="s">
        <v>58</v>
      </c>
      <c r="F15" s="16" t="s">
        <v>59</v>
      </c>
      <c r="G15" s="16" t="s">
        <v>60</v>
      </c>
      <c r="H15" s="16" t="s">
        <v>61</v>
      </c>
      <c r="I15" s="16" t="s">
        <v>56</v>
      </c>
    </row>
    <row r="16" spans="1:12" ht="121.5" customHeight="1" x14ac:dyDescent="0.15">
      <c r="A16" s="63" t="s">
        <v>62</v>
      </c>
      <c r="B16" s="64"/>
      <c r="C16" s="65" t="s">
        <v>63</v>
      </c>
      <c r="D16" s="66"/>
      <c r="E16" s="16" t="s">
        <v>64</v>
      </c>
      <c r="F16" s="16" t="s">
        <v>65</v>
      </c>
      <c r="G16" s="16" t="s">
        <v>66</v>
      </c>
      <c r="H16" s="16" t="s">
        <v>67</v>
      </c>
      <c r="I16" s="16" t="s">
        <v>68</v>
      </c>
    </row>
    <row r="17" spans="1:9" ht="104.25" customHeight="1" x14ac:dyDescent="0.15">
      <c r="A17" s="63" t="s">
        <v>42</v>
      </c>
      <c r="B17" s="64"/>
      <c r="C17" s="65" t="s">
        <v>69</v>
      </c>
      <c r="D17" s="66"/>
      <c r="E17" s="16" t="s">
        <v>70</v>
      </c>
      <c r="F17" s="16" t="s">
        <v>71</v>
      </c>
      <c r="G17" s="16" t="s">
        <v>72</v>
      </c>
      <c r="H17" s="16" t="s">
        <v>73</v>
      </c>
      <c r="I17" s="16" t="s">
        <v>68</v>
      </c>
    </row>
    <row r="18" spans="1:9" ht="133.5" customHeight="1" x14ac:dyDescent="0.15">
      <c r="A18" s="63" t="s">
        <v>74</v>
      </c>
      <c r="B18" s="64"/>
      <c r="C18" s="65" t="s">
        <v>75</v>
      </c>
      <c r="D18" s="66"/>
      <c r="E18" s="16" t="s">
        <v>76</v>
      </c>
      <c r="F18" s="16" t="s">
        <v>77</v>
      </c>
      <c r="G18" s="16" t="s">
        <v>78</v>
      </c>
      <c r="H18" s="16" t="s">
        <v>79</v>
      </c>
      <c r="I18" s="16" t="s">
        <v>68</v>
      </c>
    </row>
    <row r="19" spans="1:9" ht="134.25" customHeight="1" x14ac:dyDescent="0.15">
      <c r="A19" s="63" t="s">
        <v>43</v>
      </c>
      <c r="B19" s="64"/>
      <c r="C19" s="65" t="s">
        <v>80</v>
      </c>
      <c r="D19" s="66"/>
      <c r="E19" s="16" t="s">
        <v>81</v>
      </c>
      <c r="F19" s="16" t="s">
        <v>82</v>
      </c>
      <c r="G19" s="16" t="s">
        <v>83</v>
      </c>
      <c r="H19" s="16" t="s">
        <v>84</v>
      </c>
      <c r="I19" s="16" t="s">
        <v>56</v>
      </c>
    </row>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A1:I1"/>
    <mergeCell ref="C3:D3"/>
    <mergeCell ref="A5:A6"/>
    <mergeCell ref="B5:C6"/>
    <mergeCell ref="D5:D6"/>
    <mergeCell ref="E5:I5"/>
    <mergeCell ref="B7:C7"/>
    <mergeCell ref="B8:C8"/>
    <mergeCell ref="B9:C9"/>
    <mergeCell ref="B10:C10"/>
    <mergeCell ref="B11:C1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0793F40A-FDAA-4C8F-A6A4-ED858ACCAB3F}">
          <x14:formula1>
            <xm:f>'Sheet 1'!$B$3:$B$8</xm:f>
          </x14:formula1>
          <xm:sqref>E7:I11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298E-2E35-46B0-8B41-7CB1BBBEC1EA}">
  <dimension ref="A1:L19"/>
  <sheetViews>
    <sheetView zoomScale="85" zoomScaleNormal="85" workbookViewId="0">
      <selection activeCell="I7" sqref="I7"/>
    </sheetView>
  </sheetViews>
  <sheetFormatPr defaultColWidth="9.14453125" defaultRowHeight="18.75" customHeight="1" x14ac:dyDescent="0.2"/>
  <cols>
    <col min="1" max="1" width="6.45703125" style="7" customWidth="1"/>
    <col min="2" max="2" width="12.9140625" style="7" customWidth="1"/>
    <col min="3" max="4" width="15.73828125" style="7" customWidth="1"/>
    <col min="5" max="9" width="30.66796875" style="7" customWidth="1"/>
    <col min="10" max="12" width="15.73828125" style="7" customWidth="1"/>
    <col min="13" max="16384" width="9.14453125" style="7"/>
  </cols>
  <sheetData>
    <row r="1" spans="1:12" ht="27" customHeight="1" x14ac:dyDescent="0.2">
      <c r="A1" s="57" t="s">
        <v>33</v>
      </c>
      <c r="B1" s="57"/>
      <c r="C1" s="57"/>
      <c r="D1" s="57"/>
      <c r="E1" s="57"/>
      <c r="F1" s="57"/>
      <c r="G1" s="57"/>
      <c r="H1" s="57"/>
      <c r="I1" s="57"/>
    </row>
    <row r="2" spans="1:12" ht="18.75" customHeight="1" x14ac:dyDescent="0.2">
      <c r="E2" s="8"/>
      <c r="F2" s="8"/>
      <c r="G2" s="8"/>
      <c r="H2" s="8"/>
      <c r="I2" s="8"/>
    </row>
    <row r="3" spans="1:12" ht="18.75" customHeight="1" x14ac:dyDescent="0.15">
      <c r="B3" s="9" t="s">
        <v>34</v>
      </c>
      <c r="C3" s="58" t="s">
        <v>35</v>
      </c>
      <c r="D3" s="58"/>
      <c r="E3" s="21"/>
      <c r="F3" s="8"/>
      <c r="G3" s="9"/>
      <c r="H3" s="22"/>
      <c r="I3" s="10"/>
      <c r="J3" s="11"/>
      <c r="K3" s="11"/>
      <c r="L3" s="11"/>
    </row>
    <row r="5" spans="1:12" ht="18.75" customHeight="1" x14ac:dyDescent="0.2">
      <c r="A5" s="59" t="s">
        <v>15</v>
      </c>
      <c r="B5" s="59" t="s">
        <v>36</v>
      </c>
      <c r="C5" s="59"/>
      <c r="D5" s="59" t="s">
        <v>37</v>
      </c>
      <c r="E5" s="60" t="s">
        <v>38</v>
      </c>
      <c r="F5" s="60"/>
      <c r="G5" s="60"/>
      <c r="H5" s="60"/>
      <c r="I5" s="60"/>
    </row>
    <row r="6" spans="1:12" s="12" customFormat="1" ht="30" customHeight="1" x14ac:dyDescent="0.15">
      <c r="A6" s="59"/>
      <c r="B6" s="59"/>
      <c r="C6" s="59"/>
      <c r="D6" s="59"/>
      <c r="E6" s="38" t="s">
        <v>39</v>
      </c>
      <c r="F6" s="38" t="s">
        <v>40</v>
      </c>
      <c r="G6" s="38" t="s">
        <v>41</v>
      </c>
      <c r="H6" s="38" t="s">
        <v>42</v>
      </c>
      <c r="I6" s="38" t="s">
        <v>43</v>
      </c>
    </row>
    <row r="7" spans="1:12" s="43" customFormat="1" ht="18.75" customHeight="1" x14ac:dyDescent="0.15">
      <c r="A7" s="40">
        <v>1</v>
      </c>
      <c r="B7" s="69" t="str">
        <f>'Member List'!C7</f>
        <v>Lê Trường Thịnh</v>
      </c>
      <c r="C7" s="70"/>
      <c r="D7" s="41">
        <v>0.9</v>
      </c>
      <c r="E7" s="42" t="s">
        <v>46</v>
      </c>
      <c r="F7" s="42" t="s">
        <v>45</v>
      </c>
      <c r="G7" s="42" t="s">
        <v>45</v>
      </c>
      <c r="H7" s="42" t="s">
        <v>45</v>
      </c>
      <c r="I7" s="42" t="s">
        <v>47</v>
      </c>
    </row>
    <row r="8" spans="1:12" s="43" customFormat="1" ht="18.75" customHeight="1" x14ac:dyDescent="0.15">
      <c r="A8" s="46">
        <v>2</v>
      </c>
      <c r="B8" s="69" t="str">
        <f>'Member List'!C8</f>
        <v>Lê Hữu Thắng</v>
      </c>
      <c r="C8" s="70"/>
      <c r="D8" s="41">
        <v>1</v>
      </c>
      <c r="E8" s="42" t="s">
        <v>45</v>
      </c>
      <c r="F8" s="42" t="s">
        <v>45</v>
      </c>
      <c r="G8" s="42" t="s">
        <v>45</v>
      </c>
      <c r="H8" s="42" t="s">
        <v>45</v>
      </c>
      <c r="I8" s="42" t="s">
        <v>44</v>
      </c>
      <c r="K8" s="47"/>
    </row>
    <row r="9" spans="1:12" s="44" customFormat="1" ht="18.75" customHeight="1" x14ac:dyDescent="0.15">
      <c r="A9" s="19">
        <v>3</v>
      </c>
      <c r="B9" s="61" t="str">
        <f>'Member List'!C9</f>
        <v>Nguyễn Trọng Thắng</v>
      </c>
      <c r="C9" s="62"/>
      <c r="D9" s="33">
        <v>0.85</v>
      </c>
      <c r="E9" s="18" t="s">
        <v>44</v>
      </c>
      <c r="F9" s="18" t="s">
        <v>46</v>
      </c>
      <c r="G9" s="18" t="s">
        <v>46</v>
      </c>
      <c r="H9" s="18" t="s">
        <v>44</v>
      </c>
      <c r="I9" s="18" t="s">
        <v>46</v>
      </c>
      <c r="K9" s="45"/>
    </row>
    <row r="10" spans="1:12" ht="18.75" customHeight="1" x14ac:dyDescent="0.15">
      <c r="A10" s="14">
        <v>4</v>
      </c>
      <c r="B10" s="55" t="str">
        <f>'Member List'!C10</f>
        <v>Lâm Thái Bảo Nguyên</v>
      </c>
      <c r="C10" s="56"/>
      <c r="D10" s="32">
        <v>0.85</v>
      </c>
      <c r="E10" s="13" t="s">
        <v>44</v>
      </c>
      <c r="F10" s="13" t="s">
        <v>46</v>
      </c>
      <c r="G10" s="13" t="s">
        <v>46</v>
      </c>
      <c r="H10" s="13" t="s">
        <v>44</v>
      </c>
      <c r="I10" s="13" t="s">
        <v>47</v>
      </c>
      <c r="K10" s="15"/>
    </row>
    <row r="11" spans="1:12" ht="18.75" customHeight="1" x14ac:dyDescent="0.15">
      <c r="A11" s="14">
        <v>5</v>
      </c>
      <c r="B11" s="55" t="str">
        <f>'Member List'!C11</f>
        <v>Nguyễn Anh Nguyên</v>
      </c>
      <c r="C11" s="56"/>
      <c r="D11" s="32">
        <v>0.9</v>
      </c>
      <c r="E11" s="13" t="s">
        <v>45</v>
      </c>
      <c r="F11" s="13" t="s">
        <v>44</v>
      </c>
      <c r="G11" s="13" t="s">
        <v>46</v>
      </c>
      <c r="H11" s="13" t="s">
        <v>44</v>
      </c>
      <c r="I11" s="13" t="s">
        <v>46</v>
      </c>
      <c r="K11" s="15"/>
    </row>
    <row r="13" spans="1:12" ht="13.5" x14ac:dyDescent="0.15">
      <c r="A13" s="67" t="s">
        <v>49</v>
      </c>
      <c r="B13" s="68"/>
      <c r="C13" s="67" t="s">
        <v>45</v>
      </c>
      <c r="D13" s="68"/>
      <c r="E13" s="35" t="s">
        <v>44</v>
      </c>
      <c r="F13" s="35" t="s">
        <v>46</v>
      </c>
      <c r="G13" s="35" t="s">
        <v>47</v>
      </c>
      <c r="H13" s="35" t="s">
        <v>48</v>
      </c>
      <c r="I13" s="35" t="s">
        <v>50</v>
      </c>
    </row>
    <row r="14" spans="1:12" ht="147" customHeight="1" x14ac:dyDescent="0.15">
      <c r="A14" s="63" t="s">
        <v>39</v>
      </c>
      <c r="B14" s="64"/>
      <c r="C14" s="65" t="s">
        <v>51</v>
      </c>
      <c r="D14" s="66"/>
      <c r="E14" s="16" t="s">
        <v>52</v>
      </c>
      <c r="F14" s="16" t="s">
        <v>53</v>
      </c>
      <c r="G14" s="16" t="s">
        <v>54</v>
      </c>
      <c r="H14" s="16" t="s">
        <v>55</v>
      </c>
      <c r="I14" s="16" t="s">
        <v>56</v>
      </c>
    </row>
    <row r="15" spans="1:12" ht="84.75" customHeight="1" x14ac:dyDescent="0.15">
      <c r="A15" s="63" t="s">
        <v>40</v>
      </c>
      <c r="B15" s="64"/>
      <c r="C15" s="65" t="s">
        <v>57</v>
      </c>
      <c r="D15" s="66"/>
      <c r="E15" s="16" t="s">
        <v>58</v>
      </c>
      <c r="F15" s="16" t="s">
        <v>59</v>
      </c>
      <c r="G15" s="16" t="s">
        <v>60</v>
      </c>
      <c r="H15" s="16" t="s">
        <v>61</v>
      </c>
      <c r="I15" s="16" t="s">
        <v>56</v>
      </c>
    </row>
    <row r="16" spans="1:12" ht="121.5" customHeight="1" x14ac:dyDescent="0.15">
      <c r="A16" s="63" t="s">
        <v>62</v>
      </c>
      <c r="B16" s="64"/>
      <c r="C16" s="65" t="s">
        <v>63</v>
      </c>
      <c r="D16" s="66"/>
      <c r="E16" s="16" t="s">
        <v>64</v>
      </c>
      <c r="F16" s="16" t="s">
        <v>65</v>
      </c>
      <c r="G16" s="16" t="s">
        <v>66</v>
      </c>
      <c r="H16" s="16" t="s">
        <v>67</v>
      </c>
      <c r="I16" s="16" t="s">
        <v>68</v>
      </c>
    </row>
    <row r="17" spans="1:9" ht="104.25" customHeight="1" x14ac:dyDescent="0.15">
      <c r="A17" s="63" t="s">
        <v>42</v>
      </c>
      <c r="B17" s="64"/>
      <c r="C17" s="65" t="s">
        <v>69</v>
      </c>
      <c r="D17" s="66"/>
      <c r="E17" s="16" t="s">
        <v>70</v>
      </c>
      <c r="F17" s="16" t="s">
        <v>71</v>
      </c>
      <c r="G17" s="16" t="s">
        <v>72</v>
      </c>
      <c r="H17" s="16" t="s">
        <v>73</v>
      </c>
      <c r="I17" s="16" t="s">
        <v>68</v>
      </c>
    </row>
    <row r="18" spans="1:9" ht="133.5" customHeight="1" x14ac:dyDescent="0.15">
      <c r="A18" s="63" t="s">
        <v>74</v>
      </c>
      <c r="B18" s="64"/>
      <c r="C18" s="65" t="s">
        <v>75</v>
      </c>
      <c r="D18" s="66"/>
      <c r="E18" s="16" t="s">
        <v>76</v>
      </c>
      <c r="F18" s="16" t="s">
        <v>77</v>
      </c>
      <c r="G18" s="16" t="s">
        <v>78</v>
      </c>
      <c r="H18" s="16" t="s">
        <v>79</v>
      </c>
      <c r="I18" s="16" t="s">
        <v>68</v>
      </c>
    </row>
    <row r="19" spans="1:9" ht="134.25" customHeight="1" x14ac:dyDescent="0.15">
      <c r="A19" s="63" t="s">
        <v>43</v>
      </c>
      <c r="B19" s="64"/>
      <c r="C19" s="65" t="s">
        <v>80</v>
      </c>
      <c r="D19" s="66"/>
      <c r="E19" s="16" t="s">
        <v>81</v>
      </c>
      <c r="F19" s="16" t="s">
        <v>82</v>
      </c>
      <c r="G19" s="16" t="s">
        <v>83</v>
      </c>
      <c r="H19" s="16" t="s">
        <v>84</v>
      </c>
      <c r="I19" s="16" t="s">
        <v>56</v>
      </c>
    </row>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A1:I1"/>
    <mergeCell ref="C3:D3"/>
    <mergeCell ref="A5:A6"/>
    <mergeCell ref="B5:C6"/>
    <mergeCell ref="D5:D6"/>
    <mergeCell ref="E5:I5"/>
    <mergeCell ref="B7:C7"/>
    <mergeCell ref="B8:C8"/>
    <mergeCell ref="B9:C9"/>
    <mergeCell ref="B10:C10"/>
    <mergeCell ref="B11:C1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29662BAA-0752-4403-9FD8-14617EDEFFAB}">
          <x14:formula1>
            <xm:f>'Sheet 1'!$B$3:$B$8</xm:f>
          </x14:formula1>
          <xm:sqref>E7:I11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5407-9023-42A3-B42E-658C128AE33D}">
  <dimension ref="A1:L19"/>
  <sheetViews>
    <sheetView tabSelected="1" topLeftCell="B18" zoomScale="85" zoomScaleNormal="85" workbookViewId="0">
      <selection activeCell="D26" sqref="D26"/>
    </sheetView>
  </sheetViews>
  <sheetFormatPr defaultColWidth="9.14453125" defaultRowHeight="18.75" customHeight="1" x14ac:dyDescent="0.2"/>
  <cols>
    <col min="1" max="1" width="6.45703125" style="7" customWidth="1"/>
    <col min="2" max="2" width="12.9140625" style="7" customWidth="1"/>
    <col min="3" max="4" width="15.73828125" style="7" customWidth="1"/>
    <col min="5" max="9" width="30.66796875" style="7" customWidth="1"/>
    <col min="10" max="12" width="15.73828125" style="7" customWidth="1"/>
    <col min="13" max="16384" width="9.14453125" style="7"/>
  </cols>
  <sheetData>
    <row r="1" spans="1:12" ht="27" customHeight="1" x14ac:dyDescent="0.2">
      <c r="A1" s="57" t="s">
        <v>33</v>
      </c>
      <c r="B1" s="57"/>
      <c r="C1" s="57"/>
      <c r="D1" s="57"/>
      <c r="E1" s="57"/>
      <c r="F1" s="57"/>
      <c r="G1" s="57"/>
      <c r="H1" s="57"/>
      <c r="I1" s="57"/>
    </row>
    <row r="2" spans="1:12" ht="18.75" customHeight="1" x14ac:dyDescent="0.2">
      <c r="E2" s="8"/>
      <c r="F2" s="8"/>
      <c r="G2" s="8"/>
      <c r="H2" s="8"/>
      <c r="I2" s="8"/>
    </row>
    <row r="3" spans="1:12" ht="18.75" customHeight="1" x14ac:dyDescent="0.15">
      <c r="B3" s="9" t="s">
        <v>34</v>
      </c>
      <c r="C3" s="58" t="s">
        <v>35</v>
      </c>
      <c r="D3" s="58"/>
      <c r="E3" s="21"/>
      <c r="F3" s="8"/>
      <c r="G3" s="9"/>
      <c r="H3" s="22"/>
      <c r="I3" s="10"/>
      <c r="J3" s="11"/>
      <c r="K3" s="11"/>
      <c r="L3" s="11"/>
    </row>
    <row r="5" spans="1:12" ht="18.75" customHeight="1" x14ac:dyDescent="0.2">
      <c r="A5" s="59" t="s">
        <v>15</v>
      </c>
      <c r="B5" s="59" t="s">
        <v>36</v>
      </c>
      <c r="C5" s="59"/>
      <c r="D5" s="59" t="s">
        <v>37</v>
      </c>
      <c r="E5" s="60" t="s">
        <v>38</v>
      </c>
      <c r="F5" s="60"/>
      <c r="G5" s="60"/>
      <c r="H5" s="60"/>
      <c r="I5" s="60"/>
    </row>
    <row r="6" spans="1:12" s="12" customFormat="1" ht="30" customHeight="1" x14ac:dyDescent="0.15">
      <c r="A6" s="59"/>
      <c r="B6" s="59"/>
      <c r="C6" s="59"/>
      <c r="D6" s="59"/>
      <c r="E6" s="38" t="s">
        <v>39</v>
      </c>
      <c r="F6" s="38" t="s">
        <v>40</v>
      </c>
      <c r="G6" s="38" t="s">
        <v>41</v>
      </c>
      <c r="H6" s="38" t="s">
        <v>42</v>
      </c>
      <c r="I6" s="38" t="s">
        <v>43</v>
      </c>
    </row>
    <row r="7" spans="1:12" s="43" customFormat="1" ht="18.75" customHeight="1" x14ac:dyDescent="0.15">
      <c r="A7" s="40">
        <v>1</v>
      </c>
      <c r="B7" s="69" t="str">
        <f>'Member List'!C7</f>
        <v>Lê Trường Thịnh</v>
      </c>
      <c r="C7" s="70"/>
      <c r="D7" s="41">
        <f>IFERROR(AVERAGE(VLOOKUP(E7,'Sheet 1'!$B$3:$D$8,3,),VLOOKUP(F7,'Sheet 1'!$B$3:$D$8,3,),VLOOKUP(G7,'Sheet 1'!$B$3:$D$8,3,),VLOOKUP(H7,'Sheet 1'!$B$3:$D$8,3,),VLOOKUP(I7,'Sheet 1'!$B$3:$D$8,3,)),0)</f>
        <v>1</v>
      </c>
      <c r="E7" s="42" t="s">
        <v>45</v>
      </c>
      <c r="F7" s="42" t="s">
        <v>45</v>
      </c>
      <c r="G7" s="42" t="s">
        <v>45</v>
      </c>
      <c r="H7" s="42" t="s">
        <v>45</v>
      </c>
      <c r="I7" s="42" t="s">
        <v>45</v>
      </c>
    </row>
    <row r="8" spans="1:12" ht="18.75" customHeight="1" x14ac:dyDescent="0.15">
      <c r="A8" s="14">
        <v>2</v>
      </c>
      <c r="B8" s="55" t="str">
        <f>'Member List'!C8</f>
        <v>Lê Hữu Thắng</v>
      </c>
      <c r="C8" s="56"/>
      <c r="D8" s="32">
        <f>IFERROR(AVERAGE(VLOOKUP(E8,'Sheet 1'!$B$3:$D$8,3,),VLOOKUP(F8,'Sheet 1'!$B$3:$D$8,3,),VLOOKUP(G8,'Sheet 1'!$B$3:$D$8,3,),VLOOKUP(H8,'Sheet 1'!$B$3:$D$8,3,),VLOOKUP(I8,'Sheet 1'!$B$3:$D$8,3,)),0)</f>
        <v>1</v>
      </c>
      <c r="E8" s="13" t="s">
        <v>45</v>
      </c>
      <c r="F8" s="13" t="s">
        <v>45</v>
      </c>
      <c r="G8" s="13" t="s">
        <v>45</v>
      </c>
      <c r="H8" s="13" t="s">
        <v>45</v>
      </c>
      <c r="I8" s="13" t="s">
        <v>45</v>
      </c>
      <c r="K8" s="15"/>
    </row>
    <row r="9" spans="1:12" s="43" customFormat="1" ht="18.75" customHeight="1" x14ac:dyDescent="0.15">
      <c r="A9" s="46">
        <v>3</v>
      </c>
      <c r="B9" s="69" t="str">
        <f>'Member List'!C9</f>
        <v>Nguyễn Trọng Thắng</v>
      </c>
      <c r="C9" s="70"/>
      <c r="D9" s="41">
        <f>IFERROR(AVERAGE(VLOOKUP(E9,'Sheet 1'!$B$3:$D$8,3,),VLOOKUP(F9,'Sheet 1'!$B$3:$D$8,3,),VLOOKUP(G9,'Sheet 1'!$B$3:$D$8,3,),VLOOKUP(H9,'Sheet 1'!$B$3:$D$8,3,),VLOOKUP(I9,'Sheet 1'!$B$3:$D$8,3,)),0)</f>
        <v>1</v>
      </c>
      <c r="E9" s="42" t="s">
        <v>45</v>
      </c>
      <c r="F9" s="42" t="s">
        <v>45</v>
      </c>
      <c r="G9" s="42" t="s">
        <v>45</v>
      </c>
      <c r="H9" s="42" t="s">
        <v>45</v>
      </c>
      <c r="I9" s="42" t="s">
        <v>45</v>
      </c>
      <c r="K9" s="47"/>
    </row>
    <row r="10" spans="1:12" s="44" customFormat="1" ht="18.75" customHeight="1" x14ac:dyDescent="0.15">
      <c r="A10" s="19">
        <v>4</v>
      </c>
      <c r="B10" s="61" t="str">
        <f>'Member List'!C10</f>
        <v>Lâm Thái Bảo Nguyên</v>
      </c>
      <c r="C10" s="62"/>
      <c r="D10" s="33">
        <f>IFERROR(AVERAGE(VLOOKUP(E10,'Sheet 1'!$B$3:$D$8,3,),VLOOKUP(F10,'Sheet 1'!$B$3:$D$8,3,),VLOOKUP(G10,'Sheet 1'!$B$3:$D$8,3,),VLOOKUP(H10,'Sheet 1'!$B$3:$D$8,3,),VLOOKUP(I10,'Sheet 1'!$B$3:$D$8,3,)),0)</f>
        <v>1</v>
      </c>
      <c r="E10" s="18" t="s">
        <v>45</v>
      </c>
      <c r="F10" s="18" t="s">
        <v>45</v>
      </c>
      <c r="G10" s="18" t="s">
        <v>45</v>
      </c>
      <c r="H10" s="18" t="s">
        <v>45</v>
      </c>
      <c r="I10" s="18" t="s">
        <v>45</v>
      </c>
      <c r="K10" s="45"/>
    </row>
    <row r="11" spans="1:12" ht="18.75" customHeight="1" x14ac:dyDescent="0.15">
      <c r="A11" s="14">
        <v>5</v>
      </c>
      <c r="B11" s="55" t="str">
        <f>'Member List'!C11</f>
        <v>Nguyễn Anh Nguyên</v>
      </c>
      <c r="C11" s="56"/>
      <c r="D11" s="32">
        <f>IFERROR(AVERAGE(VLOOKUP(E11,'Sheet 1'!$B$3:$D$8,3,),VLOOKUP(F11,'Sheet 1'!$B$3:$D$8,3,),VLOOKUP(G11,'Sheet 1'!$B$3:$D$8,3,),VLOOKUP(H11,'Sheet 1'!$B$3:$D$8,3,),VLOOKUP(I11,'Sheet 1'!$B$3:$D$8,3,)),0)</f>
        <v>1</v>
      </c>
      <c r="E11" s="13" t="s">
        <v>45</v>
      </c>
      <c r="F11" s="13" t="s">
        <v>45</v>
      </c>
      <c r="G11" s="13" t="s">
        <v>45</v>
      </c>
      <c r="H11" s="13" t="s">
        <v>45</v>
      </c>
      <c r="I11" s="13" t="s">
        <v>45</v>
      </c>
      <c r="K11" s="15"/>
    </row>
    <row r="13" spans="1:12" ht="13.5" x14ac:dyDescent="0.15">
      <c r="A13" s="67" t="s">
        <v>49</v>
      </c>
      <c r="B13" s="68"/>
      <c r="C13" s="67" t="s">
        <v>45</v>
      </c>
      <c r="D13" s="68"/>
      <c r="E13" s="35" t="s">
        <v>44</v>
      </c>
      <c r="F13" s="35" t="s">
        <v>46</v>
      </c>
      <c r="G13" s="35" t="s">
        <v>47</v>
      </c>
      <c r="H13" s="35" t="s">
        <v>48</v>
      </c>
      <c r="I13" s="35" t="s">
        <v>50</v>
      </c>
    </row>
    <row r="14" spans="1:12" ht="147" customHeight="1" x14ac:dyDescent="0.15">
      <c r="A14" s="63" t="s">
        <v>39</v>
      </c>
      <c r="B14" s="64"/>
      <c r="C14" s="65" t="s">
        <v>51</v>
      </c>
      <c r="D14" s="66"/>
      <c r="E14" s="16" t="s">
        <v>52</v>
      </c>
      <c r="F14" s="16" t="s">
        <v>53</v>
      </c>
      <c r="G14" s="16" t="s">
        <v>54</v>
      </c>
      <c r="H14" s="16" t="s">
        <v>55</v>
      </c>
      <c r="I14" s="16" t="s">
        <v>56</v>
      </c>
    </row>
    <row r="15" spans="1:12" ht="84.75" customHeight="1" x14ac:dyDescent="0.15">
      <c r="A15" s="63" t="s">
        <v>40</v>
      </c>
      <c r="B15" s="64"/>
      <c r="C15" s="65" t="s">
        <v>57</v>
      </c>
      <c r="D15" s="66"/>
      <c r="E15" s="16" t="s">
        <v>58</v>
      </c>
      <c r="F15" s="16" t="s">
        <v>59</v>
      </c>
      <c r="G15" s="16" t="s">
        <v>60</v>
      </c>
      <c r="H15" s="16" t="s">
        <v>61</v>
      </c>
      <c r="I15" s="16" t="s">
        <v>56</v>
      </c>
    </row>
    <row r="16" spans="1:12" ht="121.5" customHeight="1" x14ac:dyDescent="0.15">
      <c r="A16" s="63" t="s">
        <v>62</v>
      </c>
      <c r="B16" s="64"/>
      <c r="C16" s="65" t="s">
        <v>63</v>
      </c>
      <c r="D16" s="66"/>
      <c r="E16" s="16" t="s">
        <v>64</v>
      </c>
      <c r="F16" s="16" t="s">
        <v>65</v>
      </c>
      <c r="G16" s="16" t="s">
        <v>66</v>
      </c>
      <c r="H16" s="16" t="s">
        <v>67</v>
      </c>
      <c r="I16" s="16" t="s">
        <v>68</v>
      </c>
    </row>
    <row r="17" spans="1:9" ht="104.25" customHeight="1" x14ac:dyDescent="0.15">
      <c r="A17" s="63" t="s">
        <v>42</v>
      </c>
      <c r="B17" s="64"/>
      <c r="C17" s="65" t="s">
        <v>69</v>
      </c>
      <c r="D17" s="66"/>
      <c r="E17" s="16" t="s">
        <v>70</v>
      </c>
      <c r="F17" s="16" t="s">
        <v>71</v>
      </c>
      <c r="G17" s="16" t="s">
        <v>72</v>
      </c>
      <c r="H17" s="16" t="s">
        <v>73</v>
      </c>
      <c r="I17" s="16" t="s">
        <v>68</v>
      </c>
    </row>
    <row r="18" spans="1:9" ht="133.5" customHeight="1" x14ac:dyDescent="0.15">
      <c r="A18" s="63" t="s">
        <v>74</v>
      </c>
      <c r="B18" s="64"/>
      <c r="C18" s="65" t="s">
        <v>75</v>
      </c>
      <c r="D18" s="66"/>
      <c r="E18" s="16" t="s">
        <v>76</v>
      </c>
      <c r="F18" s="16" t="s">
        <v>77</v>
      </c>
      <c r="G18" s="16" t="s">
        <v>78</v>
      </c>
      <c r="H18" s="16" t="s">
        <v>79</v>
      </c>
      <c r="I18" s="16" t="s">
        <v>68</v>
      </c>
    </row>
    <row r="19" spans="1:9" ht="134.25" customHeight="1" x14ac:dyDescent="0.15">
      <c r="A19" s="63" t="s">
        <v>43</v>
      </c>
      <c r="B19" s="64"/>
      <c r="C19" s="65" t="s">
        <v>80</v>
      </c>
      <c r="D19" s="66"/>
      <c r="E19" s="16" t="s">
        <v>81</v>
      </c>
      <c r="F19" s="16" t="s">
        <v>82</v>
      </c>
      <c r="G19" s="16" t="s">
        <v>83</v>
      </c>
      <c r="H19" s="16" t="s">
        <v>84</v>
      </c>
      <c r="I19" s="16" t="s">
        <v>56</v>
      </c>
    </row>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A1:I1"/>
    <mergeCell ref="C3:D3"/>
    <mergeCell ref="A5:A6"/>
    <mergeCell ref="B5:C6"/>
    <mergeCell ref="D5:D6"/>
    <mergeCell ref="E5:I5"/>
    <mergeCell ref="B7:C7"/>
    <mergeCell ref="B8:C8"/>
    <mergeCell ref="B9:C9"/>
    <mergeCell ref="B10:C10"/>
    <mergeCell ref="B11:C1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E593B05E-F77B-49E0-8914-A5F1912D9628}">
          <x14:formula1>
            <xm:f>'Sheet 1'!$B$3:$B$8</xm:f>
          </x14:formula1>
          <xm:sqref>E7:I11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180B-211C-4630-AAFD-85575A3FE0A5}">
  <dimension ref="A1:L19"/>
  <sheetViews>
    <sheetView topLeftCell="C17" zoomScale="85" zoomScaleNormal="85" workbookViewId="0">
      <selection activeCell="I9" sqref="I9"/>
    </sheetView>
  </sheetViews>
  <sheetFormatPr defaultColWidth="9.14453125" defaultRowHeight="18.75" customHeight="1" x14ac:dyDescent="0.2"/>
  <cols>
    <col min="1" max="1" width="6.45703125" style="7" customWidth="1"/>
    <col min="2" max="2" width="12.9140625" style="7" customWidth="1"/>
    <col min="3" max="4" width="15.73828125" style="7" customWidth="1"/>
    <col min="5" max="9" width="30.66796875" style="7" customWidth="1"/>
    <col min="10" max="10" width="20.04296875" style="7" customWidth="1"/>
    <col min="11" max="12" width="15.73828125" style="7" customWidth="1"/>
    <col min="13" max="16384" width="9.14453125" style="7"/>
  </cols>
  <sheetData>
    <row r="1" spans="1:12" ht="27" customHeight="1" x14ac:dyDescent="0.2">
      <c r="A1" s="57" t="s">
        <v>33</v>
      </c>
      <c r="B1" s="57"/>
      <c r="C1" s="57"/>
      <c r="D1" s="57"/>
      <c r="E1" s="57"/>
      <c r="F1" s="57"/>
      <c r="G1" s="57"/>
      <c r="H1" s="57"/>
      <c r="I1" s="57"/>
    </row>
    <row r="2" spans="1:12" ht="18.75" customHeight="1" x14ac:dyDescent="0.2">
      <c r="E2" s="8"/>
      <c r="F2" s="8"/>
      <c r="G2" s="8"/>
      <c r="H2" s="8"/>
      <c r="I2" s="8"/>
    </row>
    <row r="3" spans="1:12" ht="18.75" customHeight="1" x14ac:dyDescent="0.15">
      <c r="B3" s="9" t="s">
        <v>34</v>
      </c>
      <c r="C3" s="58" t="s">
        <v>35</v>
      </c>
      <c r="D3" s="58"/>
      <c r="E3" s="21"/>
      <c r="F3" s="8"/>
      <c r="G3" s="9"/>
      <c r="H3" s="22"/>
      <c r="I3" s="10"/>
      <c r="J3" s="11"/>
      <c r="K3" s="11"/>
      <c r="L3" s="11"/>
    </row>
    <row r="5" spans="1:12" ht="18.75" customHeight="1" x14ac:dyDescent="0.2">
      <c r="A5" s="59" t="s">
        <v>15</v>
      </c>
      <c r="B5" s="59" t="s">
        <v>36</v>
      </c>
      <c r="C5" s="59"/>
      <c r="D5" s="59" t="s">
        <v>37</v>
      </c>
      <c r="E5" s="60" t="s">
        <v>38</v>
      </c>
      <c r="F5" s="60"/>
      <c r="G5" s="60"/>
      <c r="H5" s="60"/>
      <c r="I5" s="60"/>
    </row>
    <row r="6" spans="1:12" s="12" customFormat="1" ht="30" customHeight="1" x14ac:dyDescent="0.15">
      <c r="A6" s="59"/>
      <c r="B6" s="59"/>
      <c r="C6" s="59"/>
      <c r="D6" s="59"/>
      <c r="E6" s="38" t="s">
        <v>39</v>
      </c>
      <c r="F6" s="38" t="s">
        <v>40</v>
      </c>
      <c r="G6" s="38" t="s">
        <v>41</v>
      </c>
      <c r="H6" s="38" t="s">
        <v>42</v>
      </c>
      <c r="I6" s="38" t="s">
        <v>43</v>
      </c>
    </row>
    <row r="7" spans="1:12" s="43" customFormat="1" ht="18.75" customHeight="1" x14ac:dyDescent="0.15">
      <c r="A7" s="40">
        <v>1</v>
      </c>
      <c r="B7" s="69" t="str">
        <f>'Member List'!C7</f>
        <v>Lê Trường Thịnh</v>
      </c>
      <c r="C7" s="70"/>
      <c r="D7" s="41">
        <f>IFERROR(AVERAGE(VLOOKUP(E7,'Sheet 1'!$B$3:$D$8,3,),VLOOKUP(F7,'Sheet 1'!$B$3:$D$8,3,),VLOOKUP(G7,'Sheet 1'!$B$3:$D$8,3,),VLOOKUP(H7,'Sheet 1'!$B$3:$D$8,3,),VLOOKUP(I7,'Sheet 1'!$B$3:$D$8,3,)),0)</f>
        <v>1</v>
      </c>
      <c r="E7" s="42" t="s">
        <v>45</v>
      </c>
      <c r="F7" s="42" t="s">
        <v>45</v>
      </c>
      <c r="G7" s="42" t="s">
        <v>45</v>
      </c>
      <c r="H7" s="42" t="s">
        <v>45</v>
      </c>
      <c r="I7" s="42" t="s">
        <v>45</v>
      </c>
    </row>
    <row r="8" spans="1:12" ht="18.75" customHeight="1" x14ac:dyDescent="0.15">
      <c r="A8" s="14">
        <v>2</v>
      </c>
      <c r="B8" s="55" t="str">
        <f>'Member List'!C8</f>
        <v>Lê Hữu Thắng</v>
      </c>
      <c r="C8" s="56"/>
      <c r="D8" s="32">
        <f>IFERROR(AVERAGE(VLOOKUP(E8,'Sheet 1'!$B$3:$D$8,3,),VLOOKUP(F8,'Sheet 1'!$B$3:$D$8,3,),VLOOKUP(G8,'Sheet 1'!$B$3:$D$8,3,),VLOOKUP(H8,'Sheet 1'!$B$3:$D$8,3,),VLOOKUP(I8,'Sheet 1'!$B$3:$D$8,3,)),0)</f>
        <v>1</v>
      </c>
      <c r="E8" s="13" t="s">
        <v>45</v>
      </c>
      <c r="F8" s="13" t="s">
        <v>45</v>
      </c>
      <c r="G8" s="13" t="s">
        <v>45</v>
      </c>
      <c r="H8" s="13" t="s">
        <v>45</v>
      </c>
      <c r="I8" s="13" t="s">
        <v>45</v>
      </c>
      <c r="K8" s="15"/>
    </row>
    <row r="9" spans="1:12" ht="18.75" customHeight="1" x14ac:dyDescent="0.15">
      <c r="A9" s="14">
        <v>3</v>
      </c>
      <c r="B9" s="55" t="str">
        <f>'Member List'!C9</f>
        <v>Nguyễn Trọng Thắng</v>
      </c>
      <c r="C9" s="56"/>
      <c r="D9" s="32">
        <f>IFERROR(AVERAGE(VLOOKUP(E9,'Sheet 1'!$B$3:$D$8,3,),VLOOKUP(F9,'Sheet 1'!$B$3:$D$8,3,),VLOOKUP(G9,'Sheet 1'!$B$3:$D$8,3,),VLOOKUP(H9,'Sheet 1'!$B$3:$D$8,3,),VLOOKUP(I9,'Sheet 1'!$B$3:$D$8,3,)),0)</f>
        <v>0.86999999999999988</v>
      </c>
      <c r="E9" s="13" t="s">
        <v>44</v>
      </c>
      <c r="F9" s="13" t="s">
        <v>44</v>
      </c>
      <c r="G9" s="13" t="s">
        <v>44</v>
      </c>
      <c r="H9" s="13" t="s">
        <v>44</v>
      </c>
      <c r="I9" s="13" t="s">
        <v>46</v>
      </c>
      <c r="K9" s="15"/>
    </row>
    <row r="10" spans="1:12" ht="18.75" customHeight="1" x14ac:dyDescent="0.15">
      <c r="A10" s="14">
        <v>4</v>
      </c>
      <c r="B10" s="55" t="str">
        <f>'Member List'!C10</f>
        <v>Lâm Thái Bảo Nguyên</v>
      </c>
      <c r="C10" s="56"/>
      <c r="D10" s="32">
        <f>IFERROR(AVERAGE(VLOOKUP(E10,'Sheet 1'!$B$3:$D$8,3,),VLOOKUP(F10,'Sheet 1'!$B$3:$D$8,3,),VLOOKUP(G10,'Sheet 1'!$B$3:$D$8,3,),VLOOKUP(H10,'Sheet 1'!$B$3:$D$8,3,),VLOOKUP(I10,'Sheet 1'!$B$3:$D$8,3,)),0)</f>
        <v>0.83000000000000007</v>
      </c>
      <c r="E10" s="13" t="s">
        <v>46</v>
      </c>
      <c r="F10" s="13" t="s">
        <v>45</v>
      </c>
      <c r="G10" s="13" t="s">
        <v>46</v>
      </c>
      <c r="H10" s="13" t="s">
        <v>44</v>
      </c>
      <c r="I10" s="13" t="s">
        <v>46</v>
      </c>
      <c r="K10" s="15"/>
    </row>
    <row r="11" spans="1:12" s="44" customFormat="1" ht="18.75" customHeight="1" x14ac:dyDescent="0.15">
      <c r="A11" s="19">
        <v>5</v>
      </c>
      <c r="B11" s="61" t="str">
        <f>'Member List'!C11</f>
        <v>Nguyễn Anh Nguyên</v>
      </c>
      <c r="C11" s="62"/>
      <c r="D11" s="33">
        <f>IFERROR(AVERAGE(VLOOKUP(E11,'Sheet 1'!$B$3:$D$8,3,),VLOOKUP(F11,'Sheet 1'!$B$3:$D$8,3,),VLOOKUP(G11,'Sheet 1'!$B$3:$D$8,3,),VLOOKUP(H11,'Sheet 1'!$B$3:$D$8,3,),VLOOKUP(I11,'Sheet 1'!$B$3:$D$8,3,)),0)</f>
        <v>0.8899999999999999</v>
      </c>
      <c r="E11" s="18" t="s">
        <v>44</v>
      </c>
      <c r="F11" s="18" t="s">
        <v>45</v>
      </c>
      <c r="G11" s="18" t="s">
        <v>44</v>
      </c>
      <c r="H11" s="18" t="s">
        <v>44</v>
      </c>
      <c r="I11" s="18" t="s">
        <v>46</v>
      </c>
      <c r="K11" s="45"/>
    </row>
    <row r="13" spans="1:12" ht="13.5" x14ac:dyDescent="0.15">
      <c r="A13" s="67" t="s">
        <v>49</v>
      </c>
      <c r="B13" s="68"/>
      <c r="C13" s="67" t="s">
        <v>45</v>
      </c>
      <c r="D13" s="68"/>
      <c r="E13" s="35" t="s">
        <v>44</v>
      </c>
      <c r="F13" s="35" t="s">
        <v>46</v>
      </c>
      <c r="G13" s="35" t="s">
        <v>47</v>
      </c>
      <c r="H13" s="35" t="s">
        <v>48</v>
      </c>
      <c r="I13" s="35" t="s">
        <v>50</v>
      </c>
    </row>
    <row r="14" spans="1:12" ht="147" customHeight="1" x14ac:dyDescent="0.15">
      <c r="A14" s="63" t="s">
        <v>39</v>
      </c>
      <c r="B14" s="64"/>
      <c r="C14" s="65" t="s">
        <v>51</v>
      </c>
      <c r="D14" s="66"/>
      <c r="E14" s="16" t="s">
        <v>52</v>
      </c>
      <c r="F14" s="16" t="s">
        <v>53</v>
      </c>
      <c r="G14" s="16" t="s">
        <v>54</v>
      </c>
      <c r="H14" s="16" t="s">
        <v>55</v>
      </c>
      <c r="I14" s="16" t="s">
        <v>56</v>
      </c>
    </row>
    <row r="15" spans="1:12" ht="84.75" customHeight="1" x14ac:dyDescent="0.15">
      <c r="A15" s="63" t="s">
        <v>40</v>
      </c>
      <c r="B15" s="64"/>
      <c r="C15" s="65" t="s">
        <v>57</v>
      </c>
      <c r="D15" s="66"/>
      <c r="E15" s="16" t="s">
        <v>58</v>
      </c>
      <c r="F15" s="16" t="s">
        <v>59</v>
      </c>
      <c r="G15" s="16" t="s">
        <v>60</v>
      </c>
      <c r="H15" s="16" t="s">
        <v>61</v>
      </c>
      <c r="I15" s="16" t="s">
        <v>56</v>
      </c>
    </row>
    <row r="16" spans="1:12" ht="121.5" customHeight="1" x14ac:dyDescent="0.15">
      <c r="A16" s="63" t="s">
        <v>62</v>
      </c>
      <c r="B16" s="64"/>
      <c r="C16" s="65" t="s">
        <v>63</v>
      </c>
      <c r="D16" s="66"/>
      <c r="E16" s="16" t="s">
        <v>64</v>
      </c>
      <c r="F16" s="16" t="s">
        <v>65</v>
      </c>
      <c r="G16" s="16" t="s">
        <v>66</v>
      </c>
      <c r="H16" s="16" t="s">
        <v>67</v>
      </c>
      <c r="I16" s="16" t="s">
        <v>68</v>
      </c>
    </row>
    <row r="17" spans="1:9" ht="104.25" customHeight="1" x14ac:dyDescent="0.15">
      <c r="A17" s="63" t="s">
        <v>42</v>
      </c>
      <c r="B17" s="64"/>
      <c r="C17" s="65" t="s">
        <v>69</v>
      </c>
      <c r="D17" s="66"/>
      <c r="E17" s="16" t="s">
        <v>70</v>
      </c>
      <c r="F17" s="16" t="s">
        <v>71</v>
      </c>
      <c r="G17" s="16" t="s">
        <v>72</v>
      </c>
      <c r="H17" s="16" t="s">
        <v>73</v>
      </c>
      <c r="I17" s="16" t="s">
        <v>68</v>
      </c>
    </row>
    <row r="18" spans="1:9" ht="133.5" customHeight="1" x14ac:dyDescent="0.15">
      <c r="A18" s="63" t="s">
        <v>74</v>
      </c>
      <c r="B18" s="64"/>
      <c r="C18" s="65" t="s">
        <v>75</v>
      </c>
      <c r="D18" s="66"/>
      <c r="E18" s="16" t="s">
        <v>76</v>
      </c>
      <c r="F18" s="16" t="s">
        <v>77</v>
      </c>
      <c r="G18" s="16" t="s">
        <v>78</v>
      </c>
      <c r="H18" s="16" t="s">
        <v>79</v>
      </c>
      <c r="I18" s="16" t="s">
        <v>68</v>
      </c>
    </row>
    <row r="19" spans="1:9" ht="134.25" customHeight="1" x14ac:dyDescent="0.15">
      <c r="A19" s="63" t="s">
        <v>43</v>
      </c>
      <c r="B19" s="64"/>
      <c r="C19" s="65" t="s">
        <v>80</v>
      </c>
      <c r="D19" s="66"/>
      <c r="E19" s="16" t="s">
        <v>81</v>
      </c>
      <c r="F19" s="16" t="s">
        <v>82</v>
      </c>
      <c r="G19" s="16" t="s">
        <v>83</v>
      </c>
      <c r="H19" s="16" t="s">
        <v>84</v>
      </c>
      <c r="I19" s="16" t="s">
        <v>56</v>
      </c>
    </row>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A1:I1"/>
    <mergeCell ref="C3:D3"/>
    <mergeCell ref="A5:A6"/>
    <mergeCell ref="B5:C6"/>
    <mergeCell ref="D5:D6"/>
    <mergeCell ref="E5:I5"/>
    <mergeCell ref="B7:C7"/>
    <mergeCell ref="B8:C8"/>
    <mergeCell ref="B9:C9"/>
    <mergeCell ref="B10:C10"/>
    <mergeCell ref="B11:C1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3F1DFABE-9D21-457E-8590-254CE9247DCD}">
          <x14:formula1>
            <xm:f>'Sheet 1'!$B$3:$B$8</xm:f>
          </x14:formula1>
          <xm:sqref>E7:I11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8"/>
  <sheetViews>
    <sheetView workbookViewId="0">
      <selection activeCell="D8" sqref="D8"/>
    </sheetView>
  </sheetViews>
  <sheetFormatPr defaultRowHeight="15" x14ac:dyDescent="0.2"/>
  <cols>
    <col min="2" max="2" width="25.828125" bestFit="1" customWidth="1"/>
  </cols>
  <sheetData>
    <row r="3" spans="2:4" x14ac:dyDescent="0.2">
      <c r="B3" t="s">
        <v>45</v>
      </c>
      <c r="C3">
        <v>5</v>
      </c>
      <c r="D3" s="31">
        <v>1</v>
      </c>
    </row>
    <row r="4" spans="2:4" x14ac:dyDescent="0.2">
      <c r="B4" t="s">
        <v>44</v>
      </c>
      <c r="C4">
        <v>4</v>
      </c>
      <c r="D4" s="31">
        <v>0.9</v>
      </c>
    </row>
    <row r="5" spans="2:4" x14ac:dyDescent="0.2">
      <c r="B5" t="s">
        <v>46</v>
      </c>
      <c r="C5">
        <v>3</v>
      </c>
      <c r="D5" s="31">
        <v>0.75</v>
      </c>
    </row>
    <row r="6" spans="2:4" x14ac:dyDescent="0.2">
      <c r="B6" t="s">
        <v>47</v>
      </c>
      <c r="C6">
        <v>2</v>
      </c>
      <c r="D6" s="31">
        <v>0.5</v>
      </c>
    </row>
    <row r="7" spans="2:4" x14ac:dyDescent="0.2">
      <c r="B7" t="s">
        <v>48</v>
      </c>
      <c r="C7">
        <v>1</v>
      </c>
      <c r="D7" s="31">
        <v>0.25</v>
      </c>
    </row>
    <row r="8" spans="2:4" x14ac:dyDescent="0.2">
      <c r="B8" t="s">
        <v>50</v>
      </c>
      <c r="C8">
        <v>0</v>
      </c>
      <c r="D8" s="3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0CD753C1D6C9419661183C5D1677C3" ma:contentTypeVersion="8" ma:contentTypeDescription="Create a new document." ma:contentTypeScope="" ma:versionID="6e76bcbe5795cb7655c740ffa0da1d04">
  <xsd:schema xmlns:xsd="http://www.w3.org/2001/XMLSchema" xmlns:xs="http://www.w3.org/2001/XMLSchema" xmlns:p="http://schemas.microsoft.com/office/2006/metadata/properties" xmlns:ns2="3498a131-afed-47bd-b7a1-c89bbe150c11" targetNamespace="http://schemas.microsoft.com/office/2006/metadata/properties" ma:root="true" ma:fieldsID="00171cc15b04d0b37baea89df39ff5ec" ns2:_="">
    <xsd:import namespace="3498a131-afed-47bd-b7a1-c89bbe150c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98a131-afed-47bd-b7a1-c89bbe150c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A986EF-8A5E-4FEB-825D-43F073B1C647}">
  <ds:schemaRefs>
    <ds:schemaRef ds:uri="http://schemas.microsoft.com/sharepoint/v3/contenttype/forms"/>
  </ds:schemaRefs>
</ds:datastoreItem>
</file>

<file path=customXml/itemProps2.xml><?xml version="1.0" encoding="utf-8"?>
<ds:datastoreItem xmlns:ds="http://schemas.openxmlformats.org/officeDocument/2006/customXml" ds:itemID="{216D5850-7129-4D27-AACD-DFBEAA9873ED}">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D4E9CD98-61C4-4241-AE54-F1C2960DDAA0}">
  <ds:schemaRefs>
    <ds:schemaRef ds:uri="http://schemas.microsoft.com/office/2006/metadata/contentType"/>
    <ds:schemaRef ds:uri="http://schemas.microsoft.com/office/2006/metadata/properties/metaAttributes"/>
    <ds:schemaRef ds:uri="http://www.w3.org/2000/xmlns/"/>
    <ds:schemaRef ds:uri="http://www.w3.org/2001/XMLSchema"/>
    <ds:schemaRef ds:uri="3498a131-afed-47bd-b7a1-c89bbe150c11"/>
  </ds:schemaRefs>
</ds:datastoreItem>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9</vt:i4>
      </vt:variant>
    </vt:vector>
  </HeadingPairs>
  <TitlesOfParts>
    <vt:vector size="9" baseType="lpstr">
      <vt:lpstr>Instruction</vt:lpstr>
      <vt:lpstr>Member List</vt:lpstr>
      <vt:lpstr>Sum</vt:lpstr>
      <vt:lpstr>Trường Thịnh</vt:lpstr>
      <vt:lpstr>Hữu Thắng</vt:lpstr>
      <vt:lpstr>Trọng Thắng</vt:lpstr>
      <vt:lpstr>Bảo Nguyên</vt:lpstr>
      <vt:lpstr>Anh Nguyên</vt: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197PM09482 - Nguyễn Võ Anh Nguyên - K25T-PM</cp:lastModifiedBy>
  <cp:revision/>
  <dcterms:created xsi:type="dcterms:W3CDTF">2018-09-21T20:52:39Z</dcterms:created>
  <dcterms:modified xsi:type="dcterms:W3CDTF">2020-12-30T14:51:45Z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0x010100860CD753C1D6C9419661183C5D1677C3</vt:lpwstr>
  </property>
</Properties>
</file>