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5" yWindow="-15" windowWidth="15480" windowHeight="4785" activeTab="1"/>
  </bookViews>
  <sheets>
    <sheet name="Overview" sheetId="16" r:id="rId1"/>
    <sheet name="Operation Test" sheetId="15" r:id="rId2"/>
  </sheets>
  <definedNames>
    <definedName name="_xlnm.Print_Area" localSheetId="1">'Operation Test'!$A$1:$O$66</definedName>
    <definedName name="_xlnm.Print_Area" localSheetId="0">Overview!$A$1:$Y$37</definedName>
  </definedNames>
  <calcPr calcId="144525"/>
</workbook>
</file>

<file path=xl/calcChain.xml><?xml version="1.0" encoding="utf-8"?>
<calcChain xmlns="http://schemas.openxmlformats.org/spreadsheetml/2006/main">
  <c r="B1" i="15" l="1"/>
  <c r="M4" i="15" l="1"/>
  <c r="M3" i="15"/>
  <c r="M2" i="15"/>
  <c r="M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</calcChain>
</file>

<file path=xl/comments1.xml><?xml version="1.0" encoding="utf-8"?>
<comments xmlns="http://schemas.openxmlformats.org/spreadsheetml/2006/main">
  <authors>
    <author>nguyễn thăng long</author>
  </authors>
  <commentList>
    <comment ref="H43" authorId="0">
      <text>
        <r>
          <rPr>
            <b/>
            <sz val="9"/>
            <color indexed="81"/>
            <rFont val="Tahoma"/>
            <family val="2"/>
          </rPr>
          <t>nguyễn thăng long: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<sst xmlns="http://schemas.openxmlformats.org/spreadsheetml/2006/main" count="166" uniqueCount="66">
  <si>
    <t>Online ID</t>
  </si>
  <si>
    <t>Resp</t>
  </si>
  <si>
    <t>BUG21312</t>
  </si>
  <si>
    <t>Test với tham số mặc định</t>
  </si>
  <si>
    <t>1.1-1</t>
  </si>
  <si>
    <t>1.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</si>
  <si>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</si>
  <si>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</si>
  <si>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</si>
  <si>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</si>
  <si>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</si>
  <si>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</si>
  <si>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</si>
  <si>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</si>
  <si>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</si>
  <si>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</si>
  <si>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</si>
  <si>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</si>
  <si>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</si>
  <si>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</si>
  <si>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</si>
  <si>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</si>
  <si>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</si>
  <si>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</si>
  <si>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</si>
  <si>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</si>
  <si>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</si>
  <si>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</si>
  <si>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</si>
  <si>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</si>
  <si>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</si>
  <si>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</si>
  <si>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</si>
  <si>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</si>
  <si>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</si>
  <si>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</si>
  <si>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</si>
  <si>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</si>
  <si>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</si>
  <si>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</si>
  <si>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</si>
  <si>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</si>
  <si>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</si>
  <si>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</si>
  <si>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</si>
  <si>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</si>
  <si>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</si>
  <si>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</si>
  <si>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</si>
  <si>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</si>
  <si>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ID Fmt:</t>
  </si>
  <si>
    <t>Hear and Note</t>
  </si>
  <si>
    <t>tempSensor</t>
  </si>
  <si>
    <t>gasSensor</t>
  </si>
  <si>
    <t xml:space="preserve">true
</t>
  </si>
  <si>
    <t>true</t>
  </si>
  <si>
    <t>asSensor</t>
  </si>
  <si>
    <t xml:space="preserve">Chạy được </t>
  </si>
  <si>
    <t>Loa kêu</t>
  </si>
  <si>
    <t>Đèn nháy</t>
  </si>
  <si>
    <t>Longnt</t>
  </si>
  <si>
    <t>false</t>
  </si>
  <si>
    <t>Chạy được 
Loa kêu
đèn nháy</t>
  </si>
  <si>
    <t>ok</t>
  </si>
  <si>
    <t xml:space="preserve">false
</t>
  </si>
  <si>
    <t>Loa không kêu
đèn không nháy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</si>
</sst>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19" fillId="0" borderId="0" xfId="0" applyFont="1" applyBorder="1"/>
    <xf numFmtId="0" fontId="3" fillId="0" borderId="2" xfId="1" applyBorder="1" applyAlignment="1" applyProtection="1"/>
    <xf numFmtId="0" fontId="19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8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8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8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2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49" fontId="23" fillId="2" borderId="12" xfId="0" applyNumberFormat="1" applyFont="1" applyFill="1" applyBorder="1" applyAlignment="1">
      <alignment horizontal="center" vertical="center"/>
    </xf>
    <xf numFmtId="14" fontId="23" fillId="2" borderId="12" xfId="0" applyNumberFormat="1" applyFont="1" applyFill="1" applyBorder="1" applyAlignment="1">
      <alignment horizontal="center" vertical="center"/>
    </xf>
    <xf numFmtId="1" fontId="23" fillId="2" borderId="12" xfId="0" applyNumberFormat="1" applyFont="1" applyFill="1" applyBorder="1" applyAlignment="1">
      <alignment horizontal="center" vertical="center"/>
    </xf>
    <xf numFmtId="14" fontId="23" fillId="2" borderId="14" xfId="0" applyNumberFormat="1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49" fontId="23" fillId="10" borderId="12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0" fontId="23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14" fontId="23" fillId="2" borderId="1" xfId="0" applyNumberFormat="1" applyFont="1" applyFill="1" applyBorder="1" applyAlignment="1">
      <alignment horizontal="center" vertical="center"/>
    </xf>
    <xf numFmtId="14" fontId="23" fillId="2" borderId="2" xfId="0" applyNumberFormat="1" applyFont="1" applyFill="1" applyBorder="1" applyAlignment="1">
      <alignment horizontal="center" vertical="center"/>
    </xf>
    <xf numFmtId="14" fontId="23" fillId="2" borderId="3" xfId="0" applyNumberFormat="1" applyFont="1" applyFill="1" applyBorder="1" applyAlignment="1">
      <alignment horizontal="center" vertical="center"/>
    </xf>
    <xf numFmtId="14" fontId="23" fillId="2" borderId="8" xfId="0" applyNumberFormat="1" applyFont="1" applyFill="1" applyBorder="1" applyAlignment="1">
      <alignment horizontal="center" vertical="center"/>
    </xf>
    <xf numFmtId="14" fontId="23" fillId="2" borderId="9" xfId="0" applyNumberFormat="1" applyFont="1" applyFill="1" applyBorder="1" applyAlignment="1">
      <alignment horizontal="center" vertical="center"/>
    </xf>
    <xf numFmtId="14" fontId="23" fillId="2" borderId="10" xfId="0" applyNumberFormat="1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49" fontId="23" fillId="2" borderId="14" xfId="0" applyNumberFormat="1" applyFont="1" applyFill="1" applyBorder="1" applyAlignment="1">
      <alignment horizontal="center" vertical="center" wrapText="1"/>
    </xf>
    <xf numFmtId="49" fontId="23" fillId="2" borderId="22" xfId="0" applyNumberFormat="1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 wrapText="1"/>
    </xf>
    <xf numFmtId="0" fontId="23" fillId="5" borderId="21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49" fontId="23" fillId="2" borderId="13" xfId="0" applyNumberFormat="1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 wrapText="1"/>
    </xf>
    <xf numFmtId="49" fontId="23" fillId="2" borderId="3" xfId="0" applyNumberFormat="1" applyFont="1" applyFill="1" applyBorder="1" applyAlignment="1">
      <alignment horizontal="center" vertical="center" wrapText="1"/>
    </xf>
    <xf numFmtId="49" fontId="23" fillId="2" borderId="4" xfId="0" applyNumberFormat="1" applyFont="1" applyFill="1" applyBorder="1" applyAlignment="1">
      <alignment horizontal="center" vertical="center" wrapText="1"/>
    </xf>
    <xf numFmtId="49" fontId="23" fillId="2" borderId="5" xfId="0" applyNumberFormat="1" applyFont="1" applyFill="1" applyBorder="1" applyAlignment="1">
      <alignment horizontal="center" vertical="center" wrapText="1"/>
    </xf>
    <xf numFmtId="49" fontId="23" fillId="2" borderId="8" xfId="0" applyNumberFormat="1" applyFont="1" applyFill="1" applyBorder="1" applyAlignment="1">
      <alignment horizontal="center" vertical="center" wrapText="1"/>
    </xf>
    <xf numFmtId="49" fontId="23" fillId="2" borderId="10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59"/>
      <c r="W2" s="13"/>
      <c r="X2" s="14"/>
    </row>
    <row r="3" spans="1:24">
      <c r="A3" s="3" t="s">
        <v>46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58"/>
      <c r="O3" s="18"/>
      <c r="P3" s="18"/>
      <c r="Q3" s="18"/>
      <c r="R3" s="18"/>
      <c r="S3" s="18"/>
      <c r="T3" s="18"/>
      <c r="U3" s="18"/>
      <c r="V3" s="6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5" t="s">
        <v>7</v>
      </c>
      <c r="P6" s="125"/>
      <c r="Q6" s="125"/>
      <c r="R6" s="125"/>
      <c r="S6" s="125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5"/>
      <c r="P7" s="125"/>
      <c r="Q7" s="125"/>
      <c r="R7" s="125"/>
      <c r="S7" s="125"/>
      <c r="X7" s="23"/>
    </row>
    <row r="8" spans="1:24" s="24" customFormat="1" ht="14.25" customHeight="1">
      <c r="B8" s="25"/>
      <c r="C8" s="29"/>
      <c r="J8" s="29"/>
      <c r="K8" s="29"/>
      <c r="L8" s="31"/>
      <c r="X8" s="57"/>
    </row>
    <row r="9" spans="1:24" ht="14.25" customHeight="1">
      <c r="B9" s="30"/>
      <c r="C9" s="18"/>
      <c r="D9" s="27" t="s">
        <v>8</v>
      </c>
      <c r="E9" s="28" t="s">
        <v>51</v>
      </c>
      <c r="F9" s="28"/>
      <c r="G9" s="28"/>
      <c r="H9" s="62"/>
      <c r="X9" s="19"/>
    </row>
    <row r="10" spans="1:24" ht="14.25" customHeight="1">
      <c r="B10" s="30"/>
      <c r="C10" s="18"/>
      <c r="D10" s="27" t="s">
        <v>10</v>
      </c>
      <c r="E10" s="28"/>
      <c r="F10" s="28"/>
      <c r="G10" s="28"/>
      <c r="H10" s="62"/>
      <c r="I10" s="18"/>
      <c r="J10" s="18"/>
      <c r="K10" s="18"/>
      <c r="L10" s="102" t="s">
        <v>16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9</v>
      </c>
      <c r="E11" s="126">
        <f ca="1">TODAY()</f>
        <v>43221</v>
      </c>
      <c r="F11" s="126"/>
      <c r="G11" s="126"/>
      <c r="H11" s="62"/>
      <c r="L11" s="33" t="s">
        <v>11</v>
      </c>
      <c r="M11" s="33"/>
      <c r="N11" s="33"/>
      <c r="O11" s="33" t="s">
        <v>12</v>
      </c>
      <c r="P11" s="33"/>
      <c r="Q11" s="33" t="s">
        <v>33</v>
      </c>
      <c r="R11" s="33"/>
      <c r="S11" s="33" t="s">
        <v>28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53">
        <v>2</v>
      </c>
      <c r="P12" s="53"/>
      <c r="Q12" s="54">
        <v>3</v>
      </c>
      <c r="R12" s="54"/>
      <c r="S12" s="55">
        <v>4</v>
      </c>
      <c r="T12" s="55"/>
      <c r="U12" s="56">
        <f t="shared" ref="U12:U18" si="0">SUM(O12:T12)</f>
        <v>9</v>
      </c>
      <c r="V12" s="56"/>
      <c r="X12" s="19"/>
    </row>
    <row r="13" spans="1:24">
      <c r="B13" s="30"/>
      <c r="L13" s="34">
        <v>2</v>
      </c>
      <c r="M13" s="34"/>
      <c r="N13" s="34"/>
      <c r="O13" s="53">
        <v>22</v>
      </c>
      <c r="P13" s="53"/>
      <c r="Q13" s="54">
        <v>22</v>
      </c>
      <c r="R13" s="54"/>
      <c r="S13" s="55">
        <v>22</v>
      </c>
      <c r="T13" s="55"/>
      <c r="U13" s="56">
        <f t="shared" si="0"/>
        <v>66</v>
      </c>
      <c r="V13" s="56"/>
      <c r="X13" s="19"/>
    </row>
    <row r="14" spans="1:24">
      <c r="B14" s="32"/>
      <c r="L14" s="35">
        <v>3</v>
      </c>
      <c r="M14" s="35"/>
      <c r="N14" s="35"/>
      <c r="O14" s="53">
        <v>32</v>
      </c>
      <c r="P14" s="53"/>
      <c r="Q14" s="54">
        <v>32</v>
      </c>
      <c r="R14" s="54"/>
      <c r="S14" s="55">
        <v>32</v>
      </c>
      <c r="T14" s="55"/>
      <c r="U14" s="56">
        <f t="shared" si="0"/>
        <v>96</v>
      </c>
      <c r="V14" s="56"/>
      <c r="X14" s="19"/>
    </row>
    <row r="15" spans="1:24">
      <c r="B15" s="30"/>
      <c r="D15" s="27" t="s">
        <v>34</v>
      </c>
      <c r="E15" s="61"/>
      <c r="F15" s="61"/>
      <c r="G15" s="61"/>
      <c r="H15" s="61"/>
      <c r="L15" s="34">
        <v>4</v>
      </c>
      <c r="M15" s="34"/>
      <c r="N15" s="34"/>
      <c r="O15" s="53">
        <v>42</v>
      </c>
      <c r="P15" s="53"/>
      <c r="Q15" s="54">
        <v>42</v>
      </c>
      <c r="R15" s="54"/>
      <c r="S15" s="55">
        <v>42</v>
      </c>
      <c r="T15" s="55"/>
      <c r="U15" s="56">
        <f t="shared" si="0"/>
        <v>126</v>
      </c>
      <c r="V15" s="5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53">
        <v>52</v>
      </c>
      <c r="P16" s="53"/>
      <c r="Q16" s="54">
        <v>52</v>
      </c>
      <c r="R16" s="54"/>
      <c r="S16" s="55">
        <v>52</v>
      </c>
      <c r="T16" s="55"/>
      <c r="U16" s="56">
        <f t="shared" si="0"/>
        <v>156</v>
      </c>
      <c r="V16" s="5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53">
        <v>62</v>
      </c>
      <c r="P17" s="53"/>
      <c r="Q17" s="54">
        <v>62</v>
      </c>
      <c r="R17" s="54"/>
      <c r="S17" s="55">
        <v>62</v>
      </c>
      <c r="T17" s="55"/>
      <c r="U17" s="56">
        <f t="shared" si="0"/>
        <v>186</v>
      </c>
      <c r="V17" s="5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53">
        <v>72</v>
      </c>
      <c r="P18" s="53"/>
      <c r="Q18" s="54">
        <v>72</v>
      </c>
      <c r="R18" s="54"/>
      <c r="S18" s="55">
        <v>72</v>
      </c>
      <c r="T18" s="55"/>
      <c r="U18" s="56">
        <f t="shared" si="0"/>
        <v>216</v>
      </c>
      <c r="V18" s="56"/>
      <c r="X18" s="19"/>
    </row>
    <row r="19" spans="2:35">
      <c r="B19" s="30"/>
      <c r="D19" s="18"/>
      <c r="E19" s="44"/>
      <c r="F19" s="44"/>
      <c r="G19" s="44"/>
      <c r="H19" s="44"/>
      <c r="L19" s="36" t="s">
        <v>15</v>
      </c>
      <c r="M19" s="37"/>
      <c r="N19" s="37"/>
      <c r="O19" s="100">
        <f>SUM(O12:O18)</f>
        <v>284</v>
      </c>
      <c r="P19" s="100"/>
      <c r="Q19" s="100">
        <f>SUM(Q12:Q18)</f>
        <v>285</v>
      </c>
      <c r="R19" s="100"/>
      <c r="S19" s="100">
        <f>SUM(S12:S18)</f>
        <v>286</v>
      </c>
      <c r="T19" s="100"/>
      <c r="U19" s="101">
        <f>SUM(U12:U18)</f>
        <v>855</v>
      </c>
      <c r="V19" s="101"/>
      <c r="W19" s="6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35</v>
      </c>
      <c r="E22" s="61"/>
      <c r="F22" s="61"/>
      <c r="G22" s="61"/>
      <c r="H22" s="6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65"/>
      <c r="X23" s="23"/>
    </row>
    <row r="24" spans="2:35" s="17" customFormat="1">
      <c r="B24" s="22"/>
      <c r="D24" s="18"/>
      <c r="E24" s="44"/>
      <c r="F24" s="44"/>
      <c r="G24" s="44"/>
      <c r="H24" s="44"/>
      <c r="L24" s="102" t="s">
        <v>47</v>
      </c>
      <c r="M24" s="92"/>
      <c r="N24" s="92"/>
      <c r="O24" s="92"/>
      <c r="P24" s="93"/>
      <c r="Q24" s="93"/>
      <c r="R24" s="93"/>
      <c r="S24" s="93"/>
      <c r="T24" s="93"/>
      <c r="U24" s="93"/>
      <c r="V24" s="93"/>
      <c r="W24" s="63"/>
      <c r="X24" s="23"/>
    </row>
    <row r="25" spans="2:35" s="17" customFormat="1">
      <c r="B25" s="22"/>
      <c r="E25" s="44"/>
      <c r="F25" s="44"/>
      <c r="G25" s="44"/>
      <c r="H25" s="44"/>
      <c r="L25" s="94"/>
      <c r="M25" s="95"/>
      <c r="N25" s="95"/>
      <c r="O25" s="95"/>
      <c r="P25" s="96"/>
      <c r="Q25" s="96"/>
      <c r="R25" s="96"/>
      <c r="S25" s="96"/>
      <c r="T25" s="96"/>
      <c r="U25" s="96"/>
      <c r="V25" s="96"/>
      <c r="W25" s="63"/>
      <c r="X25" s="23"/>
    </row>
    <row r="26" spans="2:35" s="17" customFormat="1">
      <c r="B26" s="22"/>
      <c r="E26" s="44"/>
      <c r="F26" s="44"/>
      <c r="G26" s="44"/>
      <c r="H26" s="44"/>
      <c r="L26" s="94"/>
      <c r="M26" s="95"/>
      <c r="N26" s="95"/>
      <c r="O26" s="95"/>
      <c r="P26" s="96"/>
      <c r="Q26" s="96"/>
      <c r="R26" s="96"/>
      <c r="S26" s="96"/>
      <c r="T26" s="96"/>
      <c r="U26" s="96"/>
      <c r="V26" s="96"/>
      <c r="W26" s="63"/>
      <c r="X26" s="23"/>
      <c r="AB26" s="66"/>
    </row>
    <row r="27" spans="2:35" s="17" customFormat="1">
      <c r="B27" s="22"/>
      <c r="D27" s="38"/>
      <c r="E27" s="4"/>
      <c r="L27" s="94"/>
      <c r="M27" s="95"/>
      <c r="N27" s="95"/>
      <c r="O27" s="95"/>
      <c r="P27" s="96"/>
      <c r="Q27" s="96"/>
      <c r="R27" s="96"/>
      <c r="S27" s="96"/>
      <c r="T27" s="96"/>
      <c r="U27" s="96"/>
      <c r="V27" s="96"/>
      <c r="W27" s="63"/>
      <c r="X27" s="23"/>
      <c r="AB27" s="66"/>
    </row>
    <row r="28" spans="2:35" s="17" customFormat="1">
      <c r="B28" s="22"/>
      <c r="D28" s="38"/>
      <c r="E28" s="4"/>
      <c r="L28" s="94"/>
      <c r="M28" s="95"/>
      <c r="N28" s="95"/>
      <c r="O28" s="95"/>
      <c r="P28" s="96"/>
      <c r="Q28" s="96"/>
      <c r="R28" s="96"/>
      <c r="S28" s="96"/>
      <c r="T28" s="96"/>
      <c r="U28" s="96"/>
      <c r="V28" s="96"/>
      <c r="W28" s="63"/>
      <c r="X28" s="23"/>
      <c r="AB28" s="66"/>
    </row>
    <row r="29" spans="2:35" s="17" customFormat="1">
      <c r="B29" s="22"/>
      <c r="D29" s="31"/>
      <c r="E29" s="26"/>
      <c r="F29" s="26"/>
      <c r="G29" s="26"/>
      <c r="H29" s="26"/>
      <c r="K29" s="31"/>
      <c r="L29" s="94"/>
      <c r="M29" s="95"/>
      <c r="N29" s="95"/>
      <c r="O29" s="95"/>
      <c r="P29" s="96"/>
      <c r="Q29" s="96"/>
      <c r="R29" s="96"/>
      <c r="S29" s="96"/>
      <c r="T29" s="96"/>
      <c r="U29" s="96"/>
      <c r="V29" s="96"/>
      <c r="W29" s="63"/>
      <c r="X29" s="23"/>
    </row>
    <row r="30" spans="2:35" s="17" customFormat="1">
      <c r="B30" s="22"/>
      <c r="L30" s="94"/>
      <c r="M30" s="95"/>
      <c r="N30" s="95"/>
      <c r="O30" s="95"/>
      <c r="P30" s="96"/>
      <c r="Q30" s="96"/>
      <c r="R30" s="96"/>
      <c r="S30" s="96"/>
      <c r="T30" s="96"/>
      <c r="U30" s="96"/>
      <c r="V30" s="96"/>
      <c r="W30" s="6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97"/>
      <c r="M31" s="95"/>
      <c r="N31" s="95"/>
      <c r="O31" s="95"/>
      <c r="P31" s="96"/>
      <c r="Q31" s="96"/>
      <c r="R31" s="96"/>
      <c r="S31" s="96"/>
      <c r="T31" s="96"/>
      <c r="U31" s="96"/>
      <c r="V31" s="96"/>
      <c r="W31" s="6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94"/>
      <c r="M32" s="95"/>
      <c r="N32" s="95"/>
      <c r="O32" s="95"/>
      <c r="P32" s="96"/>
      <c r="Q32" s="96"/>
      <c r="R32" s="96"/>
      <c r="S32" s="96"/>
      <c r="T32" s="96"/>
      <c r="U32" s="96"/>
      <c r="V32" s="96"/>
      <c r="W32" s="6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94"/>
      <c r="M33" s="98"/>
      <c r="N33" s="95"/>
      <c r="O33" s="95"/>
      <c r="P33" s="96"/>
      <c r="Q33" s="96"/>
      <c r="R33" s="96"/>
      <c r="S33" s="96"/>
      <c r="T33" s="96"/>
      <c r="U33" s="96"/>
      <c r="V33" s="99"/>
      <c r="W33" s="6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6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O74"/>
  <sheetViews>
    <sheetView tabSelected="1" view="pageBreakPreview" zoomScale="115" zoomScaleNormal="130" workbookViewId="0">
      <selection activeCell="K18" sqref="K18"/>
    </sheetView>
  </sheetViews>
  <sheetFormatPr defaultRowHeight="10.5"/>
  <cols>
    <col min="1" max="1" width="7.875" style="2" customWidth="1"/>
    <col min="2" max="11" width="14.125" style="1" customWidth="1"/>
    <col min="12" max="14" width="8.125" style="2" customWidth="1"/>
    <col min="15" max="15" width="14.625" style="2" customWidth="1"/>
    <col min="16" max="16384" width="9" style="1"/>
  </cols>
  <sheetData>
    <row r="1" spans="1:15" s="48" customFormat="1">
      <c r="A1" s="67" t="s">
        <v>39</v>
      </c>
      <c r="B1" s="68" t="str">
        <f>Overview!E9</f>
        <v>Hear and Note</v>
      </c>
      <c r="C1" s="68"/>
      <c r="D1" s="68"/>
      <c r="E1" s="68"/>
      <c r="F1" s="68"/>
      <c r="G1" s="68"/>
      <c r="H1" s="68"/>
      <c r="I1" s="69"/>
      <c r="J1" s="69"/>
      <c r="K1" s="70" t="s">
        <v>40</v>
      </c>
      <c r="L1" s="71" t="s">
        <v>41</v>
      </c>
      <c r="M1" s="89">
        <f>COUNTIF(L1:L758,"OK")</f>
        <v>0</v>
      </c>
      <c r="N1" s="72" t="s">
        <v>36</v>
      </c>
      <c r="O1" s="73"/>
    </row>
    <row r="2" spans="1:15" s="48" customFormat="1">
      <c r="A2" s="104" t="s">
        <v>50</v>
      </c>
      <c r="B2" s="75" t="s">
        <v>45</v>
      </c>
      <c r="C2" s="75"/>
      <c r="D2" s="75"/>
      <c r="E2" s="75"/>
      <c r="F2" s="75"/>
      <c r="G2" s="75"/>
      <c r="H2" s="75"/>
      <c r="I2" s="103"/>
      <c r="J2" s="76"/>
      <c r="K2" s="77"/>
      <c r="L2" s="78" t="s">
        <v>42</v>
      </c>
      <c r="M2" s="90">
        <f>COUNTIF(L2:L759,"Not OK")</f>
        <v>0</v>
      </c>
      <c r="N2" s="79" t="s">
        <v>37</v>
      </c>
      <c r="O2" s="80"/>
    </row>
    <row r="3" spans="1:15" s="48" customFormat="1" ht="11.25" customHeight="1">
      <c r="A3" s="74" t="s">
        <v>49</v>
      </c>
      <c r="B3" s="75" t="s">
        <v>48</v>
      </c>
      <c r="C3" s="75"/>
      <c r="D3" s="75"/>
      <c r="E3" s="75"/>
      <c r="F3" s="75"/>
      <c r="G3" s="75"/>
      <c r="H3" s="75"/>
      <c r="I3" s="76"/>
      <c r="J3" s="76"/>
      <c r="K3" s="77"/>
      <c r="L3" s="78" t="s">
        <v>43</v>
      </c>
      <c r="M3" s="91">
        <f>COUNTIF(L2:L759,"Untested")</f>
        <v>0</v>
      </c>
      <c r="N3" s="79" t="s">
        <v>38</v>
      </c>
      <c r="O3" s="80"/>
    </row>
    <row r="4" spans="1:15" s="48" customFormat="1" ht="11.25" customHeight="1">
      <c r="A4" s="81"/>
      <c r="B4" s="77"/>
      <c r="C4" s="77"/>
      <c r="D4" s="77"/>
      <c r="E4" s="77"/>
      <c r="F4" s="77"/>
      <c r="G4" s="77"/>
      <c r="H4" s="77"/>
      <c r="I4" s="76"/>
      <c r="J4" s="76"/>
      <c r="K4" s="82" t="s">
        <v>44</v>
      </c>
      <c r="L4" s="75"/>
      <c r="M4" s="90">
        <f>COUNTIF(L3:L760,"Result")</f>
        <v>0</v>
      </c>
      <c r="N4" s="79"/>
      <c r="O4" s="80"/>
    </row>
    <row r="5" spans="1:15" s="48" customFormat="1" ht="11.25" customHeight="1">
      <c r="A5" s="83"/>
      <c r="B5" s="84"/>
      <c r="C5" s="84"/>
      <c r="D5" s="84"/>
      <c r="E5" s="84"/>
      <c r="F5" s="84"/>
      <c r="G5" s="84"/>
      <c r="H5" s="84"/>
      <c r="I5" s="85"/>
      <c r="J5" s="85"/>
      <c r="K5" s="86"/>
      <c r="L5" s="84"/>
      <c r="M5" s="84"/>
      <c r="N5" s="87"/>
      <c r="O5" s="88"/>
    </row>
    <row r="6" spans="1:15" s="48" customFormat="1" ht="11.25" customHeight="1">
      <c r="A6" s="49"/>
      <c r="B6" s="50"/>
      <c r="C6" s="50"/>
      <c r="D6" s="50"/>
      <c r="E6" s="50"/>
      <c r="F6" s="50"/>
      <c r="G6" s="50"/>
      <c r="H6" s="51"/>
      <c r="I6" s="47"/>
      <c r="J6" s="47"/>
      <c r="K6" s="47"/>
      <c r="L6" s="47"/>
      <c r="M6" s="47"/>
      <c r="N6" s="47"/>
      <c r="O6" s="47"/>
    </row>
    <row r="7" spans="1:15" ht="10.5" customHeight="1">
      <c r="A7" s="118" t="s">
        <v>5</v>
      </c>
      <c r="B7" s="144" t="s">
        <v>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</row>
    <row r="8" spans="1:15" s="2" customFormat="1" ht="10.5" customHeight="1">
      <c r="A8" s="105" t="s">
        <v>20</v>
      </c>
      <c r="B8" s="146" t="s">
        <v>52</v>
      </c>
      <c r="C8" s="147"/>
      <c r="D8" s="146" t="s">
        <v>53</v>
      </c>
      <c r="E8" s="147"/>
      <c r="F8" s="146" t="s">
        <v>56</v>
      </c>
      <c r="G8" s="147"/>
      <c r="H8" s="146" t="s">
        <v>21</v>
      </c>
      <c r="I8" s="147"/>
      <c r="J8" s="145" t="s">
        <v>22</v>
      </c>
      <c r="K8" s="145"/>
      <c r="L8" s="106" t="s">
        <v>23</v>
      </c>
      <c r="M8" s="107" t="s">
        <v>24</v>
      </c>
      <c r="N8" s="108"/>
      <c r="O8" s="108"/>
    </row>
    <row r="9" spans="1:15" ht="10.5" customHeight="1">
      <c r="A9" s="109">
        <v>1</v>
      </c>
      <c r="B9" s="151" t="s">
        <v>54</v>
      </c>
      <c r="C9" s="152"/>
      <c r="D9" s="157" t="b">
        <v>1</v>
      </c>
      <c r="E9" s="158"/>
      <c r="F9" s="151" t="s">
        <v>55</v>
      </c>
      <c r="G9" s="152"/>
      <c r="H9" s="119" t="s">
        <v>57</v>
      </c>
      <c r="I9" s="120"/>
      <c r="J9" s="149" t="s">
        <v>33</v>
      </c>
      <c r="K9" s="150"/>
      <c r="L9" s="109"/>
      <c r="M9" s="142"/>
      <c r="N9" s="108"/>
      <c r="O9" s="108"/>
    </row>
    <row r="10" spans="1:15" ht="10.5" customHeight="1">
      <c r="A10" s="105" t="s">
        <v>25</v>
      </c>
      <c r="B10" s="153"/>
      <c r="C10" s="154"/>
      <c r="D10" s="159"/>
      <c r="E10" s="160"/>
      <c r="F10" s="153"/>
      <c r="G10" s="154"/>
      <c r="H10" s="121" t="s">
        <v>58</v>
      </c>
      <c r="I10" s="122"/>
      <c r="J10" s="105" t="s">
        <v>27</v>
      </c>
      <c r="K10" s="105" t="s">
        <v>1</v>
      </c>
      <c r="L10" s="105" t="s">
        <v>31</v>
      </c>
      <c r="M10" s="143"/>
      <c r="N10" s="108"/>
      <c r="O10" s="108"/>
    </row>
    <row r="11" spans="1:15" ht="10.5" customHeight="1">
      <c r="A11" s="110" t="s">
        <v>4</v>
      </c>
      <c r="B11" s="153"/>
      <c r="C11" s="154"/>
      <c r="D11" s="159"/>
      <c r="E11" s="160"/>
      <c r="F11" s="153"/>
      <c r="G11" s="154"/>
      <c r="H11" s="121" t="s">
        <v>59</v>
      </c>
      <c r="I11" s="122"/>
      <c r="J11" s="111" t="s">
        <v>60</v>
      </c>
      <c r="K11" s="111"/>
      <c r="L11" s="109"/>
      <c r="M11" s="143"/>
      <c r="N11" s="108"/>
      <c r="O11" s="108"/>
    </row>
    <row r="12" spans="1:15" ht="10.5" customHeight="1">
      <c r="A12" s="105" t="s">
        <v>0</v>
      </c>
      <c r="B12" s="153"/>
      <c r="C12" s="154"/>
      <c r="D12" s="159"/>
      <c r="E12" s="160"/>
      <c r="F12" s="153"/>
      <c r="G12" s="154"/>
      <c r="H12" s="121"/>
      <c r="I12" s="122"/>
      <c r="J12" s="105" t="s">
        <v>30</v>
      </c>
      <c r="K12" s="105" t="s">
        <v>26</v>
      </c>
      <c r="L12" s="105"/>
      <c r="M12" s="143"/>
      <c r="N12" s="108"/>
      <c r="O12" s="108"/>
    </row>
    <row r="13" spans="1:15" ht="10.5" customHeight="1">
      <c r="A13" s="112">
        <v>981</v>
      </c>
      <c r="B13" s="155"/>
      <c r="C13" s="156"/>
      <c r="D13" s="140"/>
      <c r="E13" s="161"/>
      <c r="F13" s="155"/>
      <c r="G13" s="156"/>
      <c r="H13" s="123"/>
      <c r="I13" s="124"/>
      <c r="J13" s="113">
        <v>43105</v>
      </c>
      <c r="K13" s="113"/>
      <c r="L13" s="114"/>
      <c r="M13" s="148"/>
      <c r="N13" s="108"/>
      <c r="O13" s="108"/>
    </row>
    <row r="14" spans="1:15" ht="10.5" customHeight="1">
      <c r="A14" s="109">
        <v>2</v>
      </c>
      <c r="B14" s="151" t="s">
        <v>54</v>
      </c>
      <c r="C14" s="152"/>
      <c r="D14" s="151" t="s">
        <v>55</v>
      </c>
      <c r="E14" s="152"/>
      <c r="F14" s="151" t="s">
        <v>61</v>
      </c>
      <c r="G14" s="152"/>
      <c r="H14" s="162" t="s">
        <v>62</v>
      </c>
      <c r="I14" s="163"/>
      <c r="J14" s="140" t="s">
        <v>63</v>
      </c>
      <c r="K14" s="141"/>
      <c r="L14" s="115" t="s">
        <v>2</v>
      </c>
      <c r="M14" s="142"/>
      <c r="N14" s="108"/>
      <c r="O14" s="108"/>
    </row>
    <row r="15" spans="1:15" ht="10.5" customHeight="1">
      <c r="A15" s="116" t="s">
        <v>25</v>
      </c>
      <c r="B15" s="153"/>
      <c r="C15" s="154"/>
      <c r="D15" s="153"/>
      <c r="E15" s="154"/>
      <c r="F15" s="153"/>
      <c r="G15" s="154"/>
      <c r="H15" s="164"/>
      <c r="I15" s="165"/>
      <c r="J15" s="116" t="s">
        <v>27</v>
      </c>
      <c r="K15" s="116" t="s">
        <v>1</v>
      </c>
      <c r="L15" s="116" t="s">
        <v>31</v>
      </c>
      <c r="M15" s="143"/>
      <c r="N15" s="108"/>
      <c r="O15" s="108"/>
    </row>
    <row r="16" spans="1:15" ht="10.5" customHeight="1">
      <c r="A16" s="110" t="s">
        <v>6</v>
      </c>
      <c r="B16" s="153"/>
      <c r="C16" s="154"/>
      <c r="D16" s="153"/>
      <c r="E16" s="154"/>
      <c r="F16" s="153"/>
      <c r="G16" s="154"/>
      <c r="H16" s="164"/>
      <c r="I16" s="165"/>
      <c r="J16" s="111" t="s">
        <v>60</v>
      </c>
      <c r="K16" s="111" t="s">
        <v>32</v>
      </c>
      <c r="L16" s="109" t="s">
        <v>29</v>
      </c>
      <c r="M16" s="143"/>
      <c r="N16" s="108"/>
      <c r="O16" s="108"/>
    </row>
    <row r="17" spans="1:15" ht="10.5" customHeight="1">
      <c r="A17" s="116" t="s">
        <v>0</v>
      </c>
      <c r="B17" s="153"/>
      <c r="C17" s="154"/>
      <c r="D17" s="153"/>
      <c r="E17" s="154"/>
      <c r="F17" s="153"/>
      <c r="G17" s="154"/>
      <c r="H17" s="164"/>
      <c r="I17" s="165"/>
      <c r="J17" s="116" t="s">
        <v>30</v>
      </c>
      <c r="K17" s="116" t="s">
        <v>26</v>
      </c>
      <c r="L17" s="116"/>
      <c r="M17" s="143"/>
      <c r="N17" s="108"/>
      <c r="O17" s="108"/>
    </row>
    <row r="18" spans="1:15" ht="10.5" customHeight="1">
      <c r="A18" s="112">
        <v>921</v>
      </c>
      <c r="B18" s="155"/>
      <c r="C18" s="156"/>
      <c r="D18" s="155"/>
      <c r="E18" s="156"/>
      <c r="F18" s="155"/>
      <c r="G18" s="156"/>
      <c r="H18" s="166"/>
      <c r="I18" s="167"/>
      <c r="J18" s="111">
        <v>43105</v>
      </c>
      <c r="K18" s="111">
        <v>43136</v>
      </c>
      <c r="L18" s="109"/>
      <c r="M18" s="143"/>
      <c r="N18" s="108"/>
      <c r="O18" s="108"/>
    </row>
    <row r="19" spans="1:15" s="48" customFormat="1" ht="11.25">
      <c r="A19" s="109">
        <v>3</v>
      </c>
      <c r="B19" s="133" t="s">
        <v>54</v>
      </c>
      <c r="C19" s="128"/>
      <c r="D19" s="127" t="b">
        <v>0</v>
      </c>
      <c r="E19" s="128"/>
      <c r="F19" s="127" t="b">
        <v>1</v>
      </c>
      <c r="G19" s="128"/>
      <c r="H19" s="133" t="s">
        <v>62</v>
      </c>
      <c r="I19" s="128"/>
      <c r="J19" s="140" t="s">
        <v>33</v>
      </c>
      <c r="K19" s="141"/>
      <c r="L19" s="115" t="s">
        <v>2</v>
      </c>
      <c r="M19" s="142"/>
      <c r="N19" s="117"/>
      <c r="O19" s="117"/>
    </row>
    <row r="20" spans="1:15" s="48" customFormat="1" ht="11.25">
      <c r="A20" s="116" t="s">
        <v>25</v>
      </c>
      <c r="B20" s="129"/>
      <c r="C20" s="130"/>
      <c r="D20" s="129"/>
      <c r="E20" s="130"/>
      <c r="F20" s="129"/>
      <c r="G20" s="130"/>
      <c r="H20" s="129"/>
      <c r="I20" s="130"/>
      <c r="J20" s="116" t="s">
        <v>27</v>
      </c>
      <c r="K20" s="116" t="s">
        <v>1</v>
      </c>
      <c r="L20" s="116" t="s">
        <v>31</v>
      </c>
      <c r="M20" s="143"/>
      <c r="N20" s="117"/>
      <c r="O20" s="117"/>
    </row>
    <row r="21" spans="1:15" s="48" customFormat="1" ht="11.25">
      <c r="A21" s="110" t="s">
        <v>6</v>
      </c>
      <c r="B21" s="129"/>
      <c r="C21" s="130"/>
      <c r="D21" s="129"/>
      <c r="E21" s="130"/>
      <c r="F21" s="129"/>
      <c r="G21" s="130"/>
      <c r="H21" s="129"/>
      <c r="I21" s="130"/>
      <c r="J21" s="111" t="s">
        <v>60</v>
      </c>
      <c r="K21" s="111" t="s">
        <v>32</v>
      </c>
      <c r="L21" s="109" t="s">
        <v>29</v>
      </c>
      <c r="M21" s="143"/>
      <c r="N21" s="117"/>
      <c r="O21" s="117"/>
    </row>
    <row r="22" spans="1:15" s="48" customFormat="1" ht="11.25">
      <c r="A22" s="116" t="s">
        <v>0</v>
      </c>
      <c r="B22" s="129"/>
      <c r="C22" s="130"/>
      <c r="D22" s="129"/>
      <c r="E22" s="130"/>
      <c r="F22" s="129"/>
      <c r="G22" s="130"/>
      <c r="H22" s="129"/>
      <c r="I22" s="130"/>
      <c r="J22" s="116" t="s">
        <v>30</v>
      </c>
      <c r="K22" s="116" t="s">
        <v>26</v>
      </c>
      <c r="L22" s="116"/>
      <c r="M22" s="143"/>
      <c r="N22" s="117"/>
      <c r="O22" s="117"/>
    </row>
    <row r="23" spans="1:15" s="48" customFormat="1" ht="11.25">
      <c r="A23" s="112">
        <v>921</v>
      </c>
      <c r="B23" s="129"/>
      <c r="C23" s="130"/>
      <c r="D23" s="129"/>
      <c r="E23" s="130"/>
      <c r="F23" s="129"/>
      <c r="G23" s="130"/>
      <c r="H23" s="129"/>
      <c r="I23" s="130"/>
      <c r="J23" s="116"/>
      <c r="K23" s="116"/>
      <c r="L23" s="116"/>
      <c r="M23" s="143"/>
      <c r="N23" s="117"/>
      <c r="O23" s="117"/>
    </row>
    <row r="24" spans="1:15" s="48" customFormat="1" ht="11.25">
      <c r="A24" s="117"/>
      <c r="B24" s="131"/>
      <c r="C24" s="132"/>
      <c r="D24" s="131"/>
      <c r="E24" s="132"/>
      <c r="F24" s="131"/>
      <c r="G24" s="132"/>
      <c r="H24" s="131"/>
      <c r="I24" s="132"/>
      <c r="J24" s="111">
        <v>43105</v>
      </c>
      <c r="K24" s="111">
        <v>43136</v>
      </c>
      <c r="L24" s="109"/>
      <c r="M24" s="143"/>
      <c r="N24" s="117"/>
      <c r="O24" s="117"/>
    </row>
    <row r="25" spans="1:15" s="48" customFormat="1" ht="11.25">
      <c r="A25" s="109">
        <v>4</v>
      </c>
      <c r="B25" s="133" t="s">
        <v>64</v>
      </c>
      <c r="C25" s="128"/>
      <c r="D25" s="127" t="b">
        <v>1</v>
      </c>
      <c r="E25" s="128"/>
      <c r="F25" s="127" t="b">
        <v>1</v>
      </c>
      <c r="G25" s="128"/>
      <c r="H25" s="133" t="s">
        <v>62</v>
      </c>
      <c r="I25" s="128"/>
      <c r="J25" s="140" t="s">
        <v>33</v>
      </c>
      <c r="K25" s="141"/>
      <c r="L25" s="115" t="s">
        <v>2</v>
      </c>
      <c r="M25" s="117"/>
      <c r="N25" s="117"/>
      <c r="O25" s="117"/>
    </row>
    <row r="26" spans="1:15" s="48" customFormat="1" ht="11.25">
      <c r="A26" s="116" t="s">
        <v>25</v>
      </c>
      <c r="B26" s="129"/>
      <c r="C26" s="130"/>
      <c r="D26" s="129"/>
      <c r="E26" s="130"/>
      <c r="F26" s="129"/>
      <c r="G26" s="130"/>
      <c r="H26" s="129"/>
      <c r="I26" s="130"/>
      <c r="J26" s="116" t="s">
        <v>27</v>
      </c>
      <c r="K26" s="116" t="s">
        <v>1</v>
      </c>
      <c r="L26" s="116" t="s">
        <v>31</v>
      </c>
      <c r="M26" s="117"/>
      <c r="N26" s="117"/>
      <c r="O26" s="117"/>
    </row>
    <row r="27" spans="1:15" s="48" customFormat="1" ht="11.25">
      <c r="A27" s="110" t="s">
        <v>6</v>
      </c>
      <c r="B27" s="129"/>
      <c r="C27" s="130"/>
      <c r="D27" s="129"/>
      <c r="E27" s="130"/>
      <c r="F27" s="129"/>
      <c r="G27" s="130"/>
      <c r="H27" s="129"/>
      <c r="I27" s="130"/>
      <c r="J27" s="111" t="s">
        <v>60</v>
      </c>
      <c r="K27" s="111" t="s">
        <v>32</v>
      </c>
      <c r="L27" s="109" t="s">
        <v>29</v>
      </c>
      <c r="M27" s="117"/>
      <c r="N27" s="117"/>
      <c r="O27" s="117"/>
    </row>
    <row r="28" spans="1:15" s="48" customFormat="1" ht="11.25">
      <c r="A28" s="116" t="s">
        <v>0</v>
      </c>
      <c r="B28" s="129"/>
      <c r="C28" s="130"/>
      <c r="D28" s="129"/>
      <c r="E28" s="130"/>
      <c r="F28" s="129"/>
      <c r="G28" s="130"/>
      <c r="H28" s="129"/>
      <c r="I28" s="130"/>
      <c r="J28" s="116" t="s">
        <v>30</v>
      </c>
      <c r="K28" s="116" t="s">
        <v>26</v>
      </c>
      <c r="L28" s="116"/>
      <c r="M28" s="117"/>
      <c r="N28" s="117"/>
      <c r="O28" s="117"/>
    </row>
    <row r="29" spans="1:15" s="48" customFormat="1" ht="11.25">
      <c r="A29" s="112">
        <v>921</v>
      </c>
      <c r="B29" s="129"/>
      <c r="C29" s="130"/>
      <c r="D29" s="129"/>
      <c r="E29" s="130"/>
      <c r="F29" s="129"/>
      <c r="G29" s="130"/>
      <c r="H29" s="129"/>
      <c r="I29" s="130"/>
      <c r="J29" s="116"/>
      <c r="K29" s="116"/>
      <c r="L29" s="116"/>
      <c r="M29" s="117"/>
      <c r="N29" s="117"/>
      <c r="O29" s="117"/>
    </row>
    <row r="30" spans="1:15" s="48" customFormat="1" ht="11.25">
      <c r="A30" s="117"/>
      <c r="B30" s="131"/>
      <c r="C30" s="132"/>
      <c r="D30" s="131"/>
      <c r="E30" s="132"/>
      <c r="F30" s="131"/>
      <c r="G30" s="132"/>
      <c r="H30" s="131"/>
      <c r="I30" s="132"/>
      <c r="J30" s="111">
        <v>43105</v>
      </c>
      <c r="K30" s="111">
        <v>43136</v>
      </c>
      <c r="L30" s="109"/>
      <c r="M30" s="117"/>
      <c r="N30" s="117"/>
      <c r="O30" s="117"/>
    </row>
    <row r="31" spans="1:15" s="48" customFormat="1" ht="11.25">
      <c r="A31" s="109">
        <v>5</v>
      </c>
      <c r="B31" s="133" t="s">
        <v>54</v>
      </c>
      <c r="C31" s="128"/>
      <c r="D31" s="127" t="b">
        <v>0</v>
      </c>
      <c r="E31" s="128"/>
      <c r="F31" s="127" t="b">
        <v>0</v>
      </c>
      <c r="G31" s="128"/>
      <c r="H31" s="133" t="s">
        <v>62</v>
      </c>
      <c r="I31" s="128"/>
      <c r="J31" s="140" t="s">
        <v>33</v>
      </c>
      <c r="K31" s="141"/>
      <c r="L31" s="115" t="s">
        <v>2</v>
      </c>
      <c r="M31" s="117"/>
      <c r="N31" s="117"/>
      <c r="O31" s="117"/>
    </row>
    <row r="32" spans="1:15" s="48" customFormat="1" ht="11.25">
      <c r="A32" s="116" t="s">
        <v>25</v>
      </c>
      <c r="B32" s="129"/>
      <c r="C32" s="130"/>
      <c r="D32" s="129"/>
      <c r="E32" s="130"/>
      <c r="F32" s="129"/>
      <c r="G32" s="130"/>
      <c r="H32" s="129"/>
      <c r="I32" s="130"/>
      <c r="J32" s="116" t="s">
        <v>27</v>
      </c>
      <c r="K32" s="116" t="s">
        <v>1</v>
      </c>
      <c r="L32" s="116" t="s">
        <v>31</v>
      </c>
      <c r="M32" s="117"/>
      <c r="N32" s="117"/>
      <c r="O32" s="117"/>
    </row>
    <row r="33" spans="1:15" s="48" customFormat="1" ht="11.25">
      <c r="A33" s="110" t="s">
        <v>6</v>
      </c>
      <c r="B33" s="129"/>
      <c r="C33" s="130"/>
      <c r="D33" s="129"/>
      <c r="E33" s="130"/>
      <c r="F33" s="129"/>
      <c r="G33" s="130"/>
      <c r="H33" s="129"/>
      <c r="I33" s="130"/>
      <c r="J33" s="111" t="s">
        <v>60</v>
      </c>
      <c r="K33" s="111" t="s">
        <v>32</v>
      </c>
      <c r="L33" s="109" t="s">
        <v>29</v>
      </c>
      <c r="M33" s="117"/>
      <c r="N33" s="117"/>
      <c r="O33" s="117"/>
    </row>
    <row r="34" spans="1:15" s="48" customFormat="1" ht="11.25">
      <c r="A34" s="116" t="s">
        <v>0</v>
      </c>
      <c r="B34" s="129"/>
      <c r="C34" s="130"/>
      <c r="D34" s="129"/>
      <c r="E34" s="130"/>
      <c r="F34" s="129"/>
      <c r="G34" s="130"/>
      <c r="H34" s="129"/>
      <c r="I34" s="130"/>
      <c r="J34" s="116" t="s">
        <v>30</v>
      </c>
      <c r="K34" s="116" t="s">
        <v>26</v>
      </c>
      <c r="L34" s="116"/>
      <c r="M34" s="117"/>
      <c r="N34" s="117"/>
      <c r="O34" s="117"/>
    </row>
    <row r="35" spans="1:15" s="48" customFormat="1" ht="11.25">
      <c r="A35" s="112">
        <v>921</v>
      </c>
      <c r="B35" s="129"/>
      <c r="C35" s="130"/>
      <c r="D35" s="129"/>
      <c r="E35" s="130"/>
      <c r="F35" s="129"/>
      <c r="G35" s="130"/>
      <c r="H35" s="129"/>
      <c r="I35" s="130"/>
      <c r="J35" s="116"/>
      <c r="K35" s="116"/>
      <c r="L35" s="116"/>
      <c r="M35" s="117"/>
      <c r="N35" s="117"/>
      <c r="O35" s="117"/>
    </row>
    <row r="36" spans="1:15" s="48" customFormat="1" ht="11.25">
      <c r="A36" s="117"/>
      <c r="B36" s="131"/>
      <c r="C36" s="132"/>
      <c r="D36" s="131"/>
      <c r="E36" s="132"/>
      <c r="F36" s="131"/>
      <c r="G36" s="132"/>
      <c r="H36" s="131"/>
      <c r="I36" s="132"/>
      <c r="J36" s="111">
        <v>43105</v>
      </c>
      <c r="K36" s="111">
        <v>43136</v>
      </c>
      <c r="L36" s="109"/>
      <c r="M36" s="117"/>
      <c r="N36" s="117"/>
      <c r="O36" s="117"/>
    </row>
    <row r="37" spans="1:15" s="48" customFormat="1" ht="11.25">
      <c r="A37" s="109">
        <v>6</v>
      </c>
      <c r="B37" s="133" t="s">
        <v>64</v>
      </c>
      <c r="C37" s="128"/>
      <c r="D37" s="127" t="b">
        <v>1</v>
      </c>
      <c r="E37" s="128"/>
      <c r="F37" s="127" t="b">
        <v>0</v>
      </c>
      <c r="G37" s="128"/>
      <c r="H37" s="133" t="s">
        <v>62</v>
      </c>
      <c r="I37" s="128"/>
      <c r="J37" s="140" t="s">
        <v>33</v>
      </c>
      <c r="K37" s="141"/>
      <c r="L37" s="115" t="s">
        <v>2</v>
      </c>
      <c r="M37" s="117"/>
      <c r="N37" s="117"/>
      <c r="O37" s="117"/>
    </row>
    <row r="38" spans="1:15" s="48" customFormat="1" ht="11.25">
      <c r="A38" s="116" t="s">
        <v>25</v>
      </c>
      <c r="B38" s="129"/>
      <c r="C38" s="130"/>
      <c r="D38" s="129"/>
      <c r="E38" s="130"/>
      <c r="F38" s="129"/>
      <c r="G38" s="130"/>
      <c r="H38" s="129"/>
      <c r="I38" s="130"/>
      <c r="J38" s="116" t="s">
        <v>27</v>
      </c>
      <c r="K38" s="116" t="s">
        <v>1</v>
      </c>
      <c r="L38" s="116" t="s">
        <v>31</v>
      </c>
      <c r="M38" s="117"/>
      <c r="N38" s="117"/>
      <c r="O38" s="117"/>
    </row>
    <row r="39" spans="1:15" s="48" customFormat="1" ht="11.25">
      <c r="A39" s="110" t="s">
        <v>6</v>
      </c>
      <c r="B39" s="129"/>
      <c r="C39" s="130"/>
      <c r="D39" s="129"/>
      <c r="E39" s="130"/>
      <c r="F39" s="129"/>
      <c r="G39" s="130"/>
      <c r="H39" s="129"/>
      <c r="I39" s="130"/>
      <c r="J39" s="111" t="s">
        <v>60</v>
      </c>
      <c r="K39" s="111" t="s">
        <v>32</v>
      </c>
      <c r="L39" s="109" t="s">
        <v>29</v>
      </c>
      <c r="M39" s="117"/>
      <c r="N39" s="117"/>
      <c r="O39" s="117"/>
    </row>
    <row r="40" spans="1:15" s="48" customFormat="1" ht="11.25">
      <c r="A40" s="116" t="s">
        <v>0</v>
      </c>
      <c r="B40" s="129"/>
      <c r="C40" s="130"/>
      <c r="D40" s="129"/>
      <c r="E40" s="130"/>
      <c r="F40" s="129"/>
      <c r="G40" s="130"/>
      <c r="H40" s="129"/>
      <c r="I40" s="130"/>
      <c r="J40" s="116" t="s">
        <v>30</v>
      </c>
      <c r="K40" s="116" t="s">
        <v>26</v>
      </c>
      <c r="L40" s="116"/>
      <c r="M40" s="117"/>
      <c r="N40" s="117"/>
      <c r="O40" s="117"/>
    </row>
    <row r="41" spans="1:15" s="48" customFormat="1" ht="11.25">
      <c r="A41" s="112">
        <v>921</v>
      </c>
      <c r="B41" s="129"/>
      <c r="C41" s="130"/>
      <c r="D41" s="129"/>
      <c r="E41" s="130"/>
      <c r="F41" s="129"/>
      <c r="G41" s="130"/>
      <c r="H41" s="129"/>
      <c r="I41" s="130"/>
      <c r="J41" s="116"/>
      <c r="K41" s="116"/>
      <c r="L41" s="116"/>
      <c r="M41" s="117"/>
      <c r="N41" s="117"/>
      <c r="O41" s="117"/>
    </row>
    <row r="42" spans="1:15" s="48" customFormat="1" ht="11.25">
      <c r="A42" s="117"/>
      <c r="B42" s="131"/>
      <c r="C42" s="132"/>
      <c r="D42" s="131"/>
      <c r="E42" s="132"/>
      <c r="F42" s="131"/>
      <c r="G42" s="132"/>
      <c r="H42" s="131"/>
      <c r="I42" s="132"/>
      <c r="J42" s="111">
        <v>43105</v>
      </c>
      <c r="K42" s="111">
        <v>43136</v>
      </c>
      <c r="L42" s="109"/>
      <c r="M42" s="117"/>
      <c r="N42" s="117"/>
      <c r="O42" s="117"/>
    </row>
    <row r="43" spans="1:15" s="48" customFormat="1" ht="11.25">
      <c r="A43" s="109">
        <v>7</v>
      </c>
      <c r="B43" s="133" t="s">
        <v>64</v>
      </c>
      <c r="C43" s="128"/>
      <c r="D43" s="127" t="b">
        <v>0</v>
      </c>
      <c r="E43" s="128"/>
      <c r="F43" s="127" t="b">
        <v>1</v>
      </c>
      <c r="G43" s="128"/>
      <c r="H43" s="133" t="s">
        <v>62</v>
      </c>
      <c r="I43" s="128"/>
      <c r="J43" s="140" t="s">
        <v>33</v>
      </c>
      <c r="K43" s="141"/>
      <c r="L43" s="115" t="s">
        <v>2</v>
      </c>
      <c r="M43" s="117"/>
      <c r="N43" s="117"/>
      <c r="O43" s="117"/>
    </row>
    <row r="44" spans="1:15" s="48" customFormat="1" ht="11.25">
      <c r="A44" s="116" t="s">
        <v>25</v>
      </c>
      <c r="B44" s="129"/>
      <c r="C44" s="130"/>
      <c r="D44" s="129"/>
      <c r="E44" s="130"/>
      <c r="F44" s="129"/>
      <c r="G44" s="130"/>
      <c r="H44" s="129"/>
      <c r="I44" s="130"/>
      <c r="J44" s="116" t="s">
        <v>27</v>
      </c>
      <c r="K44" s="116" t="s">
        <v>1</v>
      </c>
      <c r="L44" s="116" t="s">
        <v>31</v>
      </c>
      <c r="M44" s="117"/>
      <c r="N44" s="117"/>
      <c r="O44" s="117"/>
    </row>
    <row r="45" spans="1:15" s="48" customFormat="1" ht="11.25">
      <c r="A45" s="110" t="s">
        <v>6</v>
      </c>
      <c r="B45" s="129"/>
      <c r="C45" s="130"/>
      <c r="D45" s="129"/>
      <c r="E45" s="130"/>
      <c r="F45" s="129"/>
      <c r="G45" s="130"/>
      <c r="H45" s="129"/>
      <c r="I45" s="130"/>
      <c r="J45" s="111" t="s">
        <v>60</v>
      </c>
      <c r="K45" s="111" t="s">
        <v>32</v>
      </c>
      <c r="L45" s="109" t="s">
        <v>29</v>
      </c>
      <c r="M45" s="117"/>
      <c r="N45" s="117"/>
      <c r="O45" s="117"/>
    </row>
    <row r="46" spans="1:15" s="48" customFormat="1" ht="11.25">
      <c r="A46" s="116" t="s">
        <v>0</v>
      </c>
      <c r="B46" s="129"/>
      <c r="C46" s="130"/>
      <c r="D46" s="129"/>
      <c r="E46" s="130"/>
      <c r="F46" s="129"/>
      <c r="G46" s="130"/>
      <c r="H46" s="129"/>
      <c r="I46" s="130"/>
      <c r="J46" s="116" t="s">
        <v>30</v>
      </c>
      <c r="K46" s="116" t="s">
        <v>26</v>
      </c>
      <c r="L46" s="116"/>
      <c r="M46" s="117"/>
      <c r="N46" s="117"/>
      <c r="O46" s="117"/>
    </row>
    <row r="47" spans="1:15" s="48" customFormat="1" ht="11.25">
      <c r="A47" s="112">
        <v>921</v>
      </c>
      <c r="B47" s="129"/>
      <c r="C47" s="130"/>
      <c r="D47" s="129"/>
      <c r="E47" s="130"/>
      <c r="F47" s="129"/>
      <c r="G47" s="130"/>
      <c r="H47" s="129"/>
      <c r="I47" s="130"/>
      <c r="J47" s="116"/>
      <c r="K47" s="116"/>
      <c r="L47" s="116"/>
      <c r="M47" s="117"/>
      <c r="N47" s="117"/>
      <c r="O47" s="117"/>
    </row>
    <row r="48" spans="1:15" s="48" customFormat="1" ht="11.25">
      <c r="A48" s="117"/>
      <c r="B48" s="129"/>
      <c r="C48" s="130"/>
      <c r="D48" s="129"/>
      <c r="E48" s="130"/>
      <c r="F48" s="129"/>
      <c r="G48" s="130"/>
      <c r="H48" s="129"/>
      <c r="I48" s="130"/>
      <c r="J48" s="134">
        <v>43105</v>
      </c>
      <c r="K48" s="135"/>
      <c r="L48" s="136"/>
      <c r="M48" s="117"/>
      <c r="N48" s="117"/>
      <c r="O48" s="117"/>
    </row>
    <row r="49" spans="1:15" s="48" customFormat="1" ht="1.5" customHeight="1">
      <c r="A49" s="117"/>
      <c r="B49" s="131"/>
      <c r="C49" s="132"/>
      <c r="D49" s="131"/>
      <c r="E49" s="132"/>
      <c r="F49" s="131"/>
      <c r="G49" s="132"/>
      <c r="H49" s="131"/>
      <c r="I49" s="132"/>
      <c r="J49" s="137"/>
      <c r="K49" s="138"/>
      <c r="L49" s="139"/>
      <c r="M49" s="117"/>
      <c r="N49" s="117"/>
      <c r="O49" s="117"/>
    </row>
    <row r="50" spans="1:15" s="48" customFormat="1" ht="11.25">
      <c r="A50" s="109">
        <v>8</v>
      </c>
      <c r="B50" s="133" t="s">
        <v>64</v>
      </c>
      <c r="C50" s="128"/>
      <c r="D50" s="127" t="b">
        <v>0</v>
      </c>
      <c r="E50" s="128"/>
      <c r="F50" s="127" t="b">
        <v>0</v>
      </c>
      <c r="G50" s="128"/>
      <c r="H50" s="133" t="s">
        <v>65</v>
      </c>
      <c r="I50" s="128"/>
      <c r="J50" s="140" t="s">
        <v>33</v>
      </c>
      <c r="K50" s="141"/>
      <c r="L50" s="115" t="s">
        <v>2</v>
      </c>
      <c r="M50" s="117"/>
      <c r="N50" s="117"/>
      <c r="O50" s="117"/>
    </row>
    <row r="51" spans="1:15" s="48" customFormat="1" ht="11.25">
      <c r="A51" s="116" t="s">
        <v>25</v>
      </c>
      <c r="B51" s="129"/>
      <c r="C51" s="130"/>
      <c r="D51" s="129"/>
      <c r="E51" s="130"/>
      <c r="F51" s="129"/>
      <c r="G51" s="130"/>
      <c r="H51" s="129"/>
      <c r="I51" s="130"/>
      <c r="J51" s="116" t="s">
        <v>27</v>
      </c>
      <c r="K51" s="116" t="s">
        <v>1</v>
      </c>
      <c r="L51" s="116" t="s">
        <v>31</v>
      </c>
      <c r="M51" s="117"/>
      <c r="N51" s="117"/>
      <c r="O51" s="117"/>
    </row>
    <row r="52" spans="1:15" s="48" customFormat="1" ht="11.25">
      <c r="A52" s="110" t="s">
        <v>6</v>
      </c>
      <c r="B52" s="129"/>
      <c r="C52" s="130"/>
      <c r="D52" s="129"/>
      <c r="E52" s="130"/>
      <c r="F52" s="129"/>
      <c r="G52" s="130"/>
      <c r="H52" s="129"/>
      <c r="I52" s="130"/>
      <c r="J52" s="111" t="s">
        <v>60</v>
      </c>
      <c r="K52" s="111" t="s">
        <v>32</v>
      </c>
      <c r="L52" s="109" t="s">
        <v>29</v>
      </c>
      <c r="M52" s="117"/>
      <c r="N52" s="117"/>
      <c r="O52" s="117"/>
    </row>
    <row r="53" spans="1:15" s="48" customFormat="1" ht="11.25">
      <c r="A53" s="116" t="s">
        <v>0</v>
      </c>
      <c r="B53" s="129"/>
      <c r="C53" s="130"/>
      <c r="D53" s="129"/>
      <c r="E53" s="130"/>
      <c r="F53" s="129"/>
      <c r="G53" s="130"/>
      <c r="H53" s="129"/>
      <c r="I53" s="130"/>
      <c r="J53" s="116" t="s">
        <v>30</v>
      </c>
      <c r="K53" s="116" t="s">
        <v>26</v>
      </c>
      <c r="L53" s="116"/>
      <c r="M53" s="117"/>
      <c r="N53" s="117"/>
      <c r="O53" s="117"/>
    </row>
    <row r="54" spans="1:15" s="48" customFormat="1" ht="11.25">
      <c r="A54" s="112">
        <v>921</v>
      </c>
      <c r="B54" s="129"/>
      <c r="C54" s="130"/>
      <c r="D54" s="129"/>
      <c r="E54" s="130"/>
      <c r="F54" s="129"/>
      <c r="G54" s="130"/>
      <c r="H54" s="129"/>
      <c r="I54" s="130"/>
      <c r="J54" s="116"/>
      <c r="K54" s="116"/>
      <c r="L54" s="116"/>
      <c r="M54" s="117"/>
      <c r="N54" s="117"/>
      <c r="O54" s="117"/>
    </row>
    <row r="55" spans="1:15" s="48" customFormat="1" ht="11.25">
      <c r="A55" s="117"/>
      <c r="B55" s="129"/>
      <c r="C55" s="130"/>
      <c r="D55" s="129"/>
      <c r="E55" s="130"/>
      <c r="F55" s="129"/>
      <c r="G55" s="130"/>
      <c r="H55" s="129"/>
      <c r="I55" s="130"/>
      <c r="J55" s="134">
        <v>43105</v>
      </c>
      <c r="K55" s="135"/>
      <c r="L55" s="136"/>
      <c r="M55" s="117"/>
      <c r="N55" s="117"/>
      <c r="O55" s="117"/>
    </row>
    <row r="56" spans="1:15" s="48" customFormat="1" ht="11.25">
      <c r="A56" s="117"/>
      <c r="B56" s="131"/>
      <c r="C56" s="132"/>
      <c r="D56" s="131"/>
      <c r="E56" s="132"/>
      <c r="F56" s="131"/>
      <c r="G56" s="132"/>
      <c r="H56" s="131"/>
      <c r="I56" s="132"/>
      <c r="J56" s="137"/>
      <c r="K56" s="138"/>
      <c r="L56" s="139"/>
      <c r="M56" s="117"/>
      <c r="N56" s="117"/>
      <c r="O56" s="117"/>
    </row>
    <row r="57" spans="1:15" s="48" customFormat="1">
      <c r="A57" s="52"/>
      <c r="L57" s="52"/>
      <c r="M57" s="52"/>
      <c r="N57" s="52"/>
      <c r="O57" s="52"/>
    </row>
    <row r="58" spans="1:15" s="48" customFormat="1">
      <c r="A58" s="52"/>
      <c r="L58" s="52"/>
      <c r="M58" s="52"/>
      <c r="N58" s="52"/>
      <c r="O58" s="52"/>
    </row>
    <row r="59" spans="1:15" s="48" customFormat="1">
      <c r="A59" s="52"/>
      <c r="L59" s="52"/>
      <c r="M59" s="52"/>
      <c r="N59" s="52"/>
      <c r="O59" s="52"/>
    </row>
    <row r="60" spans="1:15" s="48" customFormat="1">
      <c r="A60" s="52"/>
      <c r="L60" s="52"/>
      <c r="M60" s="52"/>
      <c r="N60" s="52"/>
      <c r="O60" s="52"/>
    </row>
    <row r="61" spans="1:15" s="48" customFormat="1">
      <c r="A61" s="52"/>
      <c r="L61" s="52"/>
      <c r="M61" s="52"/>
      <c r="N61" s="52"/>
      <c r="O61" s="52"/>
    </row>
    <row r="62" spans="1:15" s="48" customFormat="1">
      <c r="A62" s="52"/>
      <c r="L62" s="52"/>
      <c r="M62" s="52"/>
      <c r="N62" s="52"/>
      <c r="O62" s="52"/>
    </row>
    <row r="63" spans="1:15" s="48" customFormat="1">
      <c r="A63" s="52"/>
      <c r="L63" s="52"/>
      <c r="M63" s="52"/>
      <c r="N63" s="52"/>
      <c r="O63" s="52"/>
    </row>
    <row r="64" spans="1:15" s="48" customFormat="1">
      <c r="A64" s="52"/>
      <c r="L64" s="52"/>
      <c r="M64" s="52"/>
      <c r="N64" s="52"/>
      <c r="O64" s="52"/>
    </row>
    <row r="65" spans="1:15" s="48" customFormat="1">
      <c r="A65" s="52"/>
      <c r="L65" s="52"/>
      <c r="M65" s="52"/>
      <c r="N65" s="52"/>
      <c r="O65" s="52"/>
    </row>
    <row r="66" spans="1:15" s="48" customFormat="1">
      <c r="A66" s="52"/>
      <c r="L66" s="52"/>
      <c r="M66" s="52"/>
      <c r="N66" s="52"/>
      <c r="O66" s="52"/>
    </row>
    <row r="67" spans="1:15" s="48" customFormat="1">
      <c r="A67" s="52"/>
      <c r="L67" s="52"/>
      <c r="M67" s="52"/>
      <c r="N67" s="52"/>
      <c r="O67" s="52"/>
    </row>
    <row r="68" spans="1:15" s="48" customFormat="1">
      <c r="A68" s="52"/>
      <c r="L68" s="52"/>
      <c r="M68" s="52"/>
      <c r="N68" s="52"/>
      <c r="O68" s="52"/>
    </row>
    <row r="69" spans="1:15" s="48" customFormat="1">
      <c r="A69" s="52"/>
      <c r="J69" s="1"/>
      <c r="K69" s="1"/>
      <c r="L69" s="2"/>
      <c r="M69" s="52"/>
      <c r="N69" s="52"/>
      <c r="O69" s="52"/>
    </row>
    <row r="70" spans="1:15" s="48" customFormat="1">
      <c r="A70" s="52"/>
      <c r="J70" s="1"/>
      <c r="K70" s="1"/>
      <c r="L70" s="2"/>
      <c r="M70" s="52"/>
      <c r="N70" s="52"/>
      <c r="O70" s="52"/>
    </row>
    <row r="71" spans="1:15" s="48" customFormat="1">
      <c r="A71" s="52"/>
      <c r="J71" s="1"/>
      <c r="K71" s="1"/>
      <c r="L71" s="2"/>
      <c r="M71" s="52"/>
      <c r="N71" s="52"/>
      <c r="O71" s="52"/>
    </row>
    <row r="72" spans="1:15" s="48" customFormat="1">
      <c r="A72" s="52"/>
      <c r="J72" s="1"/>
      <c r="K72" s="1"/>
      <c r="L72" s="2"/>
      <c r="M72" s="52"/>
      <c r="N72" s="52"/>
      <c r="O72" s="52"/>
    </row>
    <row r="73" spans="1:15" s="48" customFormat="1">
      <c r="A73" s="52"/>
      <c r="J73" s="1"/>
      <c r="K73" s="1"/>
      <c r="L73" s="2"/>
      <c r="M73" s="52"/>
      <c r="N73" s="52"/>
      <c r="O73" s="52"/>
    </row>
    <row r="74" spans="1:15" s="48" customFormat="1">
      <c r="A74" s="52"/>
      <c r="J74" s="1"/>
      <c r="K74" s="1"/>
      <c r="L74" s="2"/>
      <c r="M74" s="52"/>
      <c r="N74" s="52"/>
      <c r="O74" s="52"/>
    </row>
  </sheetData>
  <mergeCells count="50">
    <mergeCell ref="H14:I18"/>
    <mergeCell ref="B7:O7"/>
    <mergeCell ref="J8:K8"/>
    <mergeCell ref="H8:I8"/>
    <mergeCell ref="M9:M13"/>
    <mergeCell ref="M14:M18"/>
    <mergeCell ref="J9:K9"/>
    <mergeCell ref="J14:K14"/>
    <mergeCell ref="B14:C18"/>
    <mergeCell ref="F9:G13"/>
    <mergeCell ref="D9:E13"/>
    <mergeCell ref="B8:C8"/>
    <mergeCell ref="B9:C13"/>
    <mergeCell ref="D8:E8"/>
    <mergeCell ref="F8:G8"/>
    <mergeCell ref="D14:E18"/>
    <mergeCell ref="F14:G18"/>
    <mergeCell ref="J19:K19"/>
    <mergeCell ref="M19:M24"/>
    <mergeCell ref="B19:C24"/>
    <mergeCell ref="D19:E24"/>
    <mergeCell ref="F19:G24"/>
    <mergeCell ref="H19:I24"/>
    <mergeCell ref="J25:K25"/>
    <mergeCell ref="J31:K31"/>
    <mergeCell ref="J37:K37"/>
    <mergeCell ref="H25:I30"/>
    <mergeCell ref="F25:G30"/>
    <mergeCell ref="H37:I42"/>
    <mergeCell ref="F37:G42"/>
    <mergeCell ref="D25:E30"/>
    <mergeCell ref="B25:C30"/>
    <mergeCell ref="H31:I36"/>
    <mergeCell ref="F31:G36"/>
    <mergeCell ref="D31:E36"/>
    <mergeCell ref="B31:C36"/>
    <mergeCell ref="D37:E42"/>
    <mergeCell ref="B37:C42"/>
    <mergeCell ref="J43:K43"/>
    <mergeCell ref="H43:I49"/>
    <mergeCell ref="F43:G49"/>
    <mergeCell ref="D43:E49"/>
    <mergeCell ref="B43:C49"/>
    <mergeCell ref="F50:G56"/>
    <mergeCell ref="D50:E56"/>
    <mergeCell ref="B50:C56"/>
    <mergeCell ref="J48:L49"/>
    <mergeCell ref="J50:K50"/>
    <mergeCell ref="J55:L56"/>
    <mergeCell ref="H50:I56"/>
  </mergeCells>
  <phoneticPr fontId="1"/>
  <pageMargins left="0.78740157480314965" right="0.78740157480314965" top="0.98425196850393704" bottom="0.98425196850393704" header="0.51181102362204722" footer="0.51181102362204722"/>
  <pageSetup paperSize="9" scale="71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thăng long</cp:lastModifiedBy>
  <cp:lastPrinted>2008-03-05T07:34:08Z</cp:lastPrinted>
  <dcterms:created xsi:type="dcterms:W3CDTF">1997-01-08T22:48:59Z</dcterms:created>
  <dcterms:modified xsi:type="dcterms:W3CDTF">2018-05-01T16:01:36Z</dcterms:modified>
</cp:coreProperties>
</file>