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4800\Downloads\"/>
    </mc:Choice>
  </mc:AlternateContent>
  <bookViews>
    <workbookView xWindow="-120" yWindow="-120" windowWidth="29040" windowHeight="15840" firstSheet="1" activeTab="3"/>
  </bookViews>
  <sheets>
    <sheet name="CI_DIFA2_TXN (full)" sheetId="12" state="hidden" r:id="rId1"/>
    <sheet name="Lịch sử thay đổi" sheetId="8" r:id="rId2"/>
    <sheet name="Luồng dữ liệu" sheetId="9" r:id="rId3"/>
    <sheet name="CI_SMY_DAILY_APP" sheetId="13" r:id="rId4"/>
    <sheet name="CI_DIFA2_TXN" sheetId="10" r:id="rId5"/>
    <sheet name="CI_DIFA2_LOG_APP" sheetId="2" r:id="rId6"/>
    <sheet name="MA_FILE_CI_CATEGORY" sheetId="5" r:id="rId7"/>
    <sheet name="MA_FILE_CI_CATEGORY_SCHEMA" sheetId="7" r:id="rId8"/>
    <sheet name="STG_CI_CGY" sheetId="3" r:id="rId9"/>
    <sheet name="STG_CI_CGY_SCHEMA" sheetId="4" r:id="rId10"/>
    <sheet name="MA_FILE_CI_CATEGORY(excel)" sheetId="6" r:id="rId11"/>
    <sheet name="Sheet1" sheetId="11" r:id="rId12"/>
    <sheet name="MA_FILE_CI_CATEGORY_SCHEMA(exce" sheetId="1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2" l="1"/>
  <c r="G64" i="12"/>
  <c r="G63" i="12"/>
  <c r="G62" i="12"/>
  <c r="H36" i="12"/>
  <c r="G65" i="10"/>
  <c r="G64" i="10"/>
  <c r="G63" i="10"/>
  <c r="B11" i="11"/>
  <c r="B12" i="11"/>
  <c r="B2" i="11"/>
  <c r="B3" i="11"/>
  <c r="B4" i="11"/>
  <c r="B5" i="11"/>
  <c r="B6" i="11"/>
  <c r="B7" i="11"/>
  <c r="B8" i="11"/>
  <c r="B9" i="11"/>
  <c r="B10" i="11"/>
  <c r="B1" i="11"/>
  <c r="H37" i="10" l="1"/>
</calcChain>
</file>

<file path=xl/comments1.xml><?xml version="1.0" encoding="utf-8"?>
<comments xmlns="http://schemas.openxmlformats.org/spreadsheetml/2006/main">
  <authors>
    <author>tc={CEA66B94-5CA7-401C-AF53-AD33382E65E4}</author>
  </authors>
  <commentList>
    <comment ref="H58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Hầu như những giao dịch ra ngoài / từ ngoài đều có dấu ~ hoặc NULL (bám vào bảng AR_EXT)
Inhouse thì sẽ chỉ làm cr, dr</t>
        </r>
      </text>
    </comment>
  </commentList>
</comments>
</file>

<file path=xl/comments2.xml><?xml version="1.0" encoding="utf-8"?>
<comments xmlns="http://schemas.openxmlformats.org/spreadsheetml/2006/main">
  <authors>
    <author>tc={03F4C84D-DD34-4FBB-A333-BD33077E82F3}</author>
    <author>tc={9019EBA9-5057-441B-828D-068678F39ED3}</author>
    <author>tc={4BA14E9E-7A58-4F1F-8DD9-7F0D9C9D6FAD}</author>
    <author>tc={18B01FC8-0C69-495A-882F-F42BBAF5FECA}</author>
    <author>tc={E81B65F2-C6EB-4428-806B-298789730C25}</author>
  </authors>
  <commentList>
    <comment ref="E3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select count(*), product_name,dest_account_no  from hive.advanced_analytics.ci_difa2_txn 
where year = 2023
and month = 12
and day = 21
and TRANS_TYPE = 'TRANSFER'
and abs(cast(trans_amt_lcy as decimal)) &lt; 1000
--and cast(trans_amt_lcy as decimal) &gt; 0
group by product_name,dest_account_no 
order by count(*) desc
==&gt; tìm những tài khoản có gd &lt; 1000
==&gt; Tài khoản VND1…001 chiếm đa số
==&gt; Loại tài khoản này sẽ loại được đa số gd  tự động
Reply:
    SELECT count(*), substring(trans_dsc_detail,1,30)
FROM hive.advanced_analytics.ci_difa2_txn
where year = 2023
and month = 12
and  day = 21
and dest_account_no = 'VND1661200010001'
group by substring(trans_dsc_detail,1,30)
order by count(*) desc
==&gt; check nội dung giao dịch nhưng ông tại VN1…001 là gì
=&gt; đều la giao dịch hoàn tiền gửi heo đất, bảo hiểm, biz</t>
        </r>
      </text>
    </comment>
    <comment ref="G17" authorId="1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Đã thống nhất
</t>
        </r>
      </text>
    </comment>
    <comment ref="G23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Đỏ + Trắng: Chỉ chạy backdate</t>
        </r>
      </text>
    </comment>
    <comment ref="G25" authorId="3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Màu vàng: logic chạy tiếp +backdate
</t>
        </r>
      </text>
    </comment>
    <comment ref="G39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hive.advanced_analytics.ci_difa2_txn 
where year = 2023
and month = 12
and TRANS_TYPE = 'TRANSFER'
and FL_SELF = '1'
and dest_type = 'Outward'
and dest_cst is null
Reply:
    Có 23k FL_SELF = 1 do DR_CST = CR_CST  trên TXN (gốc), đáng lẽ phải khác nhau do GD không xác định đc CUST Thật nên phải điền CST DR vào (tự fill mà fill sai ) -&gt; chấp nhận do thấp</t>
        </r>
      </text>
    </comment>
  </commentList>
</comments>
</file>

<file path=xl/comments3.xml><?xml version="1.0" encoding="utf-8"?>
<comments xmlns="http://schemas.openxmlformats.org/spreadsheetml/2006/main">
  <authors>
    <author>tc={9F27A191-C28E-43E7-A873-35C144D1A312}</author>
  </authors>
  <commentList>
    <comment ref="H59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Hầu như những giao dịch ra ngoài / từ ngoài đều có dấu ~ hoặc NULL (bám vào bảng AR_EXT)
Inhouse thì sẽ chỉ làm cr, dr</t>
        </r>
      </text>
    </comment>
  </commentList>
</comments>
</file>

<file path=xl/comments4.xml><?xml version="1.0" encoding="utf-8"?>
<comments xmlns="http://schemas.openxmlformats.org/spreadsheetml/2006/main">
  <authors>
    <author>tc={34491051-E446-40C4-BC2F-9084F0EA2940}</author>
  </authors>
  <commentList>
    <comment ref="C47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select count(*), activity_type
from (select * from hive.advanced_analytics.ci_difa2_log_app 
		where year = 2023
		and month = 12
		and day = 13) ci_difa2_log_app
		left join (select * from hive.advanced_analytics.stg_ci_cgy
		where cat_schm_id = 1) CAT_1
		on ci_difa2_log_app.response_message = CAT_1.cat_code
		left join (select * from hive.advanced_analytics.stg_ci_cgy
		where cat_schm_id = 4) CAT_2
		on ci_difa2_log_app.activity_type = CAT_2.cat_code
where 1=1 --CAT_1.cat_code is null
and CAT_2.cat_code is null
and response_code &lt;&gt; '00'
group by activity_type--substring(response_message,1,20)
order by count(*) desc</t>
        </r>
      </text>
    </comment>
  </commentList>
</comments>
</file>

<file path=xl/comments5.xml><?xml version="1.0" encoding="utf-8"?>
<comments xmlns="http://schemas.openxmlformats.org/spreadsheetml/2006/main">
  <authors>
    <author>tc={F7947B1F-E5D2-4D1D-8534-92524B5FA5A8}</author>
  </authors>
  <commentList>
    <comment ref="A3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select count(*), activity_type
from (select * from hive.advanced_analytics.ci_difa2_log_app 
		where year = 2023
		and month = 12
		and day = 13) ci_difa2_log_app
		left join (select * from hive.advanced_analytics.stg_ci_cgy
		where cat_schm_id = 1) CAT_1
		on ci_difa2_log_app.response_message = CAT_1.cat_code
		left join (select * from hive.advanced_analytics.stg_ci_cgy
		where cat_schm_id = 4) CAT_2
		on ci_difa2_log_app.activity_type = CAT_2.cat_code
where 1=1 --CAT_1.cat_code is null
and CAT_2.cat_code is null
and response_code &lt;&gt; '00'
group by activity_type--substring(response_message,1,20)
order by count(*) desc</t>
        </r>
      </text>
    </comment>
  </commentList>
</comments>
</file>

<file path=xl/sharedStrings.xml><?xml version="1.0" encoding="utf-8"?>
<sst xmlns="http://schemas.openxmlformats.org/spreadsheetml/2006/main" count="2060" uniqueCount="548">
  <si>
    <t>Tạo mới</t>
  </si>
  <si>
    <t>myntt5</t>
  </si>
  <si>
    <t>DATA MAPPING</t>
  </si>
  <si>
    <t>Cơ chế ETL: Append</t>
  </si>
  <si>
    <t>Tên bảng</t>
  </si>
  <si>
    <t>CI_DIFA2_LOG_APP</t>
  </si>
  <si>
    <t>Ý nghĩa của bảng</t>
  </si>
  <si>
    <t>Bảng tổng hợp log qua App (DAILY)</t>
  </si>
  <si>
    <t>Nguồn dữ liệu</t>
  </si>
  <si>
    <t>DWH</t>
  </si>
  <si>
    <t>Phân vùng</t>
  </si>
  <si>
    <t>Target Field</t>
  </si>
  <si>
    <t>Target Field Description</t>
  </si>
  <si>
    <t>Target Data Type</t>
  </si>
  <si>
    <t>Target Constraints</t>
  </si>
  <si>
    <t>Source Table</t>
  </si>
  <si>
    <t>Source Field</t>
  </si>
  <si>
    <t>Mapping Rule</t>
  </si>
  <si>
    <t>Reference Doc</t>
  </si>
  <si>
    <t>NOTE</t>
  </si>
  <si>
    <t>Tên phân vùng</t>
  </si>
  <si>
    <t>Tên trường dữ liệu đích</t>
  </si>
  <si>
    <t>Mô tả ý nghĩa của trường</t>
  </si>
  <si>
    <r>
      <t xml:space="preserve">Kiểu dữ liệu và độ dài của Target Field. </t>
    </r>
    <r>
      <rPr>
        <i/>
        <u/>
        <sz val="12"/>
        <color rgb="FFFF0000"/>
        <rFont val="Times New Roman"/>
        <family val="1"/>
      </rPr>
      <t>VD:</t>
    </r>
  </si>
  <si>
    <t>Các ràng buộc của Target Field:</t>
  </si>
  <si>
    <t>Đặt theo quy tắc: Tên DB nguồn.Tên bảng nguồn</t>
  </si>
  <si>
    <t>Tên trường dữ liệu nguồn</t>
  </si>
  <si>
    <t>Mô tả quy tắc lấy dữ liệu từ Bảng/Trường dữ liệu nguồn để đưa vào Bảng/Trường dữ liệu đích</t>
  </si>
  <si>
    <t>Attach File tài liệu tham chiếu nếu cần</t>
  </si>
  <si>
    <t>VARCHAR(255)</t>
  </si>
  <si>
    <t>Primary Key (PK)/</t>
  </si>
  <si>
    <t>INTERGER</t>
  </si>
  <si>
    <t>Foreign Key (FK)/</t>
  </si>
  <si>
    <t>Unique Key (UK)/</t>
  </si>
  <si>
    <t>Mandatory Field (M)</t>
  </si>
  <si>
    <t>EMB</t>
  </si>
  <si>
    <t xml:space="preserve">SELECT user_id, agent, create_date, url_path,RESPONSE_CODE, RESPONSE_MESSAGE, SESSION_ID
FROM raw.emb
</t>
  </si>
  <si>
    <t>LEFT JOIN CAT_SERVICE</t>
  </si>
  <si>
    <t>LEFT JOIN (SELECT * FROM STG_CI_CGY WHERE CAT_SCHM_ID IN (2,3,5,6,7,8,9) AND IS_ACTIVE = 1) CAT_SERVICE
ON SUBSTR(EMB.URL_PATH,INSTR(EMB.URL_PATH,'/',1,1)+1,INSTR(EMB.URL_PATH,'/',1,2)-INSTR(EMB.URL_PATH,'/',1,1)-1)  = CAT_SERVICE.CAT_CODE
OR EMB.URL_PATH = CAT_SERVICE.CAT_CODE</t>
  </si>
  <si>
    <t>JOIN STG_EMB_CUST_RET</t>
  </si>
  <si>
    <t>LEFT JOIN STG_CI_CGY_SCHEMA</t>
  </si>
  <si>
    <t>LEFT JOIN (SELECT * FROM STG_CI_CGY_SCHEMA WHERE IS_ACTIVE = 1)
SCHEMA
ON SCHEMA.CAT_SCHM_ID = CAT_SERVICE.CAT_SCHM_ID</t>
  </si>
  <si>
    <t>/gold/advanced_analytics/customer_insight/difa2/</t>
  </si>
  <si>
    <t>UPDATE_TM</t>
  </si>
  <si>
    <t>SNAPSHOT_DT</t>
  </si>
  <si>
    <t>SESSION_ID</t>
  </si>
  <si>
    <t>STG_EMB_APIGW_TRANSACTION_LOG</t>
  </si>
  <si>
    <t>Map 1-1</t>
  </si>
  <si>
    <t>SERVICE</t>
  </si>
  <si>
    <t>STG_CI_CGY_SCHEMA</t>
  </si>
  <si>
    <t>CAT_SCHM_CODE</t>
  </si>
  <si>
    <t>BUS_DMN</t>
  </si>
  <si>
    <t>mặc định = 'MBB_T24'</t>
  </si>
  <si>
    <t>CUSTOMER_ID</t>
  </si>
  <si>
    <t>STG_EMB_CUST_RET</t>
  </si>
  <si>
    <t>host_cif_id</t>
  </si>
  <si>
    <t>DEVICE_ID</t>
  </si>
  <si>
    <t xml:space="preserve">agent </t>
  </si>
  <si>
    <t>ACTIVITY_DATE</t>
  </si>
  <si>
    <t>create_date</t>
  </si>
  <si>
    <t>MAP 1-1</t>
  </si>
  <si>
    <t xml:space="preserve">ACTIVITY_TYPE </t>
  </si>
  <si>
    <t xml:space="preserve">url_path </t>
  </si>
  <si>
    <t>RESPONSE_CODE</t>
  </si>
  <si>
    <t>RESPONSE_MESSAGE</t>
  </si>
  <si>
    <t>ftid</t>
  </si>
  <si>
    <t>Bổ sung</t>
  </si>
  <si>
    <t>SERVICECODE</t>
  </si>
  <si>
    <t>responsecontent</t>
  </si>
  <si>
    <r>
      <t xml:space="preserve">case when urlpath ='/retail-savingms/cds/confirmBuyCdContract' then
		'GCM_BUY_CD_CONTRACT'
		else
		coalesce (servicecode ,
	</t>
    </r>
    <r>
      <rPr>
        <sz val="11"/>
        <color rgb="FFFF0000"/>
        <rFont val="Cambria"/>
        <family val="1"/>
      </rPr>
      <t xml:space="preserve">	substring(requestcontent</t>
    </r>
    <r>
      <rPr>
        <sz val="11"/>
        <color theme="1"/>
        <rFont val="Cambria"/>
        <family val="1"/>
      </rPr>
      <t>,</t>
    </r>
    <r>
      <rPr>
        <sz val="11"/>
        <color theme="9" tint="-0.499984740745262"/>
        <rFont val="Cambria"/>
        <family val="1"/>
      </rPr>
      <t>position('serviceCode' in requestcontent)+ length('serviceCode=')</t>
    </r>
    <r>
      <rPr>
        <sz val="11"/>
        <color theme="1"/>
        <rFont val="Cambria"/>
        <family val="1"/>
      </rPr>
      <t xml:space="preserve">
		,</t>
    </r>
    <r>
      <rPr>
        <sz val="11"/>
        <color theme="8" tint="-0.499984740745262"/>
        <rFont val="Cambria"/>
        <family val="1"/>
      </rPr>
      <t>position(',' in</t>
    </r>
    <r>
      <rPr>
        <sz val="11"/>
        <color theme="1"/>
        <rFont val="Cambria"/>
        <family val="1"/>
      </rPr>
      <t xml:space="preserve"> substring(requestcontent,</t>
    </r>
    <r>
      <rPr>
        <sz val="11"/>
        <color theme="9" tint="-0.499984740745262"/>
        <rFont val="Cambria"/>
        <family val="1"/>
      </rPr>
      <t>position('serviceCode' in requestcontent)+ length('serviceCode=')</t>
    </r>
    <r>
      <rPr>
        <sz val="11"/>
        <color theme="1"/>
        <rFont val="Cambria"/>
        <family val="1"/>
      </rPr>
      <t>,
							length(requestcontent) - position('serviceCode' in requestcontent)- length('serviceCode=') - 1)
		)- 1 )) 
		end</t>
    </r>
  </si>
  <si>
    <r>
      <rPr>
        <sz val="10.5"/>
        <color theme="9" tint="-0.499984740745262"/>
        <rFont val="Cambria"/>
        <family val="1"/>
      </rPr>
      <t>B1: Tìm vị trí 'serviceCode' in requestcontent + lenghth('serviceCode=')</t>
    </r>
    <r>
      <rPr>
        <sz val="10.5"/>
        <rFont val="Cambria"/>
        <family val="1"/>
      </rPr>
      <t xml:space="preserve">
B2: Cắt requestcontent từ vị trí B1 đến hết
</t>
    </r>
    <r>
      <rPr>
        <sz val="10.5"/>
        <color theme="8" tint="-0.499984740745262"/>
        <rFont val="Cambria"/>
        <family val="1"/>
      </rPr>
      <t xml:space="preserve">B3: Tìm vị trí dấu ',' đầu tiên trong string vừa cắt ở B2, -1 </t>
    </r>
    <r>
      <rPr>
        <sz val="10.5"/>
        <rFont val="Cambria"/>
        <family val="1"/>
      </rPr>
      <t xml:space="preserve">
</t>
    </r>
    <r>
      <rPr>
        <sz val="10.5"/>
        <color rgb="FFFF0000"/>
        <rFont val="Cambria"/>
        <family val="1"/>
      </rPr>
      <t>B4: Tronng string requestcontent tại vị trí B1, cắt từ đó đến vị trí B3</t>
    </r>
  </si>
  <si>
    <t>timeprocess</t>
  </si>
  <si>
    <t>app_device_id</t>
  </si>
  <si>
    <t>deviceid</t>
  </si>
  <si>
    <t>requestcontent</t>
  </si>
  <si>
    <t>STG_CI_CGY</t>
  </si>
  <si>
    <t>Lưu danh mục phân loại</t>
  </si>
  <si>
    <t>File import Excel</t>
  </si>
  <si>
    <t>Đường dẫn thư mục</t>
  </si>
  <si>
    <t>raw_zone/stg/mb_group/STG_CATG</t>
  </si>
  <si>
    <t>Target DB/Schema</t>
  </si>
  <si>
    <t>Target File</t>
  </si>
  <si>
    <t>Source DB/Schema</t>
  </si>
  <si>
    <t>Tên Database/ Schema của Hệ thống đích</t>
  </si>
  <si>
    <t>Tên bảng đích</t>
  </si>
  <si>
    <t>Mô tả ý nghĩa của trường dữ liệu đích</t>
  </si>
  <si>
    <t>Tên Database/ Schema của Nguồn lấy dữ liệu</t>
  </si>
  <si>
    <t>Tên bảng nguồn</t>
  </si>
  <si>
    <t>(Trường hợp cùng một trường ở bảng đích nhưng lấy dữ liệu từ nhiều bảng/trường nguồn thì mỗi dòng là một bảng và một trường thuộc bảng đó</t>
  </si>
  <si>
    <t>stg other/ EXT</t>
  </si>
  <si>
    <t>MA_FILE_CI_CATEGORY</t>
  </si>
  <si>
    <t>ma_key_id</t>
  </si>
  <si>
    <t>key tự sinh</t>
  </si>
  <si>
    <t>int</t>
  </si>
  <si>
    <t>ma_status</t>
  </si>
  <si>
    <t>trạng thái bản ghi</t>
  </si>
  <si>
    <t>varchar(10)</t>
  </si>
  <si>
    <t>ma_eff_code</t>
  </si>
  <si>
    <t>mã hiệu lực bản ghi</t>
  </si>
  <si>
    <t>varchar(100)</t>
  </si>
  <si>
    <t>CAT_CODE</t>
  </si>
  <si>
    <t>Mã danh mục</t>
  </si>
  <si>
    <t>NVARCHAR(200)</t>
  </si>
  <si>
    <t>CAT_NAME</t>
  </si>
  <si>
    <t>Tên danh mục</t>
  </si>
  <si>
    <t>SHRT_NM</t>
  </si>
  <si>
    <t>Tên viết tắt</t>
  </si>
  <si>
    <t>NVARCHAR(100)</t>
  </si>
  <si>
    <t>LOAD_DT</t>
  </si>
  <si>
    <t>Ngày cập nhật bản ghi</t>
  </si>
  <si>
    <t>DATE</t>
  </si>
  <si>
    <t>IS_ACTIVE</t>
  </si>
  <si>
    <t>Đánh dấu hoạt động</t>
  </si>
  <si>
    <t>INT</t>
  </si>
  <si>
    <t>Ý nghĩa</t>
  </si>
  <si>
    <t>Bảng lưu dữ liệu category</t>
  </si>
  <si>
    <t>Thư mục</t>
  </si>
  <si>
    <t>MA_FILE_CI_CATEGORY_SCHEMA</t>
  </si>
  <si>
    <t>CAT_SCHM_ID</t>
  </si>
  <si>
    <t>ID bảng</t>
  </si>
  <si>
    <t>Mã schema</t>
  </si>
  <si>
    <t>NVARCHAR (100)</t>
  </si>
  <si>
    <t>CAT_SCHM_NAME</t>
  </si>
  <si>
    <t>Tên schema</t>
  </si>
  <si>
    <t>Đánh dấu active</t>
  </si>
  <si>
    <t>Ngày load dữ liệu</t>
  </si>
  <si>
    <t>ID</t>
  </si>
  <si>
    <t>OVERWRITE</t>
  </si>
  <si>
    <t>from MA_FILE_CI_CATEGORY
where ma_status ='A'
AND ma_eff_code = (select max (ma_eff_code) from MA_FILE_CI_CATEGORY)</t>
  </si>
  <si>
    <t>/landing_zone/dwh/stage/</t>
  </si>
  <si>
    <t>CAT_ID</t>
  </si>
  <si>
    <t>ID tự sinh</t>
  </si>
  <si>
    <t>map1-1</t>
  </si>
  <si>
    <t>from MA_FILE_CI_CATEGORY_SCHEMA
where ma_status ='A'
AND ma_eff_code = (select max (ma_eff_code) from MA_FILE_CI_CATEGORY_SCHEMA)</t>
  </si>
  <si>
    <t>import file trực tiếp</t>
  </si>
  <si>
    <t>SHRT_NAME</t>
  </si>
  <si>
    <t>Can't connect to host</t>
  </si>
  <si>
    <t>Không thể kết nối với hệ thống</t>
  </si>
  <si>
    <t>Hệ thống đang xử lý cuối ngày</t>
  </si>
  <si>
    <t>Can't connect to host # 91 - Transaction fail</t>
  </si>
  <si>
    <t>0201 @ Hệ thống đang xử lý giao dịch cuối ngày, bạn vui lòng thực hiện lại sau. Trân trọng cảm ơn! @</t>
  </si>
  <si>
    <t>Hệ thống đang xử lý giao dịch cuối ngày</t>
  </si>
  <si>
    <t>Hệ thống đang xử lý giao dịch cuối ngày, bạn vui lòng thực hiện lại sau. Trân trọng cảm ơn!</t>
  </si>
  <si>
    <t>Host is maintaining</t>
  </si>
  <si>
    <t>Hệ thống đang bảo trì</t>
  </si>
  <si>
    <t>retail/notification/getPushMessagesByDevice</t>
  </si>
  <si>
    <t>Nhấn vào noti</t>
  </si>
  <si>
    <t>retail/notification/getPushMessages</t>
  </si>
  <si>
    <t>retail/notification/getNotificationDataList</t>
  </si>
  <si>
    <t>Xem danh sách noti</t>
  </si>
  <si>
    <t>retail/notification/getNotificationDataListWithoutLogin</t>
  </si>
  <si>
    <t>retail/common/getBeneficiary</t>
  </si>
  <si>
    <t>Chọn người thụ hưởng</t>
  </si>
  <si>
    <t>retail/account/v2.0/getSourceAccount</t>
  </si>
  <si>
    <t xml:space="preserve">Chọn tài khoản </t>
  </si>
  <si>
    <t>retail/common/getBankList</t>
  </si>
  <si>
    <t>Chọn danh sách ngân hàng</t>
  </si>
  <si>
    <t>retail/transfer/inquiryAccountName</t>
  </si>
  <si>
    <t>Tìm tên tài khoản</t>
  </si>
  <si>
    <t>retail/transfer/getDomesticInfo</t>
  </si>
  <si>
    <t>Chọn thông tin</t>
  </si>
  <si>
    <t>retail/transfer/verifyMakeTransfer</t>
  </si>
  <si>
    <t>Xác minh giao dịch</t>
  </si>
  <si>
    <t>retail/transfer/makeTransfer</t>
  </si>
  <si>
    <t>Thực hiện giao dịch</t>
  </si>
  <si>
    <t>retail/transfer/execute</t>
  </si>
  <si>
    <t>Thực hiện giao dich</t>
  </si>
  <si>
    <t>retail/notification/deleteNotifi</t>
  </si>
  <si>
    <t>Xóa noti</t>
  </si>
  <si>
    <t>retail/common/doLogin</t>
  </si>
  <si>
    <t>Thực hiện login</t>
  </si>
  <si>
    <t>retail/common/activeDevice</t>
  </si>
  <si>
    <t>Khởi động thiết bị</t>
  </si>
  <si>
    <t>onlineloan</t>
  </si>
  <si>
    <t>Xem vay online</t>
  </si>
  <si>
    <t>loan</t>
  </si>
  <si>
    <t>Xem vay</t>
  </si>
  <si>
    <t>retail-onlineloanms</t>
  </si>
  <si>
    <t>retail-pilot-onlineloanms</t>
  </si>
  <si>
    <t>saving</t>
  </si>
  <si>
    <t>Chọn tiết kiệm</t>
  </si>
  <si>
    <t>retail-savingms</t>
  </si>
  <si>
    <t>card</t>
  </si>
  <si>
    <t>Chọn thẻ</t>
  </si>
  <si>
    <t>retail-private-cardms</t>
  </si>
  <si>
    <t>retail-pilot-cardms</t>
  </si>
  <si>
    <t>Lỗi thanh toán hệ thống</t>
  </si>
  <si>
    <t>VNP01</t>
  </si>
  <si>
    <t>VNP05</t>
  </si>
  <si>
    <t>VNP50</t>
  </si>
  <si>
    <t>VNP99</t>
  </si>
  <si>
    <t>/retail-transactionservice/o2o/saving-transaction-history</t>
  </si>
  <si>
    <t>19/4/2023</t>
  </si>
  <si>
    <t>retail-pilot-savingms</t>
  </si>
  <si>
    <t>retail_pilot/notification/getNotificationDataList</t>
  </si>
  <si>
    <t>retail-notificationms</t>
  </si>
  <si>
    <t>Xem noti khác</t>
  </si>
  <si>
    <t>retail-pilot-notificationms</t>
  </si>
  <si>
    <t>notification</t>
  </si>
  <si>
    <t>retail/common/v2.0/doLogin</t>
  </si>
  <si>
    <t>Login trên App flutter</t>
  </si>
  <si>
    <t>retail/common/v2.0/activeDevice</t>
  </si>
  <si>
    <t>Khởi động máy trên App flutter</t>
  </si>
  <si>
    <t>retail/transfer/v2.0/inquiryAccountName</t>
  </si>
  <si>
    <t>retail/transfer/v2.0/getDomesticInfo</t>
  </si>
  <si>
    <t>retail/transfer/v2.0/makeTransfer</t>
  </si>
  <si>
    <t>retail/transfer/v2.0/verifyMakeTransfer</t>
  </si>
  <si>
    <t>retail/transfer/v2.0/verify</t>
  </si>
  <si>
    <t>retail/transfer/v2.0/execute</t>
  </si>
  <si>
    <t>retail/transfer/verify</t>
  </si>
  <si>
    <t>retail/account/v3.0/getSourceAccount</t>
  </si>
  <si>
    <t>LOG_SYSTEM_ERROR</t>
  </si>
  <si>
    <t>Lỗi log do hệ thống</t>
  </si>
  <si>
    <t>CLICK_NOTI</t>
  </si>
  <si>
    <t>VIEW_NOTI</t>
  </si>
  <si>
    <t>Xem noti</t>
  </si>
  <si>
    <t>TXN</t>
  </si>
  <si>
    <t>Giao dịch chuyển tiền</t>
  </si>
  <si>
    <t>DELETE_NOTI</t>
  </si>
  <si>
    <t>LOGIN</t>
  </si>
  <si>
    <t>Đăng nhập</t>
  </si>
  <si>
    <t>LOAN</t>
  </si>
  <si>
    <t>Cho vay</t>
  </si>
  <si>
    <t>SAVING</t>
  </si>
  <si>
    <t>Tiết kiệm</t>
  </si>
  <si>
    <t>CARD</t>
  </si>
  <si>
    <t>Thẻ</t>
  </si>
  <si>
    <t>BILL_SYSTEM_ERROR</t>
  </si>
  <si>
    <t>Lỗi thanh toán do hệ thống</t>
  </si>
  <si>
    <t>ALL_VIEW_NOTI</t>
  </si>
  <si>
    <t>Loại view noti khác</t>
  </si>
  <si>
    <t>mã schema</t>
  </si>
  <si>
    <t xml:space="preserve">join STG_EMB_CUST_RET b on a.userid = b.user_id </t>
  </si>
  <si>
    <t>CI_DIFA2_TXN_APP</t>
  </si>
  <si>
    <t>Bảng tổng hợp giao dịch qua App (THEO GIAO DỊCH)  (DAILY)</t>
  </si>
  <si>
    <t>entry</t>
  </si>
  <si>
    <t>(SELECT * FROM PRD_SOR..PST_ENTR
WHERE TRANS_REF like 'FT%'
and TBL_NM='STG_T24_STMT_ENTRY'
and CST_ID is not null
and MSR_PRD_ID is not null
and TXN_BK_DT = 'NGÀY ETL'
and ACCOUNT_NUMBER is not null
) entry</t>
  </si>
  <si>
    <t>join prd_sor..cst</t>
  </si>
  <si>
    <t>bỏ pd, pd_ar</t>
  </si>
  <si>
    <t>linh note 20230512</t>
  </si>
  <si>
    <t>left join prd_sor..ou</t>
  </si>
  <si>
    <t>left join prd_sor..ccy</t>
  </si>
  <si>
    <t>left join prd_sor..cv as cv_txn</t>
  </si>
  <si>
    <t>join sector </t>
  </si>
  <si>
    <t>left join a</t>
  </si>
  <si>
    <t>left join (select distinct * from prd_ads..DIFA_T24_TXN_TRANS_TYPE) a on case when instr(entry.TRANS_REF,'\')&gt;0 then SUBSTR (entry.TRANS_REF, 1,INSTR (entry.TRANS_REF,'\')-1) else TRANS_REF end =a.ft</t>
  </si>
  <si>
    <t>left join TXN_DEST</t>
  </si>
  <si>
    <t>LEFT JOIN  PRD_SOR..TXN TXN_DEST ON TXN_DEST.TXN_ID = entry.TXN_ID and TXN_DEST.SRC_STM_ID = 100
and TXN_DEST.tbl_nm = 'STG_T24_FUNDS_TRANSFER' 
and TXN_DEST.TXN_BOOK_DT = 'NGÀY ETL'</t>
  </si>
  <si>
    <t>left join DR</t>
  </si>
  <si>
    <t>LEFT JOIN (SELECT AR_ID, SUBSTR (AR.UNQ_ID_IN_SRC_sTM,1,INSTR(AR.UNQ_ID_IN_SRC_STM, '~')-1) AS DR_ACCT
FROM PRD_SOR..AR WHERE AR.SRC_STM_ID = '100'
)DR ON TXN_DEST.DR_AR_ID = DR.AR_ID</t>
  </si>
  <si>
    <t>left join CR</t>
  </si>
  <si>
    <t>LEFT JOIN (SELECT AR_ID, SUBSTR (AR.UNQ_ID_IN_SRC_sTM,1,INSTR(AR.UNQ_ID_IN_SRC_STM, '~')-1) AS CR_ACCT
FROM PRD_SOR..AR WHERE AR.SRC_STM_ID = '100'
)CR ON TXN_DEST.CR_AR_ID = CR.AR_ID</t>
  </si>
  <si>
    <t>left join prd_sor..AR_EXT</t>
  </si>
  <si>
    <t>left join prd_sor..AR_EXT ON AR_EXT.AR_ID = TXN_DEST.DEST_ACCT_ID and ( substr(TRANS_TYPE_ID,1,2) in ('BC', 'BI', 'IT', 'OT') OR TRANS_TYPE_ID IN ('ACSM', 'ACNP'))</t>
  </si>
  <si>
    <t>luồng tổng hợp bảng hàng  ngày</t>
  </si>
  <si>
    <t>Key tự sinh của bảng</t>
  </si>
  <si>
    <t>VARCHAR(50)</t>
  </si>
  <si>
    <t>thời gian update dữ liệu</t>
  </si>
  <si>
    <t>NGÀY ETL (ĐỊNH DẠNG DATE TIME)</t>
  </si>
  <si>
    <t>REF_NO</t>
  </si>
  <si>
    <t>Mã giao dịch</t>
  </si>
  <si>
    <t>TRANS_REF</t>
  </si>
  <si>
    <t>Mã khách hàng tại MB (người phát sinh giao dịch)</t>
  </si>
  <si>
    <t>prd_sor..cst</t>
  </si>
  <si>
    <t>UNQ_ID_IN_SRC_STM</t>
  </si>
  <si>
    <t>Tên CTTV</t>
  </si>
  <si>
    <t>='MBB_T24'</t>
  </si>
  <si>
    <t>SRC_TBL</t>
  </si>
  <si>
    <t>Bảng nguồn</t>
  </si>
  <si>
    <t xml:space="preserve">PRODUCT_ID </t>
  </si>
  <si>
    <t>Mã sản phẩm app</t>
  </si>
  <si>
    <t>prd_sor..pd</t>
  </si>
  <si>
    <t>PD_CODE</t>
  </si>
  <si>
    <t>PRODUCT_NAME</t>
  </si>
  <si>
    <t>Sản phẩm app</t>
  </si>
  <si>
    <t>PD_NM</t>
  </si>
  <si>
    <t>BRANCH_ID</t>
  </si>
  <si>
    <t>Mã chi nhánh</t>
  </si>
  <si>
    <t>prd_sor..ou</t>
  </si>
  <si>
    <t>OU_CODE</t>
  </si>
  <si>
    <t>ACCOUNT_NO</t>
  </si>
  <si>
    <t>Số tài khoản</t>
  </si>
  <si>
    <t>ACCOUNT_NUMBER</t>
  </si>
  <si>
    <t>CHANNEL</t>
  </si>
  <si>
    <t>kênh giao dịch</t>
  </si>
  <si>
    <t xml:space="preserve">CNL_SRC_STM </t>
  </si>
  <si>
    <t>TXN_BK_DT</t>
  </si>
  <si>
    <t>Ngày ghi nhận giao dịch</t>
  </si>
  <si>
    <t>TRANS_DATE</t>
  </si>
  <si>
    <t>Thời gian giao dịch</t>
  </si>
  <si>
    <t>INPUT_TIME_HHMM</t>
  </si>
  <si>
    <t>CURRENCY</t>
  </si>
  <si>
    <t>Loại ngoại tệ</t>
  </si>
  <si>
    <t>prd_sor..ccy</t>
  </si>
  <si>
    <t>TRANS_TYPE</t>
  </si>
  <si>
    <t>Loại giao dịch</t>
  </si>
  <si>
    <t>cv_txn</t>
  </si>
  <si>
    <t>CL_NM</t>
  </si>
  <si>
    <t>UPPER (CL_NM)</t>
  </si>
  <si>
    <t>TRANS_AMT_FCY</t>
  </si>
  <si>
    <t>Số tiền giao dịch nguyên tệ</t>
  </si>
  <si>
    <t>PST_ENTR_AMT_FCY</t>
  </si>
  <si>
    <t>TRANS_AMT_LCY</t>
  </si>
  <si>
    <t>Số tiền giao dịch chuyển đổi</t>
  </si>
  <si>
    <t>PST_ENTR_AMT_LCY</t>
  </si>
  <si>
    <t>TRANS_DETAIL</t>
  </si>
  <si>
    <t>Nội dung chuyển khoản</t>
  </si>
  <si>
    <t>DSC</t>
  </si>
  <si>
    <t xml:space="preserve">SERVICE </t>
  </si>
  <si>
    <t>Dịch vụ</t>
  </si>
  <si>
    <t>a</t>
  </si>
  <si>
    <t>Loai_DV</t>
  </si>
  <si>
    <r>
      <rPr>
        <strike/>
        <sz val="11"/>
        <color rgb="FF000000"/>
        <rFont val="Arial"/>
        <family val="2"/>
        <scheme val="minor"/>
      </rPr>
      <t xml:space="preserve">Map 1-1
</t>
    </r>
    <r>
      <rPr>
        <sz val="11"/>
        <color rgb="FFFF0000"/>
        <rFont val="Arial"/>
        <family val="2"/>
        <scheme val="minor"/>
      </rPr>
      <t>CASE WHEN entry.DSC  LIKE 'CB%' THEN 'RUT_TIEN' 
ELSE a.Loai_DV END</t>
    </r>
  </si>
  <si>
    <t>SERVICE_PROVIDER</t>
  </si>
  <si>
    <t>Nhà cung cấp</t>
  </si>
  <si>
    <t>Nha_CC</t>
  </si>
  <si>
    <t>Chi tiết giao dịch</t>
  </si>
  <si>
    <t>TRANS_DSC_DETAIL</t>
  </si>
  <si>
    <t>Nội dung giao dịch</t>
  </si>
  <si>
    <t>TXN_DEST</t>
  </si>
  <si>
    <t>PAYMENT_DETAILS</t>
  </si>
  <si>
    <t>DEST_TYPE</t>
  </si>
  <si>
    <t>Loại giao dịch nội bộ/bên ngoài MB</t>
  </si>
  <si>
    <t>TXN_RESULT</t>
  </si>
  <si>
    <t>Kết quả giao dịch:
SUCCESS: giao dịch thành công
STOP: giao dịch không hoàn thành (không lỗi)
USER: giao dịch lỗi không do hệ thống
SYSTEM: giao dịch lỗi do hệ thống
REVE: reverse</t>
  </si>
  <si>
    <t>RECORD_STATUS</t>
  </si>
  <si>
    <t>FLAG_QRPAY</t>
  </si>
  <si>
    <t>Đánh dấu giao dịch sử dụng QRPAY</t>
  </si>
  <si>
    <r>
      <rPr>
        <strike/>
        <sz val="11"/>
        <color rgb="FF000000"/>
        <rFont val="Arial"/>
        <family val="2"/>
        <scheme val="minor"/>
      </rPr>
      <t>case when PAYMENT_DETAILS like 'Thanh toan QR%' then 1 else 0</t>
    </r>
    <r>
      <rPr>
        <sz val="11"/>
        <color rgb="FF000000"/>
        <rFont val="Arial"/>
        <family val="2"/>
        <scheme val="minor"/>
      </rPr>
      <t xml:space="preserve">
</t>
    </r>
    <r>
      <rPr>
        <sz val="11"/>
        <color rgb="FFFF0000"/>
        <rFont val="Arial"/>
        <family val="2"/>
        <scheme val="minor"/>
      </rPr>
      <t>CASE WHEN a.Loai_DV = QRCODE OR TXN_DEST.PAYMENT_DETAILS like 'Q000%' or TXN_DEST.PAYMENT_DETAILS like '%Thanh toan QR%' or TXN_DEST.PAYMENT_DETAILS like '%QRCODE VNPAY QRCODE%' 
or tTXN_DEST.PAYMENT_DETAILS like '%Thanh toan SmartPay%'
THEN 1 ELSE NULL END</t>
    </r>
  </si>
  <si>
    <t>FL_SELF</t>
  </si>
  <si>
    <t>Flag người thụ hưởng là người gửi 
hoặc người nhận là người gửi ngoài MB</t>
  </si>
  <si>
    <t>AR_EXT
CST
TXN_DEST</t>
  </si>
  <si>
    <t>AR_ID
CST_NM
CR_CST
DR_CST</t>
  </si>
  <si>
    <t>DEST_ACCOUNT_NO</t>
  </si>
  <si>
    <t>Thông tin người thụ hưởng/người gửi trong giao dịch</t>
  </si>
  <si>
    <t>entry
CR
DR
AR_EXT</t>
  </si>
  <si>
    <t>TRANS_TYPE_ID
UNQ_ID_IN_SRC_STM
PST_ENTR_AMT_LCY 
DR_ACCT
CR_ACCT</t>
  </si>
  <si>
    <t>DEST_CST</t>
  </si>
  <si>
    <t>AR_EXT
entry
TXN_DEST</t>
  </si>
  <si>
    <t>TRANS_TYPE_ID
UNQ_ID_IN_SRC_STM
PST_ENTR_AMT_LCY
CR_CST
DR_CST</t>
  </si>
  <si>
    <t>AMT_GROUP</t>
  </si>
  <si>
    <t>CASE WHEN  ABS (TRANS_AMT_LCY) &lt;= 1 000 000 VND
THEN '0-1M'
WHEN ABS (TRANS_AMT_LCY) &lt;= 3 000 000 VND
THEN '1-3M'
WHEN ABS (TRANS_AMT_LCY) &lt;= 10 000 000 VND
THEN '3-10M'
WHEN ABS (TRANS_AMT_LCY) &lt;= 30 000 000 VND
THEN '10-30M'
ELSE '&gt; 30M'</t>
  </si>
  <si>
    <t>SOURCE_NUMBER</t>
  </si>
  <si>
    <t>luồng tổng hợp một lần (lấy dữ liệu backdate)</t>
  </si>
  <si>
    <t>STG_CI_DWH_DIFA2_EMB_TRANSACTION</t>
  </si>
  <si>
    <t>mặc định "MBB_T24"</t>
  </si>
  <si>
    <t>Đổi từ ="PST_ENTR" ---&gt; ="DIFA2_EMB_TRANSACTION"</t>
  </si>
  <si>
    <t>PRODUCT_ID</t>
  </si>
  <si>
    <t>NULL</t>
  </si>
  <si>
    <t>UNION ERROR_TXN</t>
  </si>
  <si>
    <t>A</t>
  </si>
  <si>
    <t>SELECT DISTINCT SESSION_ID AS REF_NO,USER_ID,COUNT(FT_ID),MAX(CREATE_DATE) AS CREATE_DATE
,MAX(REQUEST_TIME) AS REQUEST_TIME
,SUM(CAST(TRANS_AMOUNT as bigint)) as TRANS_AMOUNT
FROM PRD_STAGE..STG_EMB_APIGW_TRANSACTION_LOG LOG
JOIN (SELECT * FROM STG_CI_CGY WHERE CAT_SCHM_ID = 4 AND IS_ACTIVE = 1) CAT_1 ON CAT_1.CAT_CODE = URL_PATH
WHERE SESSION_ID IS NOT NULL
GROUP BY SESSION_ID, USER_ID
HAVING COUNT(FT_ID) = 0</t>
  </si>
  <si>
    <t>LEFT JOIN B</t>
  </si>
  <si>
    <t>JOIN
(SELECT * FROM PRD_SOR.USR
WHERE SRC_STM_ID = '109') B
ON  A.USER_ID = B.SUBSTR (USR.UNQ_ID_IN_SRC_STM,1,INSTR (USR.UNQ_ID_IN_SRC_STM, '~')-1)</t>
  </si>
  <si>
    <t>left join SYSTEM_ERROR_TXN</t>
  </si>
  <si>
    <t>BẢNG SYSTEM_ERROR_TXN:
(SELECT DISTINCT CTE.SESSION_ID,CTE.USER_ID,COUNT(CTE.URL_PATH)
FROM
(
SELECT DISTINCT SESSION_ID,RESPONSE_CODE, RESPONSE_MESSAGE, USER_ID,COUNT(FT_id),URL_PATH
FROM PRD_STAGE..STG_EMB_APIGW_TRANSACTION_LOG
JOIN
(SELECT * FROM STG_CI_CGY WHERE CAT_SCHM_ID = 4 AND IS_ACTIVE = 1) CAT_1 ON CAT_1.CAT_CODE = URL_PATH
GROUP BY SESSION_ID, USER_ID,RESPONSE_MESSAGE,RESPONSE_CODE,URL_PATH
HAVING COUNT(FT_ID) = 0
) CTE
JOIN (SELECT * FROM STG_CI_CGY WHERE CAT_SCHM_ID = 1 AND IS_ACTIVE = 1) CAT_2 
ON CAT_2.CAT_CODE = CTE.RESPONSE_MESSAGE
WHERE CTE.RESPONSE_CODE &lt;&gt; '00'
GROUP BY CTE.SESSION_ID, CTE.USER_ID
HAVING COUNT(CTE.URL_PATH) &gt; 0
) SYSTEM_ERROR_TXN
ON SYSTEM_ERROR_TXN.SESSION_ID = A.SESSION_ID
AND SYSTEM_ERROR_TXN.USER_ID = A.USER_ID</t>
  </si>
  <si>
    <t>sửa key của JOIN với CAT_2 thành ON CAT_2.CAT_CODE = CTE.RESPONSE_MESSAGE</t>
  </si>
  <si>
    <t>left join NONSYSTEM_ERROR_TXN</t>
  </si>
  <si>
    <t>BẢNG NONSYSTEM_ERROR_TXN:
(SELECT DISTINCT CTE.SESSION_ID,CTE.USER_ID,COUNT(CTE.URL_PATH)
FROM
(
SELECT DISTINCT SESSION_ID,RESPONSE_CODE, RESPONSE_MESSAGE, USER_ID,COUNT(FT_id),URL_PATH
FROM PRD_STAGE..STG_EMB_APIGW_TRANSACTION_LOG
JOIN
(SELECT * FROM STG_CI_CGY WHERE CAT_SCHM_ID = 4 AND IS_ACTIVE = 1) CAT_1 ON CAT_1.CAT_CODE = URL_PATH
GROUP BY SESSION_ID, USER_ID,RESPONSE_MESSAGE,RESPONSE_CODE,URL_PATH
HAVING COUNT(FT_ID) = 0
) CTE
LEFT JOIN (SELECT * FROM STG_CI_CGY WHERE CAT_SCHM_ID = 1 AND IS_ACTIVE = 1) CAT_2 
ON CAT_2.CAT_CODE = CTE.RESPONSE_MESSAGE
WHERE CTE.RESPONSE_CODE &lt;&gt; '00'
AND CAT_2.CAT_ID IS NULL
GROUP BY CTE.SESSION_ID, CTE.USER_ID
HAVING COUNT(CTE.URL_PATH) &gt; 0
) NONSYSTEM_ERROR_TXN
ON NONSYSTEM_ERROR_TXN.SESSION_ID = A.SESSION_ID
AND NONSYSTEM_ERROR_TXN.USER_ID = A.USER_ID</t>
  </si>
  <si>
    <t>mặc định giá trị 'MBB_T24'</t>
  </si>
  <si>
    <t>=NULL</t>
  </si>
  <si>
    <t>CREATE_DATE</t>
  </si>
  <si>
    <t>REQUEST_TIME</t>
  </si>
  <si>
    <t>TRANS_AMOUNT</t>
  </si>
  <si>
    <t>NONSYSTEM_ERROR_TXN SYSTEM_ERROR_TXN</t>
  </si>
  <si>
    <t>CASE WHEN SYSTEM_ERROR_TXN.SESSION_ID IS NOT NULL AND NONSYSTEM_ERROR_TXN.SESSION_ID IS NULL THEN 'SYSTEM ERROR'
WHEN SYSTEM_ERROR_TXN.SESSION_ID IS NULL AND  NONSYSTEM_ERROR_TXN.SESSION_ID IS NOT NULL THEN 'NONSYSTEM ERROR'
WHEN SYSTEM_ERROR_TXN.SESSION_ID IS NOT NULL AND  NONSYSTEM_ERROR_TXN.SESSION_ID IS NOT NULL THEN 'BOTH ERRORS'
ELSE 'STOP' END</t>
  </si>
  <si>
    <t>UNION ERROR_BILL_PAYMENT</t>
  </si>
  <si>
    <t>ERROR_BILL_PAYMENT</t>
  </si>
  <si>
    <t>SELECT A.PAYMENT_ID
,case when a.SOURCE_TYPE in ('ACCOUNT','ACOUNT') then NVL(account.customer , customer.id)
when  a.SOURCE_TYPE = 'CARD' then customer.id
when a.SOURCE_TYPE = 'LOYALTY' then NVL(account.customer,customer.id)
when a.SOURCE_TYPE is null then NVL(account_txn.customer, customer.id) end  AS CUSTOMER_ID
,a.UPDATED_AT
,bill.STATUS
,BILL.error_code
FROM prd_stage..STG_MICRO_SVC_BP_TRANSACTION_INFO A
LEFT JOIN PRD_STAGE..STG_MICRO_SVC_BP_TRANSACTION_BILL_INFO
BILL
ON A.PAYMENT_ID = BILL.PAYMENT_ID
LEFT JOIN PRD_STAGE..STG_T24_ACCOUNT account
ON A.SOURCE_NUMBER = account.ACCOUNT_NUMBER
LEFT JOIN prd_stage..stg_t24_customer customer
ON a.CUSTOMER_PHONE = customer.MOBILE_NUMBER
left join prd_stage..stg_t24_account account_txn
on a.CREDIT_SOURCE_NUMBER = account_txn.ACCOUNT_NUMBER
left join (SELECT * FROM STG_CI_CGY WHERE CAT_SCHM_ID = 10 AND IS_ACTIVE = 1) CAT_BILL on bill.status = CAT_BILL.CAT_CODE 
where bill.status NOT IN ('SUCCESS' ,'PROCESSING')
AND bill.MB_REFERENCE IS NULL</t>
  </si>
  <si>
    <t>PAYMENT_ID</t>
  </si>
  <si>
    <t xml:space="preserve">STG_MICRO_SVC_BP_TRANSACTION_INFO </t>
  </si>
  <si>
    <t xml:space="preserve">UPDATED_AT </t>
  </si>
  <si>
    <t>STATUS</t>
  </si>
  <si>
    <t>case when CAT_BILL.CAT_ID IS NOT NULL then 'SYSTEM ERROR' ELSE 'NONSYSTEM ERROR' END</t>
  </si>
  <si>
    <t>sửa logic</t>
  </si>
  <si>
    <t>CASE 
						WHEN (CASE WHEN substr(TRANS_TYPE_ID,1,2) in ('BC', 'BI', 'IT', 'OT') OR TRANS_TYPE_ID IN ('ACSM', 'ACNP')  
						     THEN 'OUT' ELSE 'IN' END) = 'OUT'  
						AND AR_EXT.UNQ_ID_IN_SRC_STM is not null THEN AR_EXT.UNQ_ID_IN_SRC_STM
						--nếu IN và DR_CST = CR_CST OR CREDIT_THEIR_REF = DEBIT_THEIR_REF_B, lấy entry.ACCOUNT_NUMBER làm dest
						WHEN 
						 (CASE WHEN substr(TRANS_TYPE_ID,1,2) in ('BC', 'BI', 'IT', 'OT') OR TRANS_TYPE_ID IN ('ACSM', 'ACNP')  
						     THEN 'OUT' ELSE 'IN' END)  = 'IN'
							AND (DR_CST = CR_CST OR CREDIT_THEIR_REF = DEBIT_THEIR_REF_B)
							AND coalesce(DEBIT_THEIR_REF_B,'xx') not like 'CB%'
							THEN cst.UNQ_ID_IN_SRC_STM
						WHEN entry.PST_ENTR_AMT_LCY &lt; 0 AND DEST_TYPE = 'Inhouse' AND coalesce(DEBIT_THEIR_REF_B,'xx') not like 'CB%'
						THEN TXN_DEST.CR_CST 
						WHEN entry.PST_ENTR_AMT_LCY &gt; 0 AND DEST_TYPE = 'Inhouse' 
						THEN TXN_DEST.DR_CST 
						ELSE ''
						END</t>
  </si>
  <si>
    <t>DEST_CST_NM</t>
  </si>
  <si>
    <r>
      <t>CASE WHEN DEST_TYPE in ('Inward','Outward')
	AND UPPER(</t>
    </r>
    <r>
      <rPr>
        <sz val="11"/>
        <color theme="4"/>
        <rFont val="Arial"/>
        <family val="2"/>
        <scheme val="minor"/>
      </rPr>
      <t xml:space="preserve"> DEST_CST_NM</t>
    </r>
    <r>
      <rPr>
        <sz val="11"/>
        <color theme="1"/>
        <rFont val="Arial"/>
        <family val="2"/>
        <scheme val="minor"/>
      </rPr>
      <t>) = UPPER (CST.CST_NM) THEN 1 
  WHEN DEST_TYPE = 'Inhouse' AND coalesce(DEBIT_THEIR_REF_B,'xx') not like 'CB%' AND TXN_DEST.CR_CST = TXN_DEST.DR_CST THEN 1
ELSE 0 END FL_SELF</t>
    </r>
  </si>
  <si>
    <t xml:space="preserve">CASE WHEN 1: Nếu TRANS_TYPE_ID thỏa mãn điều kiện 1 thì OUT , Ngược lại IN
NẾU CW1 = OUT và AR_EXT.UNQ_ID_IN_SRC_STM không null thì điền nó vào
NẾU CW1 = IN và 1 trog 2 điều kiện (DR_CST = CR_CST hoặc CTR = DTR) và DTR không like 'CB%' thì điền cst.UNQ_ID
Nếu số tiền (PST_ENTR_AMT_LCY) âm và DEST_TYPE là Inhouse và DTR không like CB% thì điền CR_CST
 Nếu số tiền (PST_ENTR_AMT_LCY) dương và DEST_TYPE là Inhouse  thì điền DR_CST
  </t>
  </si>
  <si>
    <t>Bảng lưu danh mục phân loại</t>
  </si>
  <si>
    <t>RQS_CNL_ID</t>
  </si>
  <si>
    <t>BAL_AFT_TXN</t>
  </si>
  <si>
    <t>DEST_GRP_BANK_ID</t>
  </si>
  <si>
    <t>CASE 
        WHEN DR.UNQ_ID_IN_SRC_STM  NOT LIKE 'VND%' THEN SUBSTR(DR.UNQ_ID_IN_SRC_STM, 1, INSTR(DR.UNQ_ID_IN_SRC_STM, '~')-1)
        WHEN DR.UNQ_ID_IN_SRC_STM  LIKE 'VND%' AND CREDIT_THEIR_REF &lt;&gt; DR.UNQ_ID_IN_SRC_STM 
                     AND CREDIT_THEIR_REF IS NOT NULL and DEBIT_THEIR_REF_B IS NOT NULL
                     AND instr(CREDIT_THEIR_REF,'-') = 1 then substr(CREDIT_THEIR_REF,2, length(CREDIT_THEIR_REF))
        WHEN DR.UNQ_ID_IN_SRC_STM  LIKE 'VND%'
                     AND CREDIT_THEIR_REF &lt;&gt; DR.UNQ_ID_IN_SRC_STM AND CREDIT_THEIR_REF IS NOT NULL 
                     AND DEBIT_THEIR_REF_B IS NOT NULL
                     AND instr(CREDIT_THEIR_REF,'-') &lt;&gt; 1 then DEBIT_THEIR_REF_B
        WHEN DR.UNQ_ID_IN_SRC_STM  LIKE 'VND%' and CREDIT_THEIR_REF &lt;&gt; DR.UNQ_ID_IN_SRC_STM 
                     AND (CREDIT_THEIR_REF IS  NULL or DEBIT_THEIR_REF_B IS  NULL ) THEN DEBIT_THEIR_REF_B
        WHEN DR.UNQ_ID_IN_SRC_STM  like 'VND%' 
                     AND ( CREDIT_THEIR_REF IS  NULL or DEBIT_THEIR_REF_B IS  NULL ) THEN DEBIT_THEIR_REF_B
        WHEN DR.UNQ_ID_IN_SRC_STM  like 'VND%' AND DEBIT_THEIR_REF_B like 'CB%' then ''
        WHEN DR.UNQ_ID_IN_SRC_STM  like 'VND%' 
                     AND ( CREDIT_THEIR_REF IS  NULL or DEBIT_THEIR_REF_B IS  NULL ) THEN DEBIT_THEIR_REF_B
    END as FUTURE_DR_ACC
			,CASE WHEN (CASE WHEN substr(TRANS_TYPE_ID,1,2) in ('BC', 'BI', 'IT', 'OT') OR TRANS_TYPE_ID IN ('ACSM', 'ACNP')  
			     THEN 'OUT' ELSE 'IN' END) = 'OUT'  
			AND AR_EXT.UNQ_ID_IN_SRC_STM is not null THEN AR_EXT.UNQ_ID_IN_SRC_STM
			--nếu IN và GD âm (Inhouse âm), lấy CR account làm dest
			WHEN  entry.PST_ENTR_AMT_LCY &lt;   0
			THEN (CASE 
			         WHEN CR.CR_ACCT LIKE 'VND%'
			                      AND CREDIT_THEIR_REF IS NULL and DEBIT_THEIR_REF_B IS NULL THEN ''
			         WHEN CR.CR_ACCT LIKE 'VND%'
			                      AND CREDIT_THEIR_REF IS NULL and DEBIT_THEIR_REF_B like 'CB%' THEN ''
			         WHEN CR.CR_ACCT like 'VND%' 
			                      AND CREDIT_THEIR_REF &lt;&gt; DEBIT_THEIR_REF_B  
			                      AND  CR.CR_ACCT  &lt;&gt;  DEBIT_THEIR_REF_B  
			                                       THEN SUBSTR(txn_dest.CREDIT_THEIR_REF,INSTR (txn_dest.CREDIT_THEIR_REF, '-')+1,LENGTH(txn_dest.CREDIT_THEIR_REF))  
			        WHEN CR.CR_ACCT like 'VND%' 
			                      AND CREDIT_THEIR_REF IS NULL and  DEBIT_THEIR_REF_B IS NOT NULL  THEN  DEBIT_THEIR_REF_B
			        WHEN CR.CR_ACCT not like 'VND%'
			                                                                                  THEN CR.CR_ACCT
			        ELSE '' END )
			--nếu IN và GD dương (Inhouse dương), lấy DR account làm dest
			WHEN entry.PST_ENTR_AMT_LCY &gt;   0
			THEN (CASE 
			        WHEN DR.DR_ACCT  NOT LIKE 'VND%' THEN DR.DR_ACCT
			        WHEN DR.DR_ACCT LIKE 'VND%' AND CREDIT_THEIR_REF &lt;&gt; DR.UNQ_ID_IN_SRC_STM 
			                     AND CREDIT_THEIR_REF IS NOT NULL and DEBIT_THEIR_REF_B IS NOT NULL
			                     AND instr(CREDIT_THEIR_REF,'-') = 1 then substr(CREDIT_THEIR_REF,2, length(CREDIT_THEIR_REF))
			        WHEN DR.DR_ACCT  LIKE 'VND%'
			                     AND CREDIT_THEIR_REF &lt;&gt; DR.UNQ_ID_IN_SRC_STM AND CREDIT_THEIR_REF IS NOT NULL 
			                     AND DEBIT_THEIR_REF_B IS NOT NULL
			                     AND instr(CREDIT_THEIR_REF,'-') &lt;&gt; 1 then DEBIT_THEIR_REF_B
			        WHEN DR.DR_ACCT  LIKE 'VND%' and CREDIT_THEIR_REF &lt;&gt; DR.UNQ_ID_IN_SRC_STM 
			                     AND (CREDIT_THEIR_REF IS  NULL or DEBIT_THEIR_REF_B IS  NULL ) THEN DEBIT_THEIR_REF_B
			        WHEN DR.DR_ACCT  like 'VND%' 
			                     AND ( CREDIT_THEIR_REF IS  NULL or DEBIT_THEIR_REF_B IS  NULL ) THEN DEBIT_THEIR_REF_B
			        WHEN DR.DR_ACCT  like 'VND%' AND DEBIT_THEIR_REF_B like 'CB%' then ''
			        WHEN DR.DR_ACCT  like 'VND%' 
			                     AND ( CREDIT_THEIR_REF IS  NULL or DEBIT_THEIR_REF_B IS  NULL ) THEN DEBIT_THEIR_REF_B
			    END) 
				END</t>
  </si>
  <si>
    <t>CASE
			WHEN (CASE WHEN substr(TRANS_TYPE_ID,1,2) in ('BC', 'BI', 'IT', 'OT') OR TRANS_TYPE_ID IN ('ACSM', 'ACNP')  
			     THEN 'OUT' ELSE 'IN' END) = 'OUT'  
				AND AR_EXT.UNQ_ID_IN_SRC_STM is not null THEN AR_EXT.AR_NM
			WHEN entry.PST_ENTR_AMT_LCY &lt; 0 THEN
					(CASE 
			         WHEN CR.CR_ACCT LIKE 'VND%' AND CREDIT_THEIR_REF IS NULL and DEBIT_THEIR_REF_B IS NULL THEN ''
			         WHEN CR.CR_ACCT LIKE 'VND%' AND CREDIT_THEIR_REF IS NULL and DEBIT_THEIR_REF_B like 'CB%' THEN ''
			         WHEN CR.CR_ACCT LIKE 'VND%' AND CREDIT_THEIR_REF &lt;&gt; DEBIT_THEIR_REF_B 
			                                   AND CR.CR_ACCT  &lt;&gt;  DEBIT_THEIR_REF_B
											   AND DEST_CST_NM is not null
			                                   THEN DEST_CST_NM
					         WHEN CR.CR_ACCT LIKE 'VND%' AND CREDIT_THEIR_REF &lt;&gt; DEBIT_THEIR_REF_B 
			                                   AND CR.CR_ACCT  &lt;&gt;  DEBIT_THEIR_REF_B  
											   AND DEST_TYPE = 'Inhouse'
											   AND DR_CST = CR_CST
			                                   THEN CR.AR_NM
			         WHEN CR.CR_ACCT LIKE 'VND%' AND CREDIT_THEIR_REF IS NULL
			                                   AND DEBIT_THEIR_REF_B IS NOT NULL THEN CR.AR_NM
			         WHEN CR.CR_ACCT NOT LIKE 'VND%' then CR.AR_NM
			         ELSE '' 
					END)
			ELSE
					(CASE 
			        WHEN DR.DR_ACCT  NOT LIKE 'VND%' THEN DR.AR_NM
			        WHEN DR.DR_ACCT  LIKE 'VND%' THEN DEST_CST_NM END)
			END</t>
  </si>
  <si>
    <t>CASE WHEN 1: Nếu TRANS_TYPE_ID thỏa mãn điều kiện 1 thì OUT , Ngược lại IN
NẾU CW1 = OUT và AR_EXT.UNQ_ID_IN_SRC_STM không null thì điền nó vào
Nếu số tiền (PST_ENTR_AMT_LCY) âm thì thực hiện:
    + CR.CR_ACCT : VND% và &lt;&gt; DEBIT_THEIR_REF 
           AND CREDIT_THEIR_REF &lt;&gt; DEBIT_THEIR_REF
          AND AND DEBIT_THEIR_REF_B NOT like 'CB%'  thì cắt CTR đoạn sau dấu -
    + CR.CR_ACCT : VND% và CTR  null và DTR không null và không like CB thì để DTR
   + Đoạn cắt không giống VND% thì điền đoạn cắt
Nếu tiền dương thì thực hiện:
   + DR.DR_ACCT : không  VND% thì cắt DR.UNQ_ID từ đầu đến trước dấu ~
   + Nếu like VND 
         và CREDIT_THEIR_REF &lt;&gt; DEBIT_THEIR_REF và 2 trường này không null 
         và CREDIT_THEIR_REF có dấu - thì cắt  CTR từ ký tự 2 đến hết
                    ---&gt; Nếu CREDIT_THEIR_REF không có dấu - thì để DTR
   + Nếu like VND 
         và CREDIT_THEIR_REF &lt;&gt; DEBIT_THEIR_REF và 1 trong 2 trường này  null thì DTR 
   + Nếu like VND và DTR like 'CB%' thì ''
  + Nếu like VND 
         và 1 trong 2 trường này  null thì DTR</t>
  </si>
  <si>
    <t>CASE WHEN 1: Nếu TRANS_TYPE_ID thỏa mãn điều kiện 1 thì OUT , Ngược lại IN
NẾU CW1 = OUT và AR_EXT.UNQ_ID_IN_SRC_STM không null thì điền AR_EXT.NM vào
Nếu số tiền (PST_ENTR_AMT_LCY) âm thì thực hiện:
   + CR.CR_ACCT : VND%  ,CREDIT_THEIR_REF  và DEBIT_THEIR_REF NULL điền ''
   + CR.CR_ACCT : VND%  ,CREDIT_THEIR_REF  và DEBIT_THEIR_REF like 'CB%' điền ''
    + CR.CR_ACCT : VND% và &lt;&gt; DEBIT_THEIR_REF 
           AND CREDIT_THEIR_REF &lt;&gt; DEBIT_THEIR_REF
            AND  DEST_CST_NM không null
          thì điền DEST_CST_NM
     +  CR.CR_ACCT : VND% và &lt;&gt; DEBIT_THEIR_REF 
           AND CREDIT_THEIR_REF &lt;&gt; DEBIT_THEIR_REF
          AND DEST_TYPE = 'Inhouse' và DR_CST = CR_CST
          thì điền CR.AR_NM
    + CR.CR_ACCT : VND% và CTR  null và DTR không null  thì để CR.UNQ_ID
   + CR.CR_ACCT không giống VND% thì điền DR.AR_NM
Nếu tiền dương thì thực hiện:
   + Nếu DR.UNQ_ID not like VND điền DR.AR_NM
   + Nếu like VND thì DEST_CST_NM</t>
  </si>
  <si>
    <t xml:space="preserve"> DEST_CST_NM : trường DEST_CST_NM trong bảng CI_DIFA2_TXN</t>
  </si>
  <si>
    <t>Chỉnh sửa</t>
  </si>
  <si>
    <t>Mã CIF KH nhận / chuyển tiền đầu bên kia</t>
  </si>
  <si>
    <t>Tên KH nhận / chuyển tiền đầu bên kia</t>
  </si>
  <si>
    <t xml:space="preserve">Số tiền </t>
  </si>
  <si>
    <t xml:space="preserve"> Đối tác chuyển tiền - Hình thức chuyển tiền</t>
  </si>
  <si>
    <t>Keênh chuyển tiền</t>
  </si>
  <si>
    <t xml:space="preserve"> Đối tác chuyển tiền - Hình thức chuyển tiền
(1 số dịch vụ khác SOURCE_NUMBER)</t>
  </si>
  <si>
    <t>Mã NH nhận/chuyển tiền bên kia</t>
  </si>
  <si>
    <t>TRANS_TYPE_ID
UNQ_ID_IN_SRC_STM
PST_ENTR_AMT_LCY
CR_CST
DR_CST
CREDIT_THEIR_REF</t>
  </si>
  <si>
    <t>TRANS_TYPE_ID
UNQ_ID_IN_SRC_STM
PST_ENTR_AMT_LCY
CR_CST
DR_CST
CREDIT_THEIR_REF
CR.CR_ACCT
DR.DR_ACCT
DEBIT_THEIR_REF_B</t>
  </si>
  <si>
    <t>CASE WHEN 1: Nếu TRANS_TYPE_ID thỏa mãn điều kiện 1 thì OUT , Ngược lại IN
NẾU CW1 = OUT và AR_EXT.UNQ_ID_IN_SRC_STM không null thì điền nó vào
Nếu số tiền (PST_ENTR_AMT_LCY) âm thì thực hiện:
    + CR.CR_ACCT : VND% và &lt;&gt; DEBIT_THEIR_REF 
           AND CREDIT_THEIR_REF &lt;&gt; DEBIT_THEIR_REF
          AND AND DEBIT_THEIR_REF_B NOT like 'CB%'  thì cắt CTR đoạn sau dấu -
    + CR.CR_ACCT : VND% và CTR  null và DTR không null và không like CB thì để DTR
   +  CR.CR_ACCT không giống VND% thì điền đoạn cắt
Nếu tiền dương thì thực hiện:
   + DR.DR_ACCT : không  VND% thì cắt DR.UNQ_ID từ đầu đến trước dấu ~
   + Nếu like VND 
         và CREDIT_THEIR_REF &lt;&gt; DEBIT_THEIR_REF và 2 trường này không null 
         và CREDIT_THEIR_REF có dấu - thì cắt  CTR từ ký tự 2 đến hết
                    ---&gt; Nếu CREDIT_THEIR_REF không có dấu - thì để DTR
   + Nếu like VND 
         và CREDIT_THEIR_REF &lt;&gt; DEBIT_THEIR_REF và 1 trong 2 trường này  null thì DTR 
   + Nếu like VND và DTR like 'CB%' thì ''
  + Nếu like VND 
         và 1 trong 2 trường này  null thì DTR</t>
  </si>
  <si>
    <r>
      <t xml:space="preserve">CASE
			WHEN (CASE WHEN substr(TRANS_TYPE_ID,1,2) in ('BC', 'BI', 'IT', 'OT') OR TRANS_TYPE_ID IN ('ACSM', 'ACNP')  
			     THEN 'OUT' ELSE 'IN' END) = 'OUT'  
				AND AR_EXT.UNQ_ID_IN_SRC_STM is not null THEN </t>
    </r>
    <r>
      <rPr>
        <b/>
        <sz val="11"/>
        <color rgb="FFFF0000"/>
        <rFont val="Arial"/>
        <family val="2"/>
        <scheme val="minor"/>
      </rPr>
      <t>AR_EXT.AR_NM</t>
    </r>
    <r>
      <rPr>
        <sz val="11"/>
        <color theme="1"/>
        <rFont val="Arial"/>
        <family val="2"/>
        <scheme val="minor"/>
      </rPr>
      <t xml:space="preserve">
			WHEN entry.PST_ENTR_AMT_LCY &lt; 0 THEN
					(CASE 
			         WHEN CR.CR_ACCT LIKE 'VND%' AND CREDIT_THEIR_REF IS NULL and DEBIT_THEIR_REF_B IS NULL THEN ''
			         WHEN CR.CR_ACCT LIKE 'VND%' AND CREDIT_THEIR_REF IS NULL and DEBIT_THEIR_REF_B like 'CB%' THEN ''
			         WHEN CR.CR_ACCT LIKE 'VND%' AND CREDIT_THEIR_REF &lt;&gt; DEBIT_THEIR_REF_B 
			                                   AND CR.CR_ACCT  &lt;&gt;  DEBIT_THEIR_REF_B
											   AND DEST_CST_NM is not null
			                                   THEN DEST_CST_NM
					         WHEN CR.CR_ACCT LIKE 'VND%' AND CREDIT_THEIR_REF &lt;&gt; DEBIT_THEIR_REF_B 
			                                   AND CR.CR_ACCT  &lt;&gt;  DEBIT_THEIR_REF_B  
											   AND DEST_TYPE = 'Inhouse'
											   AND DR_CST = CR_CST
			                                   THEN CR.AR_NM
			         WHEN CR.CR_ACCT LIKE 'VND%' AND CREDIT_THEIR_REF IS NULL
			                                   AND DEBIT_THEIR_REF_B IS NOT NULL THEN CR.AR_NM
			         WHEN CR.CR_ACCT NOT LIKE 'VND%' then CR.AR_NM
			         ELSE '' 
					END)
			ELSE
					(CASE 
			        WHEN DR.DR_ACCT  NOT LIKE 'VND%' THEN DR.AR_NM
			        WHEN DR.DR_ACCT  LIKE 'VND%' THEN DEST_CST_NM END)
			END</t>
    </r>
  </si>
  <si>
    <r>
      <t>CASE WHEN (CASE WHEN substr(TRANS_TYPE_ID,1,2) in ('BC', 'BI', 'IT', 'OT') OR TRANS_TYPE_ID IN ('ACSM', 'ACNP')  
			     THEN 'OUT' ELSE 'IN' END) = 'OUT'  
			AND AR_EXT.UNQ_ID_IN_SRC_STM is not null THEN AR_EXT.</t>
    </r>
    <r>
      <rPr>
        <b/>
        <sz val="11"/>
        <color rgb="FFFF0000"/>
        <rFont val="Arial"/>
        <family val="2"/>
        <scheme val="minor"/>
      </rPr>
      <t>UNQ_ID_IN_SRC_STM --&gt;AR_EXT. AR_CODE</t>
    </r>
    <r>
      <rPr>
        <sz val="11"/>
        <color theme="1"/>
        <rFont val="Arial"/>
        <family val="2"/>
        <scheme val="minor"/>
      </rPr>
      <t xml:space="preserve">
			--nếu IN và GD âm (Inhouse âm), lấy CR account làm dest
			WHEN  entry.PST_ENTR_AMT_LCY &lt;   0
			THEN (CASE 
			         WHEN CR.CR_ACCT LIKE 'VND%'
			                      AND CREDIT_THEIR_REF IS NULL and DEBIT_THEIR_REF_B IS NULL THEN ''
			         WHEN CR.CR_ACCT LIKE 'VND%'
			                      AND CREDIT_THEIR_REF IS NULL and DEBIT_THEIR_REF_B like 'CB%' THEN ''
			         WHEN CR.CR_ACCT like 'VND%' 
			                      AND CREDIT_THEIR_REF &lt;&gt; DEBIT_THEIR_REF_B  
			                      AND  CR.CR_ACCT  &lt;&gt;  DEBIT_THEIR_REF_B  
			                                       THEN SUBSTR(txn_dest.CREDIT_THEIR_REF,INSTR (txn_dest.CREDIT_THEIR_REF, '-')+1,LENGTH(txn_dest.CREDIT_THEIR_REF))  
			        WHEN CR.CR_ACCT like 'VND%' 
			                      AND CREDIT_THEIR_REF IS NULL and  DEBIT_THEIR_REF_B IS NOT NULL  THEN  DEBIT_THEIR_REF_B
			        WHEN CR.CR_ACCT not like 'VND%'
			                                                                                  THEN CR.CR_ACCT
			        ELSE '' END )
			--nếu IN và GD dương (Inhouse dương), lấy DR account làm dest
			WHEN entry.PST_ENTR_AMT_LCY &gt;   0
			THEN (CASE 
			        WHEN DR.DR_ACCT  NOT LIKE 'VND%' THEN DR.DR_ACCT
			        WHEN DR.DR_ACCT LIKE 'VND%' AND CREDIT_THEIR_REF &lt;&gt; DR.UNQ_ID_IN_SRC_STM 
			                     AND CREDIT_THEIR_REF IS NOT NULL and DEBIT_THEIR_REF_B IS NOT NULL
			                     AND instr(CREDIT_THEIR_REF,'-') = 1 then substr(CREDIT_THEIR_REF,2, length(CREDIT_THEIR_REF))
			        WHEN DR.DR_ACCT  LIKE 'VND%'
			                     AND CREDIT_THEIR_REF &lt;&gt; DR.UNQ_ID_IN_SRC_STM AND CREDIT_THEIR_REF IS NOT NULL 
			                     AND DEBIT_THEIR_REF_B IS NOT NULL
			                     AND instr(CREDIT_THEIR_REF,'-') &lt;&gt; 1 then DEBIT_THEIR_REF_B
			        WHEN DR.DR_ACCT  LIKE 'VND%' and CREDIT_THEIR_REF &lt;&gt; DR.UNQ_ID_IN_SRC_STM 
			                     AND (CREDIT_THEIR_REF IS  NULL or DEBIT_THEIR_REF_B IS  NULL ) THEN DEBIT_THEIR_REF_B
			        WHEN DR.DR_ACCT  like 'VND%' 
			                     AND ( CREDIT_THEIR_REF IS  NULL or DEBIT_THEIR_REF_B IS  NULL ) THEN DEBIT_THEIR_REF_B
			        WHEN DR.DR_ACCT  like 'VND%' AND DEBIT_THEIR_REF_B like 'CB%' then ''
			        WHEN DR.DR_ACCT  like 'VND%' 
			                     AND ( CREDIT_THEIR_REF IS  NULL or DEBIT_THEIR_REF_B IS  NULL ) THEN DEBIT_THEIR_REF_B
			    END) 
				END</t>
    </r>
  </si>
  <si>
    <t>left join prd_sor..cv as cv_dest_bank on cv_dest_bank.CL_ID = txn_dest.DEST_GRP_BANK_ID</t>
  </si>
  <si>
    <t>DEST_GRP_BANK_NM</t>
  </si>
  <si>
    <t>Tên NH nhận/chuyển tiền bên kia</t>
  </si>
  <si>
    <r>
      <t xml:space="preserve">left join prd_sor..cv as </t>
    </r>
    <r>
      <rPr>
        <sz val="12"/>
        <color rgb="FFFF0000"/>
        <rFont val="Times New Roman"/>
        <family val="1"/>
      </rPr>
      <t>cv_dest_bank</t>
    </r>
  </si>
  <si>
    <t>cv_dest_bank</t>
  </si>
  <si>
    <r>
      <t xml:space="preserve">CASE 
						WHEN (CASE WHEN substr(TRANS_TYPE_ID,1,2) in ('BC', 'BI', 'IT', 'OT') OR TRANS_TYPE_ID IN ('ACSM', 'ACNP')  
						     THEN 'OUT' ELSE 'IN' END) = 'OUT'  
						</t>
    </r>
    <r>
      <rPr>
        <sz val="11"/>
        <color rgb="FFFF0000"/>
        <rFont val="Arial"/>
        <family val="2"/>
        <scheme val="minor"/>
      </rPr>
      <t>AND coalesce(</t>
    </r>
    <r>
      <rPr>
        <sz val="11"/>
        <color theme="3" tint="9.9978637043366805E-2"/>
        <rFont val="Arial"/>
        <family val="2"/>
        <scheme val="minor"/>
      </rPr>
      <t>DEST_ACCOUNT_NO,'')</t>
    </r>
    <r>
      <rPr>
        <sz val="11"/>
        <color rgb="FFFF0000"/>
        <rFont val="Arial"/>
        <family val="2"/>
        <scheme val="minor"/>
      </rPr>
      <t xml:space="preserve"> &lt;&gt; '' and coalesce(</t>
    </r>
    <r>
      <rPr>
        <sz val="11"/>
        <color theme="3" tint="9.9978637043366805E-2"/>
        <rFont val="Arial"/>
        <family val="2"/>
        <scheme val="minor"/>
      </rPr>
      <t>DEST_GRP_BANK_NM,'') &lt;&gt; ''</t>
    </r>
    <r>
      <rPr>
        <sz val="11"/>
        <color rgb="FFFF0000"/>
        <rFont val="Arial"/>
        <family val="2"/>
        <scheme val="minor"/>
      </rPr>
      <t xml:space="preserve"> THEN CONCAT(DEST_ACCOUNT_NO,'~',DEST_GRP_BANK_NM)</t>
    </r>
    <r>
      <rPr>
        <sz val="11"/>
        <color theme="1"/>
        <rFont val="Arial"/>
        <family val="2"/>
        <scheme val="minor"/>
      </rPr>
      <t xml:space="preserve">
						WHEN 
						 (CASE WHEN substr(TRANS_TYPE_ID,1,2) in ('BC', 'BI', 'IT', 'OT') OR TRANS_TYPE_ID IN ('ACSM', 'ACNP')  
						     THEN 'OUT' ELSE 'IN' END)  = 'IN'
							AND (DR_CST = CR_CST OR CREDIT_THEIR_REF = DEBIT_THEIR_REF_B)
							AND coalesce(DEBIT_THEIR_REF_B,'xx') not like 'CB%'
							THEN cst.UNQ_ID_IN_SRC_STM
						WHEN entry.PST_ENTR_AMT_LCY &lt; 0 AND DEST_TYPE = 'Inhouse' AND coalesce(DEBIT_THEIR_REF_B,'xx') not like 'CB%'
						THEN TXN_DEST.CR_CST 
						WHEN entry.PST_ENTR_AMT_LCY &gt; 0 AND DEST_TYPE = 'Inhouse' 
						THEN TXN_DEST.DR_CST 
						ELSE ''
						END</t>
    </r>
  </si>
  <si>
    <r>
      <t xml:space="preserve">Kiểu dữ liệu và độ dài của Target Field. </t>
    </r>
    <r>
      <rPr>
        <i/>
        <u/>
        <sz val="12"/>
        <color rgb="FFFF0000"/>
        <rFont val="Times New Roman"/>
        <family val="1"/>
      </rPr>
      <t>VD:</t>
    </r>
    <r>
      <rPr>
        <i/>
        <sz val="12"/>
        <color rgb="FFFF0000"/>
        <rFont val="Times New Roman"/>
        <family val="1"/>
      </rPr>
      <t xml:space="preserve"> 
VARCHAR(255)
INTERGER</t>
    </r>
  </si>
  <si>
    <t>/gold/advanced_analytics/customer_insight/smy/</t>
  </si>
  <si>
    <t>Ngày dữ liệu</t>
  </si>
  <si>
    <t>nvl(TRANS_DATE, TXN_BK_DT)</t>
  </si>
  <si>
    <t>ĐỔI TỪ TXN_BK_DT ---&gt; TRANS_DATE</t>
  </si>
  <si>
    <t>BUS_DMN_ID</t>
  </si>
  <si>
    <t>Mã khách hàng MB</t>
  </si>
  <si>
    <t>Sản phẩm trên app MB khách hàng sử dụng (điện,nước,…)</t>
  </si>
  <si>
    <t>SERVICE 
TRANS_TYPE</t>
  </si>
  <si>
    <t>CASE WHEN SERVICE IS NOT NULL THEN SERVICE 
WHEN SERVICE IS NULL AND TRANS_TYPE = 'TRANSFER' THEN 'TRANSFER' END</t>
  </si>
  <si>
    <t xml:space="preserve">SỬA LOGIC TỪ CASE WHEN SERVICE IS NULL THEN TRANS_TYPE END </t>
  </si>
  <si>
    <t>DAY OF THE WEEK</t>
  </si>
  <si>
    <t>Thời gian giao dịch trong tuần ( Cuối tuần/Trong tuần)</t>
  </si>
  <si>
    <t xml:space="preserve">TRANS_DATE </t>
  </si>
  <si>
    <t>CASE WHEN TO_CHAR( TRANS_DATE, 'D' ) in ('2','3','4','5','6') then 'WEEKDAY'
ELSE 'WEEKEND' END</t>
  </si>
  <si>
    <t>TIME OF THE DAY</t>
  </si>
  <si>
    <t>Thời gian giao dịch trong ngày (Sáng/Trưa/Chiều/Tối)</t>
  </si>
  <si>
    <t xml:space="preserve">Case when HOUR(TRANS_DATE) BETWEEN 6 AND 8  THEN 'Early_Morning'
WHEN HOUR(TRANS_DATE) BETWEEN 9 AND 11  THEN 'Morning'
WHEN HOUR(TRANS_DATE) BETWEEN 12 AND 13  THEN 'LunchTime'
WHEN HOUR(TRANS_DATE) BETWEEN 14 AND 17  THEN 'Afternoon' 
WHEN HOUR(TRANS_DATE) BETWEEN 18 AND 21  THEN 'Evening' 
WHEN HOUR(TRANS_DATE) &gt;=22 OR HOUR(TRANS_DATE) between 0 to 5  THEN 'Night' </t>
  </si>
  <si>
    <t>FIRST_TXN_DT</t>
  </si>
  <si>
    <t>Ngày giao dịch đầu tiên</t>
  </si>
  <si>
    <t>TRANS_DATE
CUSTOMER_ID</t>
  </si>
  <si>
    <t>MIN(TRANS_DATE)</t>
  </si>
  <si>
    <t xml:space="preserve">GROUP BY SNAPSHOT_DT
,SERVICE
, CUSTOMER_ID
,BUS_DMN_ID
,CURRENCY
,DAY_OF_THE_WEEK,
,TIME_OF_THE_DAY
,AMT_GROUP
</t>
  </si>
  <si>
    <t>LAST_TXN_DT</t>
  </si>
  <si>
    <t>Ngày giao dịch cuối cùng</t>
  </si>
  <si>
    <t xml:space="preserve">MAX(TRANS_DATE) </t>
  </si>
  <si>
    <t>NBR_OF_TXN</t>
  </si>
  <si>
    <t xml:space="preserve">Số lượng giao dịch </t>
  </si>
  <si>
    <t xml:space="preserve"> </t>
  </si>
  <si>
    <t xml:space="preserve">COUNT(DISTINCT case when instr(REF_NO,'\')='0' then REF_NO else substr(REF_NO,1,instr(REF_NO,'\')-1) end) </t>
  </si>
  <si>
    <t>NBR_OF_SAVED_BENEFICIARIES</t>
  </si>
  <si>
    <t>Số lượng người thụ hưởng được lưu</t>
  </si>
  <si>
    <t>NBR_CREDIT_TXN</t>
  </si>
  <si>
    <t>Số lượng giao dịch nhận được</t>
  </si>
  <si>
    <t>REF_NO
TRANS_AMT_LCY</t>
  </si>
  <si>
    <t>NBR_DEBIT_TXN</t>
  </si>
  <si>
    <t>Số lượng giao dịch chuyển đi</t>
  </si>
  <si>
    <t>NBR_OF_INT_TXN</t>
  </si>
  <si>
    <t>Số lượng giao dịch nội bộ MB</t>
  </si>
  <si>
    <t>REF_NO
CUSTOMER_ID
DEST_TYPE</t>
  </si>
  <si>
    <t>COUNT(DISTINCT case when instr(REF_NO,'\')='0' then REF_NO else substr(REF_NO,1,instr(REF_NO,'\')-1) end)
WHERE DEST_TYPE = 'Inhouse'</t>
  </si>
  <si>
    <t>NBR_OF_EXT_TXN</t>
  </si>
  <si>
    <t>Số lượng giao dịch ngoài MB</t>
  </si>
  <si>
    <t>COUNT(REF_NO) 
WHERE DEST_TYPE in ('Outward','Inward')</t>
  </si>
  <si>
    <t>NBR_OF_OUTWARD_TXN</t>
  </si>
  <si>
    <t>Số lượng giao dịch chuyển ra ngoài MB</t>
  </si>
  <si>
    <t xml:space="preserve">REF_NO
DEST_TYPE </t>
  </si>
  <si>
    <t>count(REF_NO)
WHERE DEST_TYPE = 'Outward'</t>
  </si>
  <si>
    <t>NBR_OF_INWARD_TXN</t>
  </si>
  <si>
    <t>Số lượng giao dịch nhận từ ngoài MB</t>
  </si>
  <si>
    <t>count(REF_NO)
WHERE DEST_TYPE = 'Inward'</t>
  </si>
  <si>
    <t>NBR_CREDIT_INHOUSE_TXN</t>
  </si>
  <si>
    <t>Số lượng giao dịch chuyển đi trong nội bộ MB</t>
  </si>
  <si>
    <t>REF_NO
TRANS_AMT_LCY
 DEST_TYPE</t>
  </si>
  <si>
    <t>NBR_DEBIT_INHOUSE_TXN</t>
  </si>
  <si>
    <t>Số lượng giao dịch nhận được trong nội bộ MB</t>
  </si>
  <si>
    <t>TOTAL_TXN_AMT</t>
  </si>
  <si>
    <t xml:space="preserve">Tổng số tiền giao dịch </t>
  </si>
  <si>
    <t>sum(abs(TRANS_AMT_LCY))</t>
  </si>
  <si>
    <t>CREDIT_TXN_AMT</t>
  </si>
  <si>
    <t>Số tiền giao dịch chuyển đi</t>
  </si>
  <si>
    <t>sum(abs(TRANS_AMT_LCY))
WHERE TRANS_AMT_LCY &gt; 0</t>
  </si>
  <si>
    <t>DEBIT_TXN_AMT</t>
  </si>
  <si>
    <t>Số tiền giao dịch nhận được</t>
  </si>
  <si>
    <t>sum(abs(TRANS_AMT_LCY))
WHERE TRANS_AMT_LCY &lt; 0</t>
  </si>
  <si>
    <t>TXN_INT_AMT</t>
  </si>
  <si>
    <t>Số tiền giao dịch nội bộ MB</t>
  </si>
  <si>
    <t>TRANS_AMT_LCY
CUSTOMER_ID
DEST_TYPE</t>
  </si>
  <si>
    <t>sum(abs(TRANS_AMT_LCY))
WHERE DEST_TYPE = 'Inhouse'</t>
  </si>
  <si>
    <t>TXN_EXT_AMT</t>
  </si>
  <si>
    <t>Số tiền giao dịch ngoài MB</t>
  </si>
  <si>
    <t>sum(abs(TRANS_AMT_LCY))
WHERE DEST_TYPE in ('Outward','Inward')</t>
  </si>
  <si>
    <t>TXN_OUTWARD_AMT</t>
  </si>
  <si>
    <t>Số tiền chuyển ra ngoài MB</t>
  </si>
  <si>
    <t>TRANS_AMT_LCY
DEST_TYPE</t>
  </si>
  <si>
    <t>sum(abs(TRANS_AMT_LCY))
WHERE DEST_TYPE = 'Outward'</t>
  </si>
  <si>
    <t>TXN_INWARD_AMT</t>
  </si>
  <si>
    <t>Số tiền nhận từ ngoài MB</t>
  </si>
  <si>
    <t>sum(abs(TRANS_AMT_LCY))
WHERE DEST_TYPE = 'Inward'</t>
  </si>
  <si>
    <t>CREDIT_INHOUSE_TXN_AMT</t>
  </si>
  <si>
    <t>Số tiền giao dịch chuyển đi trong nội bộ MB</t>
  </si>
  <si>
    <t>DEBIT_INHOUSE_TXN_AMT</t>
  </si>
  <si>
    <t>Số tiền giao dịch nhận được trong nội bộ MB</t>
  </si>
  <si>
    <t>NBR_DEST_CST</t>
  </si>
  <si>
    <t>Số lượng người nhận/người gửi của khách hàng</t>
  </si>
  <si>
    <t>TRANS_AMT_LCY
DEST_CST</t>
  </si>
  <si>
    <t>count(distinct DEST_CST) 
WHERE TXN.SERVICE is null</t>
  </si>
  <si>
    <t>NBR_DEST_IN_CST</t>
  </si>
  <si>
    <t>Số lượng người gửi của khách hàng (KH được nhận từ X người)</t>
  </si>
  <si>
    <t>count(distinct DEST_CST) 
WHERE TXN.SERVICE is null
and TRANS_AMT_LCY &gt; 0</t>
  </si>
  <si>
    <t>NBR_DEST_OUT_CST</t>
  </si>
  <si>
    <t>Số lượng người nhận của khách hàng (KH gửi đi cho X người)</t>
  </si>
  <si>
    <t>count(distinct DEST_CST) 
WHERE TXN.SERVICE is null
and TRANS_AMT_LCY &lt; 0</t>
  </si>
  <si>
    <t>NBR_OF_SELF_TXN</t>
  </si>
  <si>
    <t>Số lượng giao dịch ngoài MB chuyển cho chính mình</t>
  </si>
  <si>
    <t>REF_NO
CUSTOMER_ID
FL_SELF</t>
  </si>
  <si>
    <t>COUNT(REF_NO) 
WHERE FL_SELF = 1
AND DEST_TYPE = 'Outward'</t>
  </si>
  <si>
    <t>TXN_SELF_AMT</t>
  </si>
  <si>
    <t>Số tiền giao dịch ngoài MB chuyển cho chính mình</t>
  </si>
  <si>
    <t>TRANS_AMT_LCY
CUSTOMER_ID
FL_SELF</t>
  </si>
  <si>
    <t>sum(abs(TRANS_AMT_LCY))
WHERE FL_SELF = 1
AND DEST_TYPE = 'Outward'</t>
  </si>
  <si>
    <t>NBR_QRCODE_TXN</t>
  </si>
  <si>
    <t>FLAG_QRCODE</t>
  </si>
  <si>
    <t>COUNT(DISTINCT case when instr(REF_NO,'\')='0' then REF_NO else substr(REF_NO,1,instr(REF_NO,'\')-1) end)
WHERE FLAG_QRCODE = 1</t>
  </si>
  <si>
    <t>QRCODE_TXN_AMT</t>
  </si>
  <si>
    <t>sum(abs(TRANS_AMT_LCY))
WHERE FLAG_QRCODE = 1</t>
  </si>
  <si>
    <t>FLAG_PERIODIC_SERVICE</t>
  </si>
  <si>
    <t xml:space="preserve">SERVICE  </t>
  </si>
  <si>
    <t>CASE WHEN SERVICE IN ('ELECTRIC','WATER','CAB','POSTPAID_MOBILE','POSTPAID_TEL','INTERNET') THEN 1 ELSE 0</t>
  </si>
  <si>
    <t>NBR_ERROR_TXN</t>
  </si>
  <si>
    <t>Số lượng giao dịch lỗi</t>
  </si>
  <si>
    <t xml:space="preserve">COUNT(REF_NO) </t>
  </si>
  <si>
    <t>GROUP BY SNAPSHOT_DT
,SERVICE
, CUSTOMER_ID
,BUS_DMN_ID
,CURRENCY
,DAY_OF_THE_WEEK,
,TIME_OF_THE_DAY
,AMT_GROUP</t>
  </si>
  <si>
    <t>NBR_SYSTEM_ERROR_TXN</t>
  </si>
  <si>
    <t>Số lượng giao dịch lỗi do hệ thống</t>
  </si>
  <si>
    <t>NBR_NONSYSTEM_ERROR_TXN</t>
  </si>
  <si>
    <t>Số lượng giao dịch lỗi do người dùng</t>
  </si>
  <si>
    <t>NBR_ERROR_REVE_TXN</t>
  </si>
  <si>
    <t>Số lượng giao dịch bị đẩy về</t>
  </si>
  <si>
    <t>COUNT(REF_NO)</t>
  </si>
  <si>
    <t>NBR_TXN_LOG</t>
  </si>
  <si>
    <t>Số lượng thực hiện giao dịch của khách hàng</t>
  </si>
  <si>
    <r>
      <t xml:space="preserve">sum(abs(TRANS_AMT_LCY))
WHERE TRANS_AMT_LCY &gt; 0
AND DEST_TYPE = 'Inhouse'
</t>
    </r>
    <r>
      <rPr>
        <sz val="11"/>
        <color rgb="FFFF0000"/>
        <rFont val="Arial"/>
        <family val="2"/>
        <scheme val="minor"/>
      </rPr>
      <t>AND coalesce(DEST_CST,'') &lt;&gt; ''
AND coalesce(service,'xx') &lt;&gt; 'RUT TIEN'</t>
    </r>
  </si>
  <si>
    <r>
      <t xml:space="preserve">sum(abs(TRANS_AMT_LCY))
WHERE TRANS_AMT_LCY &lt; 0
AND DEST_TYPE = 'Inhouse'
</t>
    </r>
    <r>
      <rPr>
        <sz val="11"/>
        <color rgb="FFFF0000"/>
        <rFont val="Arial"/>
        <family val="2"/>
        <scheme val="minor"/>
      </rPr>
      <t>AND coalesce(DEST_CST,'') &lt;&gt; ''
AND coalesce(service,'xx') &lt;&gt; 'RUT TIEN'</t>
    </r>
  </si>
  <si>
    <r>
      <t xml:space="preserve">count(REF_NO)
WHERE TRANS_AMT_LCY &gt; 0
AND DEST_TYPE = 'Inhouse'
</t>
    </r>
    <r>
      <rPr>
        <sz val="11"/>
        <color rgb="FFFF0000"/>
        <rFont val="Arial"/>
        <family val="2"/>
        <scheme val="minor"/>
      </rPr>
      <t>AND coalesce(DEST_CST,'') &lt;&gt; ''
AND coalesce(service,'xx') &lt;&gt; 'RUT TIEN'</t>
    </r>
  </si>
  <si>
    <r>
      <t xml:space="preserve">count(REF_NO)
WHERE TRANS_AMT_LCY &lt; 0
AND DEST_TYPE = 'Inhouse'
</t>
    </r>
    <r>
      <rPr>
        <sz val="11"/>
        <color rgb="FFFF0000"/>
        <rFont val="Arial"/>
        <family val="2"/>
        <scheme val="minor"/>
      </rPr>
      <t>AND coalesce(DEST_CST,'') &lt;&gt; ''
AND coalesce(service,'xx') &lt;&gt; 'RUT TIEN'</t>
    </r>
  </si>
  <si>
    <t xml:space="preserve">coalesce( cv_dest_bank.CL_NM ,cv_dest_bank.CL_NM)
</t>
  </si>
  <si>
    <t>Thêm điều kiện cho DEST_CST :
AND coalesce(DEST_ACCOUNT_NO,'') &lt;&gt; '' and coalesce(DEST_GRP_BANK_NM,'') &lt;&gt; '' THEN CONCAT(DEST_ACCOUNT_NO,'~',DEST_GRP_BANK_NM)</t>
  </si>
  <si>
    <r>
      <t xml:space="preserve">SELECT * FROM CI_DIFA2_TXN
WHERE SERVICE IS NOT NULL OR TRANS_TYPE = 'TRANSFER' 
</t>
    </r>
    <r>
      <rPr>
        <sz val="12"/>
        <color rgb="FFFF0000"/>
        <rFont val="Times New Roman"/>
        <family val="1"/>
      </rPr>
      <t>AND ABS(TRANS_AMT_LCY) &gt; 1000</t>
    </r>
  </si>
  <si>
    <t>Thêm mới sheet CI_SMY_DAILY_APP</t>
  </si>
  <si>
    <t>count(distinct REF_NO)
WHERE TRANS_AMT_LCY &gt; 0</t>
  </si>
  <si>
    <t>count(distinct REF_NO)
WHERE TRANS_AMT_LCY &lt; 0</t>
  </si>
  <si>
    <t>SELECT * FROM CI_DIFA2_TXN WHERE SERVICE IS NOT NULL OR TRANS_TYPE = 'TRANSFER'  AND ABS(TRANS_AMT_LCY) &gt; 1000</t>
  </si>
  <si>
    <t>SELECT * FROM CI_DIFA2_TXN WHERE SERVICE IS NOT NULL OR TRANS_TYPE = 'TRANSFER'  AND ABS(TRANS_AMT_LCY) &gt; 1000
WHERE SRC_TBL IN ('PST_ENTR','DIFA2_EMB_TRANSACTION') AND TXN_RESULT IS NULL</t>
  </si>
  <si>
    <t>SELECT * FROM CI_DIFA2_TXN WHERE SERVICE IS NOT NULL OR TRANS_TYPE = 'TRANSFER'  AND ABS(TRANS_AMT_LCY) &gt; 1000
WHERE SRC_TBL IN ('PST_ENTR','DIFA2_EMB_TRANSACTION')
AND TXN_RESULT IS NULL</t>
  </si>
  <si>
    <r>
      <t xml:space="preserve">SELECT DISTINCT case when instr(REF_NO,'\')='0' then REF_NO else substr(REF_NO,1,instr(REF_NO,'\')-1) end AS REF_NO, CUSTOMER_ID, CI_DIFA2_TXN_APP_BOOK_DT, abs(TRANS_AMT_LCY) TRANS_AMT_LCY,  DEST_TYPE,SERVICE,BUS_DMN_ID
,CURRENCY
,DAY_OF_THE_WEEK,
,TIME_OF_THE_DAY
,AMT_GROUP
FROM SELECT * FROM CI_DIFA2_TXN
WHERE SERVICE IS NOT NULL OR TRANS_TYPE = 'TRANSFER' 
AND ABS(TRANS_AMT_LCY) &gt; 1000
</t>
    </r>
    <r>
      <rPr>
        <b/>
        <sz val="11"/>
        <color rgb="FF000000"/>
        <rFont val="Calibri"/>
      </rPr>
      <t>WHERE SRC_TBL IN ('PST_ENTR','DIFA2_EMB_TRANSACTION')
AND TXN_RESULT IS NULL</t>
    </r>
  </si>
  <si>
    <r>
      <t xml:space="preserve">SELECT DISTINCT case when instr(REF_NO,'\')='0' then REF_NO else substr(REF_NO,1,instr(REF_NO,'\')-1) end AS REF_NO, CUSTOMER_ID, TXN_BOOK_DT, abs(TRANS_AMT_LCY) TRANS_AMT_LCY,  DEST_TYPE,SERVICE,BUS_DMN_ID
,CURRENCY
,DAY_OF_THE_WEEK,
,TIME_OF_THE_DAY
,AMT_GROUP
FROM SELECT * FROM CI_DIFA2_TXN
WHERE SERVICE IS NOT NULL OR TRANS_TYPE = 'TRANSFER' 
AND ABS(TRANS_AMT_LCY) &gt; 1000
</t>
    </r>
    <r>
      <rPr>
        <b/>
        <sz val="11"/>
        <color rgb="FF000000"/>
        <rFont val="Calibri"/>
      </rPr>
      <t>WHERE SRC_TBL IN ('PST_ENTR','DIFA2_EMB_TRANSACTION')
AND TXN_RESULT IS NULL</t>
    </r>
  </si>
  <si>
    <t>SELECT * FROM CI_DIFA2_TXN WHERE SERVICE IS NOT NULL OR TRANS_TYPE = 'TRANSFER'  AND ABS(TRANS_AMT_LCY) &gt; 1000
WHERE TXN_RESULT IS NOT NULL</t>
  </si>
  <si>
    <t>SELECT * FROM CI_DIFA2_TXN WHERE SERVICE IS NOT NULL OR TRANS_TYPE = 'TRANSFER'  AND ABS(TRANS_AMT_LCY) &gt; 1000
WHERE RESULT = 'SYSTEM ERROR'</t>
  </si>
  <si>
    <t>SELECT * FROM CI_DIFA2_TXN WHERE SERVICE IS NOT NULL OR TRANS_TYPE = 'TRANSFER'  AND ABS(TRANS_AMT_LCY) &gt; 1000
WHERE RESULT = 'NONSYSTEM ERROR'</t>
  </si>
  <si>
    <t>SELECT * FROM CI_DIFA2_TXN WHERE SERVICE IS NOT NULL OR TRANS_TYPE = 'TRANSFER'  AND ABS(TRANS_AMT_LCY) &gt; 1000
WHERE RESULT = 'REVE'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</si>
</sst>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5"/>
      <color rgb="FF000000"/>
      <name val="Times New Roman"/>
      <family val="1"/>
    </font>
    <font>
      <u/>
      <sz val="10"/>
      <color rgb="FF0563C1"/>
      <name val="Times New Roman"/>
      <family val="1"/>
    </font>
    <font>
      <b/>
      <sz val="16"/>
      <color rgb="FFFF0000"/>
      <name val="Arial"/>
      <family val="2"/>
      <scheme val="minor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CC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color rgb="FFFF0000"/>
      <name val="Times New Roman"/>
      <family val="1"/>
    </font>
    <font>
      <i/>
      <sz val="12"/>
      <color rgb="FFFF0000"/>
      <name val="Times New Roman"/>
      <family val="1"/>
    </font>
    <font>
      <i/>
      <u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11"/>
      <color rgb="FFFF0000"/>
      <name val="Cambria"/>
      <family val="1"/>
    </font>
    <font>
      <sz val="11"/>
      <color theme="9" tint="-0.499984740745262"/>
      <name val="Cambria"/>
      <family val="1"/>
    </font>
    <font>
      <sz val="11"/>
      <color theme="8" tint="-0.499984740745262"/>
      <name val="Cambria"/>
      <family val="1"/>
    </font>
    <font>
      <sz val="10.5"/>
      <name val="Cambria"/>
      <family val="1"/>
    </font>
    <font>
      <sz val="10.5"/>
      <color theme="9" tint="-0.499984740745262"/>
      <name val="Cambria"/>
      <family val="1"/>
    </font>
    <font>
      <sz val="10.5"/>
      <color theme="8" tint="-0.499984740745262"/>
      <name val="Cambria"/>
      <family val="1"/>
    </font>
    <font>
      <sz val="10.5"/>
      <color rgb="FFFF0000"/>
      <name val="Cambria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CC"/>
      <name val="Times New Roman"/>
      <family val="1"/>
    </font>
    <font>
      <sz val="12"/>
      <color rgb="FF1E1E1E"/>
      <name val="Segoe UI"/>
      <family val="2"/>
    </font>
    <font>
      <b/>
      <i/>
      <sz val="12"/>
      <color rgb="FF0070C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1"/>
      <color rgb="FFFF0000"/>
      <name val="Arial"/>
      <family val="2"/>
      <scheme val="minor"/>
    </font>
    <font>
      <sz val="12"/>
      <color rgb="FFFF0000"/>
      <name val="Times New Roman"/>
    </font>
    <font>
      <b/>
      <i/>
      <sz val="15"/>
      <color rgb="FFFF0000"/>
      <name val="Times New Roman"/>
      <family val="1"/>
    </font>
    <font>
      <sz val="10"/>
      <color rgb="FF444444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Arial"/>
      <family val="2"/>
      <scheme val="minor"/>
    </font>
    <font>
      <strike/>
      <sz val="11"/>
      <color rgb="FF000000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11"/>
      <color theme="4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Times New Roman"/>
      <family val="1"/>
    </font>
    <font>
      <sz val="11"/>
      <color theme="3" tint="9.9978637043366805E-2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B7DBFF"/>
        <bgColor rgb="FF000000"/>
      </patternFill>
    </fill>
    <fill>
      <patternFill patternType="solid">
        <fgColor rgb="FFEAFF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B7DB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D7D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/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2" fillId="0" borderId="5" xfId="0" applyFont="1" applyBorder="1"/>
    <xf numFmtId="0" fontId="12" fillId="4" borderId="6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/>
    <xf numFmtId="0" fontId="25" fillId="8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8" fillId="0" borderId="0" xfId="0" applyFont="1"/>
    <xf numFmtId="0" fontId="3" fillId="9" borderId="1" xfId="0" applyFont="1" applyFill="1" applyBorder="1" applyAlignment="1">
      <alignment wrapText="1"/>
    </xf>
    <xf numFmtId="0" fontId="15" fillId="9" borderId="1" xfId="0" applyFont="1" applyFill="1" applyBorder="1" applyAlignment="1">
      <alignment vertical="center" wrapText="1"/>
    </xf>
    <xf numFmtId="0" fontId="29" fillId="9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0" fillId="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justify" vertical="center"/>
    </xf>
    <xf numFmtId="0" fontId="3" fillId="7" borderId="1" xfId="0" applyFont="1" applyFill="1" applyBorder="1" applyAlignment="1">
      <alignment vertical="center"/>
    </xf>
    <xf numFmtId="0" fontId="3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0" fillId="7" borderId="1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justify" vertical="center"/>
    </xf>
    <xf numFmtId="0" fontId="27" fillId="4" borderId="2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" fillId="12" borderId="1" xfId="0" applyFont="1" applyFill="1" applyBorder="1"/>
    <xf numFmtId="0" fontId="1" fillId="12" borderId="1" xfId="1" applyFill="1" applyBorder="1" applyAlignment="1">
      <alignment horizontal="left" vertical="top"/>
    </xf>
    <xf numFmtId="0" fontId="0" fillId="12" borderId="1" xfId="0" applyFill="1" applyBorder="1"/>
    <xf numFmtId="0" fontId="16" fillId="12" borderId="1" xfId="0" applyFont="1" applyFill="1" applyBorder="1" applyAlignment="1">
      <alignment horizontal="left" vertical="top"/>
    </xf>
    <xf numFmtId="0" fontId="17" fillId="12" borderId="1" xfId="0" applyFont="1" applyFill="1" applyBorder="1" applyAlignment="1">
      <alignment horizontal="left" vertical="top"/>
    </xf>
    <xf numFmtId="0" fontId="26" fillId="8" borderId="1" xfId="0" applyFont="1" applyFill="1" applyBorder="1" applyAlignment="1">
      <alignment horizontal="left" vertical="center" wrapText="1"/>
    </xf>
    <xf numFmtId="0" fontId="0" fillId="13" borderId="1" xfId="0" applyFill="1" applyBorder="1" applyAlignment="1">
      <alignment wrapText="1"/>
    </xf>
    <xf numFmtId="0" fontId="26" fillId="8" borderId="4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33" fillId="12" borderId="1" xfId="0" applyFont="1" applyFill="1" applyBorder="1"/>
    <xf numFmtId="0" fontId="2" fillId="12" borderId="1" xfId="0" applyFont="1" applyFill="1" applyBorder="1" applyAlignment="1">
      <alignment vertical="center"/>
    </xf>
    <xf numFmtId="0" fontId="1" fillId="12" borderId="1" xfId="1" applyFill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16" fillId="12" borderId="1" xfId="0" applyFont="1" applyFill="1" applyBorder="1" applyAlignment="1">
      <alignment horizontal="left" vertical="center"/>
    </xf>
    <xf numFmtId="0" fontId="16" fillId="12" borderId="1" xfId="0" applyFont="1" applyFill="1" applyBorder="1" applyAlignment="1">
      <alignment horizontal="left" vertical="center" wrapText="1"/>
    </xf>
    <xf numFmtId="0" fontId="21" fillId="12" borderId="1" xfId="0" applyFont="1" applyFill="1" applyBorder="1" applyAlignment="1" applyProtection="1">
      <alignment horizontal="left" vertical="center" wrapText="1"/>
      <protection locked="0"/>
    </xf>
    <xf numFmtId="0" fontId="33" fillId="1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7" fillId="12" borderId="1" xfId="0" applyFont="1" applyFill="1" applyBorder="1" applyAlignment="1">
      <alignment horizontal="left" vertical="center"/>
    </xf>
    <xf numFmtId="0" fontId="35" fillId="1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1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3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2" fillId="0" borderId="4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/>
    <xf numFmtId="0" fontId="3" fillId="0" borderId="12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14" fontId="2" fillId="10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0" fillId="10" borderId="1" xfId="0" applyFill="1" applyBorder="1"/>
    <xf numFmtId="0" fontId="34" fillId="10" borderId="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vertical="center"/>
    </xf>
    <xf numFmtId="0" fontId="34" fillId="10" borderId="1" xfId="0" applyFont="1" applyFill="1" applyBorder="1" applyAlignment="1">
      <alignment horizontal="left"/>
    </xf>
    <xf numFmtId="14" fontId="0" fillId="0" borderId="0" xfId="0" applyNumberFormat="1"/>
    <xf numFmtId="0" fontId="2" fillId="12" borderId="1" xfId="0" applyFont="1" applyFill="1" applyBorder="1" applyAlignment="1">
      <alignment vertical="center" wrapText="1"/>
    </xf>
    <xf numFmtId="0" fontId="30" fillId="15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justify" vertical="center"/>
    </xf>
    <xf numFmtId="0" fontId="3" fillId="15" borderId="1" xfId="0" applyFont="1" applyFill="1" applyBorder="1" applyAlignment="1">
      <alignment vertical="center"/>
    </xf>
    <xf numFmtId="0" fontId="30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30" fillId="15" borderId="1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31" fillId="4" borderId="7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7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 wrapText="1"/>
    </xf>
    <xf numFmtId="0" fontId="0" fillId="17" borderId="1" xfId="0" applyFill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40" fillId="3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/>
    </xf>
    <xf numFmtId="0" fontId="0" fillId="17" borderId="1" xfId="0" applyFill="1" applyBorder="1"/>
    <xf numFmtId="0" fontId="7" fillId="3" borderId="1" xfId="0" applyFont="1" applyFill="1" applyBorder="1"/>
    <xf numFmtId="0" fontId="31" fillId="18" borderId="4" xfId="0" applyFont="1" applyFill="1" applyBorder="1" applyAlignment="1">
      <alignment horizontal="left" vertical="center" wrapText="1"/>
    </xf>
    <xf numFmtId="0" fontId="31" fillId="18" borderId="6" xfId="0" applyFont="1" applyFill="1" applyBorder="1" applyAlignment="1">
      <alignment horizontal="left" vertical="center" wrapText="1"/>
    </xf>
    <xf numFmtId="0" fontId="31" fillId="18" borderId="7" xfId="0" applyFont="1" applyFill="1" applyBorder="1" applyAlignment="1">
      <alignment horizontal="left" vertical="center" wrapText="1"/>
    </xf>
    <xf numFmtId="0" fontId="39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 wrapText="1"/>
    </xf>
    <xf numFmtId="0" fontId="7" fillId="19" borderId="1" xfId="0" applyFont="1" applyFill="1" applyBorder="1"/>
    <xf numFmtId="0" fontId="7" fillId="19" borderId="1" xfId="0" applyFont="1" applyFill="1" applyBorder="1" applyAlignment="1">
      <alignment vertical="center"/>
    </xf>
    <xf numFmtId="0" fontId="33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wrapText="1"/>
    </xf>
    <xf numFmtId="0" fontId="0" fillId="19" borderId="1" xfId="0" applyFill="1" applyBorder="1"/>
    <xf numFmtId="0" fontId="2" fillId="19" borderId="1" xfId="0" applyFont="1" applyFill="1" applyBorder="1"/>
    <xf numFmtId="0" fontId="0" fillId="19" borderId="1" xfId="0" quotePrefix="1" applyFill="1" applyBorder="1" applyAlignment="1">
      <alignment wrapText="1"/>
    </xf>
    <xf numFmtId="0" fontId="0" fillId="19" borderId="1" xfId="0" applyFill="1" applyBorder="1" applyAlignment="1">
      <alignment vertical="center" wrapText="1"/>
    </xf>
    <xf numFmtId="0" fontId="36" fillId="19" borderId="1" xfId="0" applyFont="1" applyFill="1" applyBorder="1" applyAlignment="1">
      <alignment vertical="center"/>
    </xf>
    <xf numFmtId="0" fontId="32" fillId="4" borderId="1" xfId="0" applyFont="1" applyFill="1" applyBorder="1" applyAlignment="1">
      <alignment horizontal="left" vertical="center" wrapText="1"/>
    </xf>
    <xf numFmtId="0" fontId="32" fillId="18" borderId="4" xfId="0" applyFont="1" applyFill="1" applyBorder="1" applyAlignment="1">
      <alignment horizontal="left" vertical="center" wrapText="1"/>
    </xf>
    <xf numFmtId="0" fontId="32" fillId="18" borderId="6" xfId="0" applyFont="1" applyFill="1" applyBorder="1" applyAlignment="1">
      <alignment horizontal="left" vertical="center" wrapText="1"/>
    </xf>
    <xf numFmtId="0" fontId="32" fillId="18" borderId="7" xfId="0" applyFont="1" applyFill="1" applyBorder="1" applyAlignment="1">
      <alignment horizontal="left" vertical="center" wrapText="1"/>
    </xf>
    <xf numFmtId="0" fontId="32" fillId="4" borderId="7" xfId="0" applyFont="1" applyFill="1" applyBorder="1" applyAlignment="1">
      <alignment horizontal="left" vertical="center" wrapText="1"/>
    </xf>
    <xf numFmtId="0" fontId="46" fillId="4" borderId="1" xfId="0" applyFont="1" applyFill="1" applyBorder="1" applyAlignment="1">
      <alignment vertical="center" wrapText="1"/>
    </xf>
    <xf numFmtId="0" fontId="32" fillId="20" borderId="1" xfId="0" applyFont="1" applyFill="1" applyBorder="1" applyAlignment="1">
      <alignment horizontal="left" vertical="center" wrapText="1"/>
    </xf>
    <xf numFmtId="0" fontId="46" fillId="20" borderId="1" xfId="0" applyFont="1" applyFill="1" applyBorder="1" applyAlignment="1">
      <alignment vertical="center" wrapText="1"/>
    </xf>
    <xf numFmtId="0" fontId="33" fillId="19" borderId="1" xfId="0" applyFont="1" applyFill="1" applyBorder="1" applyAlignment="1">
      <alignment vertical="center" wrapText="1"/>
    </xf>
    <xf numFmtId="0" fontId="4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 applyProtection="1">
      <alignment horizontal="left" vertical="center" wrapText="1"/>
      <protection locked="0"/>
    </xf>
    <xf numFmtId="0" fontId="13" fillId="18" borderId="1" xfId="0" applyFont="1" applyFill="1" applyBorder="1" applyAlignment="1" applyProtection="1">
      <alignment horizontal="left" vertical="center" wrapText="1"/>
      <protection locked="0"/>
    </xf>
    <xf numFmtId="0" fontId="3" fillId="17" borderId="1" xfId="0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46" fillId="18" borderId="0" xfId="0" applyFont="1" applyFill="1"/>
    <xf numFmtId="0" fontId="0" fillId="23" borderId="0" xfId="0" applyFill="1" applyAlignment="1">
      <alignment vertical="center"/>
    </xf>
    <xf numFmtId="0" fontId="0" fillId="23" borderId="1" xfId="0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0" fillId="17" borderId="0" xfId="0" applyFill="1" applyAlignment="1">
      <alignment vertical="center"/>
    </xf>
    <xf numFmtId="0" fontId="46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0" xfId="0" applyFill="1" applyAlignment="1">
      <alignment vertical="center"/>
    </xf>
    <xf numFmtId="0" fontId="0" fillId="24" borderId="1" xfId="0" applyFill="1" applyBorder="1" applyAlignment="1">
      <alignment vertical="center" wrapText="1"/>
    </xf>
    <xf numFmtId="0" fontId="0" fillId="24" borderId="0" xfId="0" applyFill="1" applyAlignment="1">
      <alignment vertical="center"/>
    </xf>
    <xf numFmtId="0" fontId="36" fillId="0" borderId="1" xfId="0" applyFont="1" applyBorder="1" applyAlignment="1">
      <alignment vertical="center" wrapText="1"/>
    </xf>
    <xf numFmtId="0" fontId="0" fillId="25" borderId="1" xfId="0" applyFill="1" applyBorder="1" applyAlignment="1">
      <alignment vertical="center"/>
    </xf>
    <xf numFmtId="0" fontId="49" fillId="14" borderId="1" xfId="0" applyFont="1" applyFill="1" applyBorder="1" applyAlignment="1">
      <alignment vertical="center" wrapText="1"/>
    </xf>
    <xf numFmtId="0" fontId="0" fillId="26" borderId="1" xfId="0" applyFill="1" applyBorder="1" applyAlignment="1">
      <alignment vertical="center"/>
    </xf>
    <xf numFmtId="0" fontId="0" fillId="26" borderId="1" xfId="0" applyFill="1" applyBorder="1" applyAlignment="1">
      <alignment vertical="center" wrapText="1"/>
    </xf>
    <xf numFmtId="0" fontId="36" fillId="26" borderId="1" xfId="0" applyFont="1" applyFill="1" applyBorder="1" applyAlignment="1">
      <alignment vertical="center"/>
    </xf>
    <xf numFmtId="0" fontId="36" fillId="27" borderId="1" xfId="0" applyFont="1" applyFill="1" applyBorder="1" applyAlignment="1">
      <alignment vertical="center"/>
    </xf>
    <xf numFmtId="0" fontId="36" fillId="26" borderId="1" xfId="0" applyFont="1" applyFill="1" applyBorder="1" applyAlignment="1">
      <alignment vertical="center" wrapText="1"/>
    </xf>
    <xf numFmtId="0" fontId="36" fillId="0" borderId="0" xfId="0" applyFont="1" applyAlignment="1">
      <alignment vertical="center"/>
    </xf>
    <xf numFmtId="0" fontId="0" fillId="17" borderId="1" xfId="0" applyFill="1" applyBorder="1" applyAlignment="1">
      <alignment vertical="center" wrapText="1"/>
    </xf>
    <xf numFmtId="0" fontId="36" fillId="14" borderId="1" xfId="0" applyFont="1" applyFill="1" applyBorder="1" applyAlignment="1">
      <alignment vertical="center"/>
    </xf>
    <xf numFmtId="0" fontId="39" fillId="14" borderId="1" xfId="0" applyFont="1" applyFill="1" applyBorder="1" applyAlignment="1">
      <alignment vertical="center"/>
    </xf>
    <xf numFmtId="0" fontId="46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left" vertical="center" wrapText="1"/>
    </xf>
    <xf numFmtId="0" fontId="9" fillId="4" borderId="2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1" fillId="4" borderId="1" xfId="0" applyFont="1" applyFill="1" applyBorder="1" applyAlignment="1">
      <alignment horizontal="left" vertical="center" wrapText="1"/>
    </xf>
    <xf numFmtId="0" fontId="31" fillId="4" borderId="4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vertical="center"/>
    </xf>
    <xf numFmtId="0" fontId="7" fillId="18" borderId="6" xfId="0" applyFont="1" applyFill="1" applyBorder="1" applyAlignment="1">
      <alignment vertical="center"/>
    </xf>
    <xf numFmtId="0" fontId="7" fillId="18" borderId="7" xfId="0" applyFont="1" applyFill="1" applyBorder="1" applyAlignment="1">
      <alignment vertical="center"/>
    </xf>
    <xf numFmtId="0" fontId="13" fillId="18" borderId="4" xfId="0" applyFont="1" applyFill="1" applyBorder="1" applyAlignment="1">
      <alignment horizontal="left" vertical="center" wrapText="1"/>
    </xf>
    <xf numFmtId="0" fontId="13" fillId="18" borderId="6" xfId="0" applyFont="1" applyFill="1" applyBorder="1" applyAlignment="1">
      <alignment horizontal="left" vertical="center" wrapText="1"/>
    </xf>
    <xf numFmtId="0" fontId="13" fillId="18" borderId="7" xfId="0" applyFont="1" applyFill="1" applyBorder="1" applyAlignment="1">
      <alignment horizontal="left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37" fillId="18" borderId="4" xfId="0" applyFont="1" applyFill="1" applyBorder="1" applyAlignment="1">
      <alignment horizontal="left" vertical="center" wrapText="1"/>
    </xf>
    <xf numFmtId="0" fontId="37" fillId="18" borderId="6" xfId="0" applyFont="1" applyFill="1" applyBorder="1" applyAlignment="1">
      <alignment horizontal="left" vertical="center" wrapText="1"/>
    </xf>
    <xf numFmtId="0" fontId="37" fillId="18" borderId="7" xfId="0" applyFont="1" applyFill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top" wrapText="1"/>
    </xf>
    <xf numFmtId="0" fontId="48" fillId="0" borderId="6" xfId="0" applyFont="1" applyBorder="1" applyAlignment="1">
      <alignment horizontal="left" vertical="top" wrapText="1"/>
    </xf>
    <xf numFmtId="0" fontId="48" fillId="0" borderId="7" xfId="0" applyFont="1" applyBorder="1" applyAlignment="1">
      <alignment horizontal="left" vertical="top" wrapText="1"/>
    </xf>
    <xf numFmtId="0" fontId="32" fillId="18" borderId="4" xfId="0" applyFont="1" applyFill="1" applyBorder="1" applyAlignment="1">
      <alignment horizontal="left" vertical="center" wrapText="1"/>
    </xf>
    <xf numFmtId="0" fontId="32" fillId="18" borderId="6" xfId="0" applyFont="1" applyFill="1" applyBorder="1" applyAlignment="1">
      <alignment horizontal="left" vertical="center" wrapText="1"/>
    </xf>
    <xf numFmtId="0" fontId="32" fillId="18" borderId="7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32" fillId="4" borderId="4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/>
    </xf>
    <xf numFmtId="0" fontId="27" fillId="4" borderId="2" xfId="0" applyFont="1" applyFill="1" applyBorder="1" applyAlignment="1">
      <alignment vertical="center"/>
    </xf>
    <xf numFmtId="0" fontId="27" fillId="4" borderId="8" xfId="0" applyFont="1" applyFill="1" applyBorder="1" applyAlignment="1">
      <alignment vertical="center"/>
    </xf>
    <xf numFmtId="0" fontId="27" fillId="4" borderId="2" xfId="0" applyFont="1" applyFill="1" applyBorder="1" applyAlignment="1">
      <alignment horizontal="left" vertical="center"/>
    </xf>
    <xf numFmtId="0" fontId="27" fillId="4" borderId="8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2" fillId="0" borderId="5" xfId="0" applyFont="1" applyBorder="1"/>
    <xf numFmtId="0" fontId="15" fillId="9" borderId="2" xfId="0" applyFont="1" applyFill="1" applyBorder="1" applyAlignment="1">
      <alignment vertical="center" wrapText="1"/>
    </xf>
    <xf numFmtId="0" fontId="15" fillId="9" borderId="8" xfId="0" applyFont="1" applyFill="1" applyBorder="1" applyAlignment="1">
      <alignment vertical="center" wrapText="1"/>
    </xf>
    <xf numFmtId="0" fontId="15" fillId="9" borderId="3" xfId="0" applyFont="1" applyFill="1" applyBorder="1" applyAlignment="1">
      <alignment vertical="center" wrapText="1"/>
    </xf>
  </cellXfs>
  <cellStyles count="2">
    <cellStyle name="20% - Accent1" xfId="1" builtinId="30"/>
    <cellStyle name="Normal" xfId="0" builtinId="0"/>
  </cellStyles>
  <dxfs count="24"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342900</xdr:colOff>
      <xdr:row>15</xdr:row>
      <xdr:rowOff>168615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A52ABE-0BED-5014-DB07-5CF19999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048500" cy="3026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17</xdr:col>
      <xdr:colOff>285750</xdr:colOff>
      <xdr:row>56</xdr:row>
      <xdr:rowOff>57150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14AF029E-F125-1901-5E29-714EAD39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0648950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uyễn Thị Trà My" id="{9B0FDA6F-ED2F-4DCB-B271-56D11AF3DAAC}" userId="S-1-5-21-90132922-852728886-3115933597-1162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8" dT="2024-03-13T04:28:13.80" personId="{9B0FDA6F-ED2F-4DCB-B271-56D11AF3DAAC}" id="{CEA66B94-5CA7-401C-AF53-AD33382E65E4}">
    <text>Hầu như những giao dịch ra ngoài / từ ngoài đều có dấu ~ hoặc NULL (bám vào bảng AR_EXT)
Inhouse thì sẽ chỉ làm cr, dr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8" dT="2024-03-14T04:17:41.47" personId="{9B0FDA6F-ED2F-4DCB-B271-56D11AF3DAAC}" id="{03F4C84D-DD34-4FBB-A333-BD33077E82F3}">
    <text>select count(*), product_name,dest_account_no  from hive.advanced_analytics.ci_difa2_txn 
where year = 2023
and month = 12
and day = 21
and TRANS_TYPE = 'TRANSFER'
and abs(cast(trans_amt_lcy as decimal)) &lt; 1000
--and cast(trans_amt_lcy as decimal) &gt; 0
group by product_name,dest_account_no 
order by count(*) desc
==&gt; tìm những tài khoản có gd &lt; 1000
==&gt; Tài khoản VND1…001 chiếm đa số
==&gt; Loại tài khoản này sẽ loại được đa số gd  tự động</text>
  </threadedComment>
  <threadedComment ref="E8" dT="2024-03-14T06:57:37.33" personId="{9B0FDA6F-ED2F-4DCB-B271-56D11AF3DAAC}" id="{3EFAFDFD-4DA7-443B-88B0-F961E00FCBD2}" parentId="{03F4C84D-DD34-4FBB-A333-BD33077E82F3}">
    <text>SELECT count(*), substring(trans_dsc_detail,1,30)
FROM hive.advanced_analytics.ci_difa2_txn
where year = 2023
and month = 12
and  day = 21
and dest_account_no = 'VND1661200010001'
group by substring(trans_dsc_detail,1,30)
order by count(*) desc
==&gt; check nội dung giao dịch nhưng ông tại VN1…001 là gì
=&gt; đều la giao dịch hoàn tiền gửi heo đất, bảo hiểm, biz</text>
  </threadedComment>
  <threadedComment ref="G22" dT="2024-03-12T11:23:18.59" personId="{9B0FDA6F-ED2F-4DCB-B271-56D11AF3DAAC}" id="{9019EBA9-5057-441B-828D-068678F39ED3}">
    <text xml:space="preserve">Đã thống nhất
</text>
  </threadedComment>
  <threadedComment ref="G28" dT="2024-03-12T11:14:13.51" personId="{9B0FDA6F-ED2F-4DCB-B271-56D11AF3DAAC}" id="{4BA14E9E-7A58-4F1F-8DD9-7F0D9C9D6FAD}">
    <text>Đỏ + Trắng: Chỉ chạy backdate</text>
  </threadedComment>
  <threadedComment ref="G30" dT="2024-03-12T11:13:53.84" personId="{9B0FDA6F-ED2F-4DCB-B271-56D11AF3DAAC}" id="{18B01FC8-0C69-495A-882F-F42BBAF5FECA}">
    <text xml:space="preserve">Màu vàng: logic chạy tiếp +backdate
</text>
  </threadedComment>
  <threadedComment ref="G44" dT="2024-03-11T08:51:33.48" personId="{9B0FDA6F-ED2F-4DCB-B271-56D11AF3DAAC}" id="{E81B65F2-C6EB-4428-806B-298789730C25}">
    <text>select count(*) from hive.advanced_analytics.ci_difa2_txn 
where year = 2023
and month = 12
and TRANS_TYPE = 'TRANSFER'
and FL_SELF = '1'
and dest_type = 'Outward'
and dest_cst is null</text>
  </threadedComment>
  <threadedComment ref="G44" dT="2024-03-13T09:31:06.74" personId="{9B0FDA6F-ED2F-4DCB-B271-56D11AF3DAAC}" id="{8E00F1EB-485C-4D7A-B3A5-0D825B77EA95}" parentId="{E81B65F2-C6EB-4428-806B-298789730C25}">
    <text>Có 23k FL_SELF = 1 do DR_CST = CR_CST  trên TXN (gốc), đáng lẽ phải khác nhau do GD không xác định đc CUST Thật nên phải điền CST DR vào (tự fill mà fill sai ) -&gt; chấp nhận do thấp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9" dT="2024-03-13T04:28:13.80" personId="{9B0FDA6F-ED2F-4DCB-B271-56D11AF3DAAC}" id="{9F27A191-C28E-43E7-A873-35C144D1A312}">
    <text>Hầu như những giao dịch ra ngoài / từ ngoài đều có dấu ~ hoặc NULL (bám vào bảng AR_EXT)
Inhouse thì sẽ chỉ làm cr, dr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47" dT="2024-03-11T09:23:57.02" personId="{9B0FDA6F-ED2F-4DCB-B271-56D11AF3DAAC}" id="{34491051-E446-40C4-BC2F-9084F0EA2940}">
    <text>select count(*), activity_type
from (select * from hive.advanced_analytics.ci_difa2_log_app 
		where year = 2023
		and month = 12
		and day = 13) ci_difa2_log_app
		left join (select * from hive.advanced_analytics.stg_ci_cgy
		where cat_schm_id = 1) CAT_1
		on ci_difa2_log_app.response_message = CAT_1.cat_code
		left join (select * from hive.advanced_analytics.stg_ci_cgy
		where cat_schm_id = 4) CAT_2
		on ci_difa2_log_app.activity_type = CAT_2.cat_code
where 1=1 --CAT_1.cat_code is null
and CAT_2.cat_code is null
and response_code &lt;&gt; '00'
group by activity_type--substring(response_message,1,20)
order by count(*) desc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24-03-11T09:23:57.02" personId="{9B0FDA6F-ED2F-4DCB-B271-56D11AF3DAAC}" id="{F7947B1F-E5D2-4D1D-8534-92524B5FA5A8}">
    <text>select count(*), activity_type
from (select * from hive.advanced_analytics.ci_difa2_log_app 
		where year = 2023
		and month = 12
		and day = 13) ci_difa2_log_app
		left join (select * from hive.advanced_analytics.stg_ci_cgy
		where cat_schm_id = 1) CAT_1
		on ci_difa2_log_app.response_message = CAT_1.cat_code
		left join (select * from hive.advanced_analytics.stg_ci_cgy
		where cat_schm_id = 4) CAT_2
		on ci_difa2_log_app.activity_type = CAT_2.cat_code
where 1=1 --CAT_1.cat_code is null
and CAT_2.cat_code is null
and response_code &lt;&gt; '00'
group by activity_type--substring(response_message,1,20)
order by count(*) desc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K159"/>
  <sheetViews>
    <sheetView topLeftCell="A84" zoomScale="26" zoomScaleNormal="26" workbookViewId="0">
      <selection activeCell="F107" sqref="F107"/>
    </sheetView>
  </sheetViews>
  <sheetFormatPr defaultColWidth="25.625" defaultRowHeight="14.25" x14ac:dyDescent="0.2"/>
  <cols>
    <col min="8" max="8" width="65.75" customWidth="1"/>
    <col min="9" max="9" width="66.875" customWidth="1"/>
  </cols>
  <sheetData>
    <row r="1" spans="1:11" ht="20.25" x14ac:dyDescent="0.2">
      <c r="A1" s="1"/>
      <c r="B1" s="2"/>
      <c r="C1" s="3" t="s">
        <v>2</v>
      </c>
      <c r="D1" s="2"/>
      <c r="E1" s="4"/>
      <c r="F1" s="5"/>
      <c r="G1" s="205" t="s">
        <v>3</v>
      </c>
      <c r="H1" s="205"/>
      <c r="I1" s="6"/>
      <c r="J1" s="1"/>
      <c r="K1" s="1"/>
    </row>
    <row r="2" spans="1:11" ht="15.75" x14ac:dyDescent="0.2">
      <c r="A2" s="1"/>
      <c r="B2" s="8" t="s">
        <v>4</v>
      </c>
      <c r="C2" s="206" t="s">
        <v>233</v>
      </c>
      <c r="D2" s="207"/>
      <c r="E2" s="9"/>
      <c r="F2" s="5"/>
      <c r="G2" s="5"/>
      <c r="H2" s="1"/>
      <c r="I2" s="6"/>
      <c r="J2" s="1"/>
      <c r="K2" s="1"/>
    </row>
    <row r="3" spans="1:11" ht="15.75" x14ac:dyDescent="0.2">
      <c r="A3" s="1"/>
      <c r="B3" s="8" t="s">
        <v>6</v>
      </c>
      <c r="C3" s="206" t="s">
        <v>234</v>
      </c>
      <c r="D3" s="207"/>
      <c r="E3" s="9"/>
      <c r="F3" s="5"/>
      <c r="G3" s="5"/>
      <c r="H3" s="1"/>
      <c r="I3" s="6"/>
      <c r="J3" s="1"/>
      <c r="K3" s="1"/>
    </row>
    <row r="4" spans="1:11" ht="15.75" x14ac:dyDescent="0.2">
      <c r="A4" s="1"/>
      <c r="B4" s="8" t="s">
        <v>8</v>
      </c>
      <c r="C4" s="208" t="s">
        <v>9</v>
      </c>
      <c r="D4" s="209"/>
      <c r="E4" s="9"/>
      <c r="F4" s="5"/>
      <c r="G4" s="5"/>
      <c r="H4" s="1"/>
      <c r="I4" s="6"/>
      <c r="J4" s="1"/>
      <c r="K4" s="1"/>
    </row>
    <row r="5" spans="1:11" x14ac:dyDescent="0.2">
      <c r="A5" s="1"/>
      <c r="B5" s="1"/>
      <c r="C5" s="1"/>
      <c r="D5" s="1"/>
      <c r="E5" s="6"/>
      <c r="F5" s="5"/>
      <c r="G5" s="5"/>
      <c r="H5" s="1"/>
      <c r="I5" s="6"/>
      <c r="J5" s="1"/>
      <c r="K5" s="1"/>
    </row>
    <row r="6" spans="1:11" ht="15.75" x14ac:dyDescent="0.2">
      <c r="A6" s="10" t="s">
        <v>10</v>
      </c>
      <c r="B6" s="11" t="s">
        <v>11</v>
      </c>
      <c r="C6" s="11" t="s">
        <v>12</v>
      </c>
      <c r="D6" s="11" t="s">
        <v>13</v>
      </c>
      <c r="E6" s="10" t="s">
        <v>14</v>
      </c>
      <c r="F6" s="12" t="s">
        <v>15</v>
      </c>
      <c r="G6" s="12" t="s">
        <v>16</v>
      </c>
      <c r="H6" s="12" t="s">
        <v>17</v>
      </c>
      <c r="I6" s="13" t="s">
        <v>18</v>
      </c>
      <c r="J6" s="12" t="s">
        <v>19</v>
      </c>
      <c r="K6" s="1"/>
    </row>
    <row r="7" spans="1:11" ht="31.5" x14ac:dyDescent="0.2">
      <c r="A7" s="210" t="s">
        <v>20</v>
      </c>
      <c r="B7" s="211" t="s">
        <v>21</v>
      </c>
      <c r="C7" s="211" t="s">
        <v>22</v>
      </c>
      <c r="D7" s="22" t="s">
        <v>23</v>
      </c>
      <c r="E7" s="21" t="s">
        <v>24</v>
      </c>
      <c r="F7" s="211" t="s">
        <v>25</v>
      </c>
      <c r="G7" s="211" t="s">
        <v>26</v>
      </c>
      <c r="H7" s="211" t="s">
        <v>27</v>
      </c>
      <c r="I7" s="210" t="s">
        <v>28</v>
      </c>
      <c r="J7" s="211" t="s">
        <v>28</v>
      </c>
      <c r="K7" s="212"/>
    </row>
    <row r="8" spans="1:11" ht="15.75" x14ac:dyDescent="0.2">
      <c r="A8" s="210"/>
      <c r="B8" s="211"/>
      <c r="C8" s="211"/>
      <c r="D8" s="22" t="s">
        <v>29</v>
      </c>
      <c r="E8" s="21" t="s">
        <v>30</v>
      </c>
      <c r="F8" s="211"/>
      <c r="G8" s="211"/>
      <c r="H8" s="211"/>
      <c r="I8" s="210"/>
      <c r="J8" s="211"/>
      <c r="K8" s="212"/>
    </row>
    <row r="9" spans="1:11" ht="15.75" x14ac:dyDescent="0.2">
      <c r="A9" s="210"/>
      <c r="B9" s="211"/>
      <c r="C9" s="211"/>
      <c r="D9" s="22" t="s">
        <v>31</v>
      </c>
      <c r="E9" s="21" t="s">
        <v>32</v>
      </c>
      <c r="F9" s="211"/>
      <c r="G9" s="211"/>
      <c r="H9" s="211"/>
      <c r="I9" s="210"/>
      <c r="J9" s="211"/>
      <c r="K9" s="212"/>
    </row>
    <row r="10" spans="1:11" ht="15.75" x14ac:dyDescent="0.2">
      <c r="A10" s="210"/>
      <c r="B10" s="211"/>
      <c r="C10" s="211"/>
      <c r="D10" s="22"/>
      <c r="E10" s="21" t="s">
        <v>33</v>
      </c>
      <c r="F10" s="211"/>
      <c r="G10" s="211"/>
      <c r="H10" s="211"/>
      <c r="I10" s="210"/>
      <c r="J10" s="211"/>
      <c r="K10" s="212"/>
    </row>
    <row r="11" spans="1:11" ht="15.75" x14ac:dyDescent="0.2">
      <c r="A11" s="210"/>
      <c r="B11" s="211"/>
      <c r="C11" s="211"/>
      <c r="D11" s="22"/>
      <c r="E11" s="21" t="s">
        <v>34</v>
      </c>
      <c r="F11" s="211"/>
      <c r="G11" s="211"/>
      <c r="H11" s="211"/>
      <c r="I11" s="210"/>
      <c r="J11" s="211"/>
      <c r="K11" s="212"/>
    </row>
    <row r="12" spans="1:11" ht="15.75" customHeight="1" x14ac:dyDescent="0.2">
      <c r="A12" s="210"/>
      <c r="B12" s="211"/>
      <c r="C12" s="211"/>
      <c r="D12" s="211"/>
      <c r="E12" s="210"/>
      <c r="F12" s="211"/>
      <c r="G12" s="213" t="s">
        <v>235</v>
      </c>
      <c r="H12" s="213" t="s">
        <v>236</v>
      </c>
      <c r="I12" s="210"/>
      <c r="J12" s="216"/>
    </row>
    <row r="13" spans="1:11" ht="15.75" customHeight="1" x14ac:dyDescent="0.2">
      <c r="A13" s="210"/>
      <c r="B13" s="211"/>
      <c r="C13" s="211"/>
      <c r="D13" s="211"/>
      <c r="E13" s="210"/>
      <c r="F13" s="211"/>
      <c r="G13" s="213"/>
      <c r="H13" s="215"/>
      <c r="I13" s="210"/>
      <c r="J13" s="216"/>
    </row>
    <row r="14" spans="1:11" ht="15.75" customHeight="1" x14ac:dyDescent="0.2">
      <c r="A14" s="210"/>
      <c r="B14" s="211"/>
      <c r="C14" s="211"/>
      <c r="D14" s="211"/>
      <c r="E14" s="210"/>
      <c r="F14" s="211"/>
      <c r="G14" s="213"/>
      <c r="H14" s="215"/>
      <c r="I14" s="210"/>
      <c r="J14" s="216"/>
    </row>
    <row r="15" spans="1:11" ht="15.75" customHeight="1" x14ac:dyDescent="0.2">
      <c r="A15" s="210"/>
      <c r="B15" s="211"/>
      <c r="C15" s="211"/>
      <c r="D15" s="211"/>
      <c r="E15" s="210"/>
      <c r="F15" s="211"/>
      <c r="G15" s="213"/>
      <c r="H15" s="215"/>
      <c r="I15" s="210"/>
      <c r="J15" s="216"/>
    </row>
    <row r="16" spans="1:11" ht="15.75" customHeight="1" x14ac:dyDescent="0.2">
      <c r="A16" s="210"/>
      <c r="B16" s="211"/>
      <c r="C16" s="211"/>
      <c r="D16" s="211"/>
      <c r="E16" s="210"/>
      <c r="F16" s="211"/>
      <c r="G16" s="213"/>
      <c r="H16" s="215"/>
      <c r="I16" s="210"/>
      <c r="J16" s="216"/>
    </row>
    <row r="17" spans="1:11" ht="15.75" customHeight="1" x14ac:dyDescent="0.2">
      <c r="A17" s="210"/>
      <c r="B17" s="211"/>
      <c r="C17" s="211"/>
      <c r="D17" s="211"/>
      <c r="E17" s="210"/>
      <c r="F17" s="211"/>
      <c r="G17" s="213"/>
      <c r="H17" s="215"/>
      <c r="I17" s="210"/>
      <c r="J17" s="216"/>
    </row>
    <row r="18" spans="1:11" ht="15.75" customHeight="1" x14ac:dyDescent="0.2">
      <c r="A18" s="210"/>
      <c r="B18" s="211"/>
      <c r="C18" s="211"/>
      <c r="D18" s="211"/>
      <c r="E18" s="210"/>
      <c r="F18" s="211"/>
      <c r="G18" s="213"/>
      <c r="H18" s="215"/>
      <c r="I18" s="210"/>
      <c r="J18" s="216"/>
    </row>
    <row r="19" spans="1:11" ht="15.75" customHeight="1" x14ac:dyDescent="0.2">
      <c r="A19" s="210"/>
      <c r="B19" s="211"/>
      <c r="C19" s="211"/>
      <c r="D19" s="211"/>
      <c r="E19" s="210"/>
      <c r="F19" s="211"/>
      <c r="G19" s="214"/>
      <c r="H19" s="215"/>
      <c r="I19" s="210"/>
      <c r="J19" s="216"/>
    </row>
    <row r="20" spans="1:11" ht="15" customHeight="1" x14ac:dyDescent="0.2">
      <c r="A20" s="211"/>
      <c r="B20" s="211"/>
      <c r="C20" s="211"/>
      <c r="D20" s="211"/>
      <c r="E20" s="210"/>
      <c r="F20" s="225"/>
      <c r="G20" s="143" t="s">
        <v>237</v>
      </c>
      <c r="H20" s="226"/>
      <c r="I20" s="218" t="s">
        <v>238</v>
      </c>
      <c r="J20" s="221" t="s">
        <v>239</v>
      </c>
      <c r="K20" s="212"/>
    </row>
    <row r="21" spans="1:11" ht="15" customHeight="1" x14ac:dyDescent="0.2">
      <c r="A21" s="211"/>
      <c r="B21" s="211"/>
      <c r="C21" s="211"/>
      <c r="D21" s="211"/>
      <c r="E21" s="210"/>
      <c r="F21" s="225"/>
      <c r="G21" s="144" t="s">
        <v>240</v>
      </c>
      <c r="H21" s="227"/>
      <c r="I21" s="219"/>
      <c r="J21" s="222"/>
      <c r="K21" s="212"/>
    </row>
    <row r="22" spans="1:11" ht="15" customHeight="1" x14ac:dyDescent="0.2">
      <c r="A22" s="211"/>
      <c r="B22" s="211"/>
      <c r="C22" s="211"/>
      <c r="D22" s="211"/>
      <c r="E22" s="210"/>
      <c r="F22" s="225"/>
      <c r="G22" s="144" t="s">
        <v>241</v>
      </c>
      <c r="H22" s="227"/>
      <c r="I22" s="219"/>
      <c r="J22" s="222"/>
      <c r="K22" s="212"/>
    </row>
    <row r="23" spans="1:11" ht="15" customHeight="1" x14ac:dyDescent="0.2">
      <c r="A23" s="211"/>
      <c r="B23" s="211"/>
      <c r="C23" s="211"/>
      <c r="D23" s="211"/>
      <c r="E23" s="210"/>
      <c r="F23" s="225"/>
      <c r="G23" s="144" t="s">
        <v>242</v>
      </c>
      <c r="H23" s="227"/>
      <c r="I23" s="219"/>
      <c r="J23" s="222"/>
      <c r="K23" s="212"/>
    </row>
    <row r="24" spans="1:11" ht="15" customHeight="1" x14ac:dyDescent="0.2">
      <c r="A24" s="211"/>
      <c r="B24" s="211"/>
      <c r="C24" s="211"/>
      <c r="D24" s="211"/>
      <c r="E24" s="210"/>
      <c r="F24" s="225"/>
      <c r="G24" s="145" t="s">
        <v>243</v>
      </c>
      <c r="H24" s="228"/>
      <c r="I24" s="220"/>
      <c r="J24" s="223"/>
      <c r="K24" s="212"/>
    </row>
    <row r="25" spans="1:11" ht="87.75" customHeight="1" x14ac:dyDescent="0.2">
      <c r="A25" s="22"/>
      <c r="B25" s="22"/>
      <c r="C25" s="22"/>
      <c r="D25" s="22"/>
      <c r="E25" s="21"/>
      <c r="F25" s="22"/>
      <c r="G25" s="118" t="s">
        <v>244</v>
      </c>
      <c r="H25" s="119" t="s">
        <v>245</v>
      </c>
      <c r="I25" s="120"/>
      <c r="J25" s="22"/>
    </row>
    <row r="26" spans="1:11" ht="96" customHeight="1" x14ac:dyDescent="0.2">
      <c r="A26" s="22"/>
      <c r="B26" s="22"/>
      <c r="C26" s="22"/>
      <c r="D26" s="22"/>
      <c r="E26" s="21"/>
      <c r="F26" s="22"/>
      <c r="G26" s="115" t="s">
        <v>246</v>
      </c>
      <c r="H26" s="119" t="s">
        <v>247</v>
      </c>
      <c r="I26" s="120"/>
      <c r="J26" s="22"/>
    </row>
    <row r="27" spans="1:11" ht="99.75" customHeight="1" x14ac:dyDescent="0.2">
      <c r="A27" s="22"/>
      <c r="B27" s="22"/>
      <c r="C27" s="22"/>
      <c r="D27" s="22"/>
      <c r="E27" s="21"/>
      <c r="F27" s="22"/>
      <c r="G27" s="115" t="s">
        <v>248</v>
      </c>
      <c r="H27" s="119" t="s">
        <v>249</v>
      </c>
      <c r="I27" s="120"/>
      <c r="J27" s="22"/>
    </row>
    <row r="28" spans="1:11" ht="93.75" customHeight="1" x14ac:dyDescent="0.2">
      <c r="A28" s="22"/>
      <c r="B28" s="22"/>
      <c r="C28" s="22"/>
      <c r="D28" s="22"/>
      <c r="E28" s="21"/>
      <c r="F28" s="22"/>
      <c r="G28" s="115" t="s">
        <v>250</v>
      </c>
      <c r="H28" s="119" t="s">
        <v>251</v>
      </c>
      <c r="I28" s="120"/>
      <c r="J28" s="22"/>
    </row>
    <row r="29" spans="1:11" ht="93" customHeight="1" x14ac:dyDescent="0.2">
      <c r="A29" s="22"/>
      <c r="B29" s="22"/>
      <c r="C29" s="22"/>
      <c r="D29" s="22"/>
      <c r="E29" s="21"/>
      <c r="F29" s="22"/>
      <c r="G29" s="115" t="s">
        <v>252</v>
      </c>
      <c r="H29" s="119" t="s">
        <v>253</v>
      </c>
      <c r="I29" s="120"/>
      <c r="J29" s="22"/>
    </row>
    <row r="30" spans="1:11" ht="20.25" customHeight="1" x14ac:dyDescent="0.2">
      <c r="A30" s="224" t="s">
        <v>254</v>
      </c>
      <c r="B30" s="224"/>
      <c r="C30" s="224"/>
      <c r="D30" s="224"/>
      <c r="E30" s="224"/>
      <c r="F30" s="224"/>
      <c r="G30" s="224"/>
      <c r="H30" s="224"/>
      <c r="I30" s="224"/>
      <c r="J30" s="224"/>
    </row>
    <row r="31" spans="1:11" x14ac:dyDescent="0.2">
      <c r="A31" s="121" t="s">
        <v>42</v>
      </c>
      <c r="B31" s="122" t="s">
        <v>126</v>
      </c>
      <c r="C31" s="122" t="s">
        <v>126</v>
      </c>
      <c r="D31" s="32" t="s">
        <v>255</v>
      </c>
      <c r="E31" s="122" t="s">
        <v>256</v>
      </c>
      <c r="F31" s="32"/>
      <c r="G31" s="32"/>
      <c r="H31" s="122"/>
      <c r="I31" s="123"/>
      <c r="J31" s="122"/>
    </row>
    <row r="32" spans="1:11" x14ac:dyDescent="0.2">
      <c r="A32" s="121" t="s">
        <v>42</v>
      </c>
      <c r="B32" s="122"/>
      <c r="C32" s="122" t="s">
        <v>43</v>
      </c>
      <c r="D32" s="122" t="s">
        <v>257</v>
      </c>
      <c r="E32" s="123"/>
      <c r="F32" s="32"/>
      <c r="G32" s="32"/>
      <c r="H32" s="122" t="s">
        <v>258</v>
      </c>
      <c r="I32" s="123"/>
      <c r="J32" s="122"/>
    </row>
    <row r="33" spans="1:10" x14ac:dyDescent="0.2">
      <c r="A33" s="121" t="s">
        <v>42</v>
      </c>
      <c r="B33" s="122"/>
      <c r="C33" s="124" t="s">
        <v>259</v>
      </c>
      <c r="D33" s="122" t="s">
        <v>260</v>
      </c>
      <c r="E33" s="123"/>
      <c r="F33" s="32" t="s">
        <v>235</v>
      </c>
      <c r="G33" s="32" t="s">
        <v>261</v>
      </c>
      <c r="H33" s="32" t="s">
        <v>47</v>
      </c>
      <c r="I33" s="123"/>
      <c r="J33" s="122"/>
    </row>
    <row r="34" spans="1:10" ht="28.5" x14ac:dyDescent="0.2">
      <c r="A34" s="121" t="s">
        <v>42</v>
      </c>
      <c r="B34" s="122"/>
      <c r="C34" s="124" t="s">
        <v>53</v>
      </c>
      <c r="D34" s="32" t="s">
        <v>262</v>
      </c>
      <c r="E34" s="123"/>
      <c r="F34" s="32" t="s">
        <v>263</v>
      </c>
      <c r="G34" s="32" t="s">
        <v>264</v>
      </c>
      <c r="H34" s="32" t="s">
        <v>47</v>
      </c>
      <c r="I34" s="123"/>
      <c r="J34" s="122"/>
    </row>
    <row r="35" spans="1:10" x14ac:dyDescent="0.2">
      <c r="A35" s="121" t="s">
        <v>42</v>
      </c>
      <c r="B35" s="122"/>
      <c r="C35" s="122" t="s">
        <v>51</v>
      </c>
      <c r="D35" s="122" t="s">
        <v>265</v>
      </c>
      <c r="E35" s="123"/>
      <c r="F35" s="32"/>
      <c r="G35" s="32"/>
      <c r="H35" s="122" t="s">
        <v>266</v>
      </c>
      <c r="I35" s="123"/>
      <c r="J35" s="122"/>
    </row>
    <row r="36" spans="1:10" x14ac:dyDescent="0.2">
      <c r="A36" s="121" t="s">
        <v>42</v>
      </c>
      <c r="B36" s="122"/>
      <c r="C36" s="122" t="s">
        <v>267</v>
      </c>
      <c r="D36" s="122" t="s">
        <v>268</v>
      </c>
      <c r="E36" s="123"/>
      <c r="F36" s="32"/>
      <c r="G36" s="32"/>
      <c r="H36" s="32" t="str">
        <f>"PST_ENTR"</f>
        <v>PST_ENTR</v>
      </c>
      <c r="I36" s="123"/>
      <c r="J36" s="122"/>
    </row>
    <row r="37" spans="1:10" x14ac:dyDescent="0.2">
      <c r="A37" s="121" t="s">
        <v>42</v>
      </c>
      <c r="B37" s="122"/>
      <c r="C37" s="122" t="s">
        <v>269</v>
      </c>
      <c r="D37" s="122" t="s">
        <v>270</v>
      </c>
      <c r="E37" s="123"/>
      <c r="F37" s="32" t="s">
        <v>271</v>
      </c>
      <c r="G37" s="32" t="s">
        <v>272</v>
      </c>
      <c r="H37" s="32" t="s">
        <v>47</v>
      </c>
      <c r="I37" s="123"/>
      <c r="J37" s="122"/>
    </row>
    <row r="38" spans="1:10" x14ac:dyDescent="0.2">
      <c r="A38" s="121" t="s">
        <v>42</v>
      </c>
      <c r="B38" s="122"/>
      <c r="C38" s="124" t="s">
        <v>273</v>
      </c>
      <c r="D38" s="122" t="s">
        <v>274</v>
      </c>
      <c r="E38" s="123"/>
      <c r="F38" s="32" t="s">
        <v>271</v>
      </c>
      <c r="G38" s="32" t="s">
        <v>275</v>
      </c>
      <c r="H38" s="32" t="s">
        <v>47</v>
      </c>
      <c r="I38" s="123"/>
      <c r="J38" s="122"/>
    </row>
    <row r="39" spans="1:10" x14ac:dyDescent="0.2">
      <c r="A39" s="121" t="s">
        <v>42</v>
      </c>
      <c r="B39" s="122"/>
      <c r="C39" s="122" t="s">
        <v>276</v>
      </c>
      <c r="D39" s="122" t="s">
        <v>277</v>
      </c>
      <c r="E39" s="123"/>
      <c r="F39" s="32" t="s">
        <v>278</v>
      </c>
      <c r="G39" s="122" t="s">
        <v>279</v>
      </c>
      <c r="H39" s="32" t="s">
        <v>47</v>
      </c>
      <c r="I39" s="123"/>
      <c r="J39" s="122"/>
    </row>
    <row r="40" spans="1:10" x14ac:dyDescent="0.2">
      <c r="A40" s="121" t="s">
        <v>42</v>
      </c>
      <c r="B40" s="122"/>
      <c r="C40" s="122" t="s">
        <v>280</v>
      </c>
      <c r="D40" s="122" t="s">
        <v>281</v>
      </c>
      <c r="E40" s="123"/>
      <c r="F40" s="32" t="s">
        <v>235</v>
      </c>
      <c r="G40" s="122" t="s">
        <v>282</v>
      </c>
      <c r="H40" s="32" t="s">
        <v>47</v>
      </c>
      <c r="I40" s="123"/>
      <c r="J40" s="122"/>
    </row>
    <row r="41" spans="1:10" x14ac:dyDescent="0.2">
      <c r="A41" s="121" t="s">
        <v>42</v>
      </c>
      <c r="B41" s="122"/>
      <c r="C41" s="122" t="s">
        <v>283</v>
      </c>
      <c r="D41" s="122" t="s">
        <v>284</v>
      </c>
      <c r="E41" s="123"/>
      <c r="F41" s="32" t="s">
        <v>235</v>
      </c>
      <c r="G41" s="122" t="s">
        <v>285</v>
      </c>
      <c r="H41" s="32" t="s">
        <v>47</v>
      </c>
      <c r="I41" s="123"/>
      <c r="J41" s="122"/>
    </row>
    <row r="42" spans="1:10" x14ac:dyDescent="0.2">
      <c r="A42" s="121" t="s">
        <v>42</v>
      </c>
      <c r="B42" s="122"/>
      <c r="C42" s="122" t="s">
        <v>286</v>
      </c>
      <c r="D42" s="122" t="s">
        <v>287</v>
      </c>
      <c r="E42" s="123"/>
      <c r="F42" s="32" t="s">
        <v>235</v>
      </c>
      <c r="G42" s="122" t="s">
        <v>286</v>
      </c>
      <c r="H42" s="32" t="s">
        <v>47</v>
      </c>
      <c r="I42" s="123"/>
      <c r="J42" s="122"/>
    </row>
    <row r="43" spans="1:10" x14ac:dyDescent="0.2">
      <c r="A43" s="121" t="s">
        <v>42</v>
      </c>
      <c r="B43" s="122"/>
      <c r="C43" s="122" t="s">
        <v>288</v>
      </c>
      <c r="D43" s="122" t="s">
        <v>289</v>
      </c>
      <c r="E43" s="123"/>
      <c r="F43" s="32" t="s">
        <v>235</v>
      </c>
      <c r="G43" s="122" t="s">
        <v>290</v>
      </c>
      <c r="H43" s="32" t="s">
        <v>47</v>
      </c>
      <c r="I43" s="123"/>
      <c r="J43" s="122"/>
    </row>
    <row r="44" spans="1:10" ht="15" x14ac:dyDescent="0.2">
      <c r="A44" s="121" t="s">
        <v>42</v>
      </c>
      <c r="B44" s="122"/>
      <c r="C44" s="122" t="s">
        <v>291</v>
      </c>
      <c r="D44" s="122" t="s">
        <v>292</v>
      </c>
      <c r="E44" s="128"/>
      <c r="F44" s="32" t="s">
        <v>293</v>
      </c>
      <c r="G44" s="122" t="s">
        <v>264</v>
      </c>
      <c r="H44" s="32" t="s">
        <v>47</v>
      </c>
      <c r="I44" s="123"/>
      <c r="J44" s="122"/>
    </row>
    <row r="45" spans="1:10" ht="15" x14ac:dyDescent="0.2">
      <c r="A45" s="121" t="s">
        <v>42</v>
      </c>
      <c r="B45" s="129"/>
      <c r="C45" s="122" t="s">
        <v>294</v>
      </c>
      <c r="D45" s="122" t="s">
        <v>295</v>
      </c>
      <c r="E45" s="128"/>
      <c r="F45" s="32" t="s">
        <v>296</v>
      </c>
      <c r="G45" s="122" t="s">
        <v>297</v>
      </c>
      <c r="H45" s="32" t="s">
        <v>298</v>
      </c>
      <c r="I45" s="123"/>
      <c r="J45" s="129"/>
    </row>
    <row r="46" spans="1:10" ht="15" x14ac:dyDescent="0.2">
      <c r="A46" s="121" t="s">
        <v>42</v>
      </c>
      <c r="B46" s="122"/>
      <c r="C46" s="122" t="s">
        <v>299</v>
      </c>
      <c r="D46" s="32" t="s">
        <v>300</v>
      </c>
      <c r="E46" s="128"/>
      <c r="F46" s="32" t="s">
        <v>235</v>
      </c>
      <c r="G46" s="122" t="s">
        <v>301</v>
      </c>
      <c r="H46" s="32" t="s">
        <v>47</v>
      </c>
      <c r="I46" s="123"/>
      <c r="J46" s="122"/>
    </row>
    <row r="47" spans="1:10" ht="15" x14ac:dyDescent="0.2">
      <c r="A47" s="121" t="s">
        <v>42</v>
      </c>
      <c r="B47" s="122"/>
      <c r="C47" s="122" t="s">
        <v>302</v>
      </c>
      <c r="D47" s="32" t="s">
        <v>303</v>
      </c>
      <c r="E47" s="128"/>
      <c r="F47" s="32" t="s">
        <v>235</v>
      </c>
      <c r="G47" s="122" t="s">
        <v>304</v>
      </c>
      <c r="H47" s="32" t="s">
        <v>47</v>
      </c>
      <c r="I47" s="123"/>
      <c r="J47" s="122"/>
    </row>
    <row r="48" spans="1:10" x14ac:dyDescent="0.2">
      <c r="A48" s="121" t="s">
        <v>42</v>
      </c>
      <c r="B48" s="122"/>
      <c r="C48" s="122" t="s">
        <v>305</v>
      </c>
      <c r="D48" s="122" t="s">
        <v>306</v>
      </c>
      <c r="E48" s="123"/>
      <c r="F48" s="32" t="s">
        <v>235</v>
      </c>
      <c r="G48" s="122" t="s">
        <v>307</v>
      </c>
      <c r="H48" s="32" t="s">
        <v>47</v>
      </c>
      <c r="I48" s="123"/>
      <c r="J48" s="122"/>
    </row>
    <row r="49" spans="1:10" ht="74.25" customHeight="1" x14ac:dyDescent="0.2">
      <c r="A49" s="146" t="s">
        <v>42</v>
      </c>
      <c r="B49" s="147"/>
      <c r="C49" s="157" t="s">
        <v>308</v>
      </c>
      <c r="D49" s="147" t="s">
        <v>309</v>
      </c>
      <c r="E49" s="150"/>
      <c r="F49" s="148" t="s">
        <v>310</v>
      </c>
      <c r="G49" s="147" t="s">
        <v>311</v>
      </c>
      <c r="H49" s="148" t="s">
        <v>312</v>
      </c>
      <c r="I49" s="150"/>
      <c r="J49" s="151" t="s">
        <v>388</v>
      </c>
    </row>
    <row r="50" spans="1:10" x14ac:dyDescent="0.2">
      <c r="A50" s="121" t="s">
        <v>42</v>
      </c>
      <c r="B50" s="122"/>
      <c r="C50" s="122" t="s">
        <v>313</v>
      </c>
      <c r="D50" s="32" t="s">
        <v>314</v>
      </c>
      <c r="E50" s="123"/>
      <c r="F50" s="32" t="s">
        <v>310</v>
      </c>
      <c r="G50" s="122" t="s">
        <v>315</v>
      </c>
      <c r="H50" s="32" t="s">
        <v>47</v>
      </c>
      <c r="I50" s="123"/>
      <c r="J50" s="122"/>
    </row>
    <row r="51" spans="1:10" x14ac:dyDescent="0.2">
      <c r="A51" s="121" t="s">
        <v>42</v>
      </c>
      <c r="B51" s="122"/>
      <c r="C51" s="122" t="s">
        <v>305</v>
      </c>
      <c r="D51" s="32" t="s">
        <v>316</v>
      </c>
      <c r="E51" s="130"/>
      <c r="F51" s="32" t="s">
        <v>235</v>
      </c>
      <c r="G51" s="122" t="s">
        <v>307</v>
      </c>
      <c r="H51" s="32" t="s">
        <v>47</v>
      </c>
      <c r="I51" s="123"/>
      <c r="J51" s="122"/>
    </row>
    <row r="52" spans="1:10" x14ac:dyDescent="0.2">
      <c r="A52" s="121" t="s">
        <v>42</v>
      </c>
      <c r="B52" s="122"/>
      <c r="C52" s="122" t="s">
        <v>317</v>
      </c>
      <c r="D52" s="122" t="s">
        <v>318</v>
      </c>
      <c r="E52" s="130"/>
      <c r="F52" s="32" t="s">
        <v>319</v>
      </c>
      <c r="G52" s="122" t="s">
        <v>320</v>
      </c>
      <c r="H52" s="32" t="s">
        <v>47</v>
      </c>
      <c r="I52" s="123"/>
      <c r="J52" s="122"/>
    </row>
    <row r="53" spans="1:10" x14ac:dyDescent="0.2">
      <c r="A53" s="121" t="s">
        <v>42</v>
      </c>
      <c r="B53" s="122"/>
      <c r="C53" s="122" t="s">
        <v>321</v>
      </c>
      <c r="D53" s="122" t="s">
        <v>322</v>
      </c>
      <c r="E53" s="130"/>
      <c r="F53" s="32" t="s">
        <v>319</v>
      </c>
      <c r="G53" s="122" t="s">
        <v>321</v>
      </c>
      <c r="H53" s="32" t="s">
        <v>60</v>
      </c>
      <c r="I53" s="123"/>
      <c r="J53" s="122"/>
    </row>
    <row r="54" spans="1:10" ht="142.5" x14ac:dyDescent="0.2">
      <c r="A54" s="121" t="s">
        <v>42</v>
      </c>
      <c r="B54" s="122"/>
      <c r="C54" s="122" t="s">
        <v>323</v>
      </c>
      <c r="D54" s="131" t="s">
        <v>324</v>
      </c>
      <c r="E54" s="130"/>
      <c r="F54" s="32" t="s">
        <v>235</v>
      </c>
      <c r="G54" s="122" t="s">
        <v>325</v>
      </c>
      <c r="H54" s="32" t="s">
        <v>47</v>
      </c>
      <c r="I54" s="123"/>
      <c r="J54" s="122"/>
    </row>
    <row r="55" spans="1:10" ht="125.25" customHeight="1" x14ac:dyDescent="0.2">
      <c r="A55" s="146" t="s">
        <v>42</v>
      </c>
      <c r="B55" s="147"/>
      <c r="C55" s="147" t="s">
        <v>326</v>
      </c>
      <c r="D55" s="148" t="s">
        <v>327</v>
      </c>
      <c r="E55" s="149"/>
      <c r="F55" s="148" t="s">
        <v>319</v>
      </c>
      <c r="G55" s="147" t="s">
        <v>320</v>
      </c>
      <c r="H55" s="148" t="s">
        <v>328</v>
      </c>
      <c r="I55" s="150"/>
      <c r="J55" s="151" t="s">
        <v>388</v>
      </c>
    </row>
    <row r="56" spans="1:10" ht="183" customHeight="1" x14ac:dyDescent="0.2">
      <c r="A56" s="146" t="s">
        <v>42</v>
      </c>
      <c r="B56" s="147"/>
      <c r="C56" s="147" t="s">
        <v>329</v>
      </c>
      <c r="D56" s="152" t="s">
        <v>330</v>
      </c>
      <c r="E56" s="153"/>
      <c r="F56" s="152" t="s">
        <v>331</v>
      </c>
      <c r="G56" s="152" t="s">
        <v>332</v>
      </c>
      <c r="H56" s="152" t="s">
        <v>377</v>
      </c>
      <c r="I56" s="153" t="s">
        <v>387</v>
      </c>
      <c r="J56" s="151" t="s">
        <v>388</v>
      </c>
    </row>
    <row r="57" spans="1:10" ht="409.5" x14ac:dyDescent="0.2">
      <c r="A57" s="146" t="s">
        <v>42</v>
      </c>
      <c r="B57" s="147"/>
      <c r="C57" s="154" t="s">
        <v>333</v>
      </c>
      <c r="D57" s="148" t="s">
        <v>334</v>
      </c>
      <c r="E57" s="153"/>
      <c r="F57" s="152" t="s">
        <v>335</v>
      </c>
      <c r="G57" s="152" t="s">
        <v>336</v>
      </c>
      <c r="H57" s="155" t="s">
        <v>383</v>
      </c>
      <c r="I57" s="152" t="s">
        <v>385</v>
      </c>
      <c r="J57" s="151" t="s">
        <v>388</v>
      </c>
    </row>
    <row r="58" spans="1:10" ht="342" x14ac:dyDescent="0.2">
      <c r="A58" s="146" t="s">
        <v>42</v>
      </c>
      <c r="B58" s="153"/>
      <c r="C58" s="147" t="s">
        <v>337</v>
      </c>
      <c r="D58" s="156" t="s">
        <v>389</v>
      </c>
      <c r="E58" s="153"/>
      <c r="F58" s="152" t="s">
        <v>338</v>
      </c>
      <c r="G58" s="152" t="s">
        <v>339</v>
      </c>
      <c r="H58" s="152" t="s">
        <v>375</v>
      </c>
      <c r="I58" s="152" t="s">
        <v>378</v>
      </c>
      <c r="J58" s="151" t="s">
        <v>388</v>
      </c>
    </row>
    <row r="59" spans="1:10" ht="409.5" x14ac:dyDescent="0.2">
      <c r="A59" s="146" t="s">
        <v>42</v>
      </c>
      <c r="B59" s="153"/>
      <c r="C59" s="147" t="s">
        <v>376</v>
      </c>
      <c r="D59" s="156" t="s">
        <v>390</v>
      </c>
      <c r="E59" s="153"/>
      <c r="F59" s="152" t="s">
        <v>338</v>
      </c>
      <c r="G59" s="152" t="s">
        <v>396</v>
      </c>
      <c r="H59" s="152" t="s">
        <v>384</v>
      </c>
      <c r="I59" s="152" t="s">
        <v>386</v>
      </c>
      <c r="J59" s="151" t="s">
        <v>66</v>
      </c>
    </row>
    <row r="60" spans="1:10" ht="135.75" customHeight="1" x14ac:dyDescent="0.2">
      <c r="A60" s="121" t="s">
        <v>42</v>
      </c>
      <c r="B60" s="122"/>
      <c r="C60" s="122" t="s">
        <v>340</v>
      </c>
      <c r="D60" s="122" t="s">
        <v>391</v>
      </c>
      <c r="E60" s="130"/>
      <c r="F60" s="32"/>
      <c r="G60" s="122" t="s">
        <v>302</v>
      </c>
      <c r="H60" s="131" t="s">
        <v>341</v>
      </c>
      <c r="I60" s="132"/>
      <c r="J60" s="132"/>
    </row>
    <row r="61" spans="1:10" ht="135.75" customHeight="1" x14ac:dyDescent="0.2">
      <c r="A61" s="146" t="s">
        <v>42</v>
      </c>
      <c r="B61" s="147"/>
      <c r="C61" s="147" t="s">
        <v>342</v>
      </c>
      <c r="D61" s="148" t="s">
        <v>392</v>
      </c>
      <c r="E61" s="149"/>
      <c r="F61" s="148" t="s">
        <v>319</v>
      </c>
      <c r="G61" s="147" t="s">
        <v>342</v>
      </c>
      <c r="H61" s="156" t="s">
        <v>47</v>
      </c>
      <c r="I61" s="153"/>
      <c r="J61" s="151" t="s">
        <v>66</v>
      </c>
    </row>
    <row r="62" spans="1:10" ht="135.75" customHeight="1" x14ac:dyDescent="0.2">
      <c r="A62" s="146" t="s">
        <v>42</v>
      </c>
      <c r="B62" s="147"/>
      <c r="C62" s="147" t="s">
        <v>380</v>
      </c>
      <c r="D62" s="147" t="s">
        <v>393</v>
      </c>
      <c r="E62" s="149"/>
      <c r="F62" s="148" t="s">
        <v>319</v>
      </c>
      <c r="G62" s="147" t="str">
        <f>C62</f>
        <v>RQS_CNL_ID</v>
      </c>
      <c r="H62" s="156" t="s">
        <v>47</v>
      </c>
      <c r="I62" s="153"/>
      <c r="J62" s="151" t="s">
        <v>66</v>
      </c>
    </row>
    <row r="63" spans="1:10" ht="135.75" customHeight="1" x14ac:dyDescent="0.2">
      <c r="A63" s="146" t="s">
        <v>42</v>
      </c>
      <c r="B63" s="147"/>
      <c r="C63" s="147" t="s">
        <v>381</v>
      </c>
      <c r="D63" s="148" t="s">
        <v>394</v>
      </c>
      <c r="E63" s="149"/>
      <c r="F63" s="148" t="s">
        <v>319</v>
      </c>
      <c r="G63" s="147" t="str">
        <f>C63</f>
        <v>BAL_AFT_TXN</v>
      </c>
      <c r="H63" s="156" t="s">
        <v>47</v>
      </c>
      <c r="I63" s="153"/>
      <c r="J63" s="151" t="s">
        <v>66</v>
      </c>
    </row>
    <row r="64" spans="1:10" ht="135.75" customHeight="1" x14ac:dyDescent="0.2">
      <c r="A64" s="146" t="s">
        <v>42</v>
      </c>
      <c r="B64" s="147"/>
      <c r="C64" s="147" t="s">
        <v>382</v>
      </c>
      <c r="D64" s="148" t="s">
        <v>395</v>
      </c>
      <c r="E64" s="149"/>
      <c r="F64" s="148" t="s">
        <v>319</v>
      </c>
      <c r="G64" s="147" t="str">
        <f>C64</f>
        <v>DEST_GRP_BANK_ID</v>
      </c>
      <c r="H64" s="156" t="s">
        <v>47</v>
      </c>
      <c r="I64" s="153"/>
      <c r="J64" s="151" t="s">
        <v>66</v>
      </c>
    </row>
    <row r="65" spans="1:10" ht="20.25" customHeight="1" x14ac:dyDescent="0.2">
      <c r="A65" s="224" t="s">
        <v>343</v>
      </c>
      <c r="B65" s="224"/>
      <c r="C65" s="224"/>
      <c r="D65" s="224"/>
      <c r="E65" s="224"/>
      <c r="F65" s="224"/>
      <c r="G65" s="224"/>
      <c r="H65" s="224"/>
      <c r="I65" s="224"/>
      <c r="J65" s="224"/>
    </row>
    <row r="66" spans="1:10" ht="28.5" x14ac:dyDescent="0.2">
      <c r="A66" s="121" t="s">
        <v>42</v>
      </c>
      <c r="B66" s="122" t="s">
        <v>126</v>
      </c>
      <c r="C66" s="32" t="s">
        <v>255</v>
      </c>
      <c r="D66" s="122"/>
      <c r="E66" s="130"/>
      <c r="F66" s="32" t="s">
        <v>344</v>
      </c>
      <c r="G66" s="122"/>
      <c r="H66" s="123"/>
      <c r="I66" s="122"/>
      <c r="J66" s="122"/>
    </row>
    <row r="67" spans="1:10" ht="28.5" x14ac:dyDescent="0.2">
      <c r="A67" s="121" t="s">
        <v>42</v>
      </c>
      <c r="B67" s="122" t="s">
        <v>43</v>
      </c>
      <c r="C67" s="122" t="s">
        <v>257</v>
      </c>
      <c r="D67" s="122"/>
      <c r="E67" s="130"/>
      <c r="F67" s="32" t="s">
        <v>344</v>
      </c>
      <c r="G67" s="122"/>
      <c r="H67" s="123" t="s">
        <v>258</v>
      </c>
      <c r="I67" s="122"/>
      <c r="J67" s="122"/>
    </row>
    <row r="68" spans="1:10" ht="28.5" x14ac:dyDescent="0.2">
      <c r="A68" s="121" t="s">
        <v>42</v>
      </c>
      <c r="B68" s="124" t="s">
        <v>259</v>
      </c>
      <c r="C68" s="122" t="s">
        <v>260</v>
      </c>
      <c r="D68" s="122"/>
      <c r="E68" s="130"/>
      <c r="F68" s="32" t="s">
        <v>344</v>
      </c>
      <c r="G68" s="122" t="s">
        <v>259</v>
      </c>
      <c r="H68" s="123" t="s">
        <v>60</v>
      </c>
      <c r="I68" s="32"/>
      <c r="J68" s="122"/>
    </row>
    <row r="69" spans="1:10" ht="28.5" x14ac:dyDescent="0.2">
      <c r="A69" s="121" t="s">
        <v>42</v>
      </c>
      <c r="B69" s="124" t="s">
        <v>53</v>
      </c>
      <c r="C69" s="32" t="s">
        <v>262</v>
      </c>
      <c r="D69" s="122"/>
      <c r="E69" s="130"/>
      <c r="F69" s="32" t="s">
        <v>344</v>
      </c>
      <c r="G69" s="122" t="s">
        <v>53</v>
      </c>
      <c r="H69" s="123" t="s">
        <v>60</v>
      </c>
      <c r="I69" s="32"/>
      <c r="J69" s="122"/>
    </row>
    <row r="70" spans="1:10" ht="28.5" x14ac:dyDescent="0.2">
      <c r="A70" s="121" t="s">
        <v>42</v>
      </c>
      <c r="B70" s="122" t="s">
        <v>51</v>
      </c>
      <c r="C70" s="122" t="s">
        <v>265</v>
      </c>
      <c r="D70" s="122"/>
      <c r="E70" s="130"/>
      <c r="F70" s="32" t="s">
        <v>344</v>
      </c>
      <c r="G70" s="122"/>
      <c r="H70" s="123" t="s">
        <v>345</v>
      </c>
      <c r="I70" s="122"/>
      <c r="J70" s="122"/>
    </row>
    <row r="71" spans="1:10" x14ac:dyDescent="0.2">
      <c r="A71" s="125" t="s">
        <v>42</v>
      </c>
      <c r="B71" s="126" t="s">
        <v>267</v>
      </c>
      <c r="C71" s="126" t="s">
        <v>268</v>
      </c>
      <c r="D71" s="126"/>
      <c r="E71" s="116"/>
      <c r="F71" s="127"/>
      <c r="G71" s="127"/>
      <c r="H71" s="133" t="str">
        <f>"DIFA2_EMB_TRANSACTION"</f>
        <v>DIFA2_EMB_TRANSACTION</v>
      </c>
      <c r="I71" s="134"/>
      <c r="J71" s="135" t="s">
        <v>346</v>
      </c>
    </row>
    <row r="72" spans="1:10" ht="28.5" x14ac:dyDescent="0.2">
      <c r="A72" s="121" t="s">
        <v>42</v>
      </c>
      <c r="B72" s="122" t="s">
        <v>269</v>
      </c>
      <c r="C72" s="122" t="s">
        <v>270</v>
      </c>
      <c r="D72" s="122"/>
      <c r="E72" s="130"/>
      <c r="F72" s="32" t="s">
        <v>344</v>
      </c>
      <c r="G72" s="122" t="s">
        <v>347</v>
      </c>
      <c r="H72" s="123" t="s">
        <v>60</v>
      </c>
      <c r="I72" s="32"/>
      <c r="J72" s="122"/>
    </row>
    <row r="73" spans="1:10" ht="28.5" x14ac:dyDescent="0.2">
      <c r="A73" s="121" t="s">
        <v>42</v>
      </c>
      <c r="B73" s="124" t="s">
        <v>273</v>
      </c>
      <c r="C73" s="122" t="s">
        <v>274</v>
      </c>
      <c r="D73" s="122"/>
      <c r="E73" s="130"/>
      <c r="F73" s="32" t="s">
        <v>344</v>
      </c>
      <c r="G73" s="122" t="s">
        <v>273</v>
      </c>
      <c r="H73" s="123" t="s">
        <v>60</v>
      </c>
      <c r="I73" s="32"/>
      <c r="J73" s="122"/>
    </row>
    <row r="74" spans="1:10" ht="28.5" x14ac:dyDescent="0.2">
      <c r="A74" s="121" t="s">
        <v>42</v>
      </c>
      <c r="B74" s="122" t="s">
        <v>276</v>
      </c>
      <c r="C74" s="122" t="s">
        <v>277</v>
      </c>
      <c r="D74" s="122"/>
      <c r="E74" s="130"/>
      <c r="F74" s="32" t="s">
        <v>344</v>
      </c>
      <c r="G74" s="122" t="s">
        <v>276</v>
      </c>
      <c r="H74" s="123" t="s">
        <v>60</v>
      </c>
      <c r="I74" s="122"/>
      <c r="J74" s="122"/>
    </row>
    <row r="75" spans="1:10" ht="28.5" x14ac:dyDescent="0.2">
      <c r="A75" s="121" t="s">
        <v>42</v>
      </c>
      <c r="B75" s="122" t="s">
        <v>280</v>
      </c>
      <c r="C75" s="122" t="s">
        <v>281</v>
      </c>
      <c r="D75" s="122"/>
      <c r="E75" s="130"/>
      <c r="F75" s="32" t="s">
        <v>344</v>
      </c>
      <c r="G75" s="122" t="s">
        <v>280</v>
      </c>
      <c r="H75" s="123" t="s">
        <v>60</v>
      </c>
      <c r="I75" s="122"/>
      <c r="J75" s="122"/>
    </row>
    <row r="76" spans="1:10" ht="28.5" x14ac:dyDescent="0.2">
      <c r="A76" s="121" t="s">
        <v>42</v>
      </c>
      <c r="B76" s="122" t="s">
        <v>283</v>
      </c>
      <c r="C76" s="122" t="s">
        <v>284</v>
      </c>
      <c r="D76" s="122"/>
      <c r="E76" s="130"/>
      <c r="F76" s="32" t="s">
        <v>344</v>
      </c>
      <c r="G76" s="122" t="s">
        <v>283</v>
      </c>
      <c r="H76" s="123" t="s">
        <v>60</v>
      </c>
      <c r="I76" s="122"/>
      <c r="J76" s="122"/>
    </row>
    <row r="77" spans="1:10" ht="28.5" x14ac:dyDescent="0.2">
      <c r="A77" s="121" t="s">
        <v>42</v>
      </c>
      <c r="B77" s="122" t="s">
        <v>286</v>
      </c>
      <c r="C77" s="122" t="s">
        <v>287</v>
      </c>
      <c r="D77" s="122"/>
      <c r="E77" s="130"/>
      <c r="F77" s="32" t="s">
        <v>344</v>
      </c>
      <c r="G77" s="122" t="s">
        <v>286</v>
      </c>
      <c r="H77" s="123" t="s">
        <v>60</v>
      </c>
      <c r="I77" s="122"/>
      <c r="J77" s="122"/>
    </row>
    <row r="78" spans="1:10" ht="28.5" x14ac:dyDescent="0.2">
      <c r="A78" s="121" t="s">
        <v>42</v>
      </c>
      <c r="B78" s="122" t="s">
        <v>288</v>
      </c>
      <c r="C78" s="122" t="s">
        <v>289</v>
      </c>
      <c r="D78" s="122"/>
      <c r="E78" s="130"/>
      <c r="F78" s="32" t="s">
        <v>344</v>
      </c>
      <c r="G78" s="122" t="s">
        <v>288</v>
      </c>
      <c r="H78" s="123" t="s">
        <v>60</v>
      </c>
      <c r="I78" s="122"/>
      <c r="J78" s="122"/>
    </row>
    <row r="79" spans="1:10" ht="28.5" x14ac:dyDescent="0.2">
      <c r="A79" s="121" t="s">
        <v>42</v>
      </c>
      <c r="B79" s="122" t="s">
        <v>291</v>
      </c>
      <c r="C79" s="122" t="s">
        <v>292</v>
      </c>
      <c r="D79" s="122"/>
      <c r="E79" s="130"/>
      <c r="F79" s="32" t="s">
        <v>344</v>
      </c>
      <c r="G79" s="122" t="s">
        <v>291</v>
      </c>
      <c r="H79" s="123" t="s">
        <v>60</v>
      </c>
      <c r="I79" s="122"/>
      <c r="J79" s="122"/>
    </row>
    <row r="80" spans="1:10" ht="28.5" x14ac:dyDescent="0.2">
      <c r="A80" s="121" t="s">
        <v>42</v>
      </c>
      <c r="B80" s="122" t="s">
        <v>294</v>
      </c>
      <c r="C80" s="122" t="s">
        <v>295</v>
      </c>
      <c r="D80" s="122"/>
      <c r="E80" s="130"/>
      <c r="F80" s="32" t="s">
        <v>344</v>
      </c>
      <c r="G80" s="122" t="s">
        <v>294</v>
      </c>
      <c r="H80" s="123" t="s">
        <v>60</v>
      </c>
      <c r="I80" s="122"/>
      <c r="J80" s="122"/>
    </row>
    <row r="81" spans="1:10" ht="28.5" x14ac:dyDescent="0.2">
      <c r="A81" s="121" t="s">
        <v>42</v>
      </c>
      <c r="B81" s="122" t="s">
        <v>299</v>
      </c>
      <c r="C81" s="32" t="s">
        <v>300</v>
      </c>
      <c r="D81" s="122"/>
      <c r="E81" s="130"/>
      <c r="F81" s="32" t="s">
        <v>344</v>
      </c>
      <c r="G81" s="122" t="s">
        <v>299</v>
      </c>
      <c r="H81" s="123" t="s">
        <v>60</v>
      </c>
      <c r="I81" s="122"/>
      <c r="J81" s="122"/>
    </row>
    <row r="82" spans="1:10" ht="28.5" x14ac:dyDescent="0.2">
      <c r="A82" s="121" t="s">
        <v>42</v>
      </c>
      <c r="B82" s="122" t="s">
        <v>302</v>
      </c>
      <c r="C82" s="32" t="s">
        <v>303</v>
      </c>
      <c r="D82" s="122"/>
      <c r="E82" s="130"/>
      <c r="F82" s="32" t="s">
        <v>344</v>
      </c>
      <c r="G82" s="122" t="s">
        <v>302</v>
      </c>
      <c r="H82" s="123" t="s">
        <v>60</v>
      </c>
      <c r="I82" s="122"/>
      <c r="J82" s="122"/>
    </row>
    <row r="83" spans="1:10" ht="28.5" x14ac:dyDescent="0.2">
      <c r="A83" s="121" t="s">
        <v>42</v>
      </c>
      <c r="B83" s="122" t="s">
        <v>305</v>
      </c>
      <c r="C83" s="122" t="s">
        <v>306</v>
      </c>
      <c r="D83" s="122"/>
      <c r="E83" s="130"/>
      <c r="F83" s="32" t="s">
        <v>344</v>
      </c>
      <c r="G83" s="122" t="s">
        <v>305</v>
      </c>
      <c r="H83" s="123" t="s">
        <v>60</v>
      </c>
      <c r="I83" s="122"/>
      <c r="J83" s="122"/>
    </row>
    <row r="84" spans="1:10" ht="28.5" x14ac:dyDescent="0.2">
      <c r="A84" s="121" t="s">
        <v>42</v>
      </c>
      <c r="B84" s="124" t="s">
        <v>308</v>
      </c>
      <c r="C84" s="122" t="s">
        <v>309</v>
      </c>
      <c r="D84" s="122"/>
      <c r="E84" s="130"/>
      <c r="F84" s="32" t="s">
        <v>344</v>
      </c>
      <c r="G84" s="122" t="s">
        <v>48</v>
      </c>
      <c r="H84" s="123" t="s">
        <v>60</v>
      </c>
      <c r="I84" s="122"/>
      <c r="J84" s="122"/>
    </row>
    <row r="85" spans="1:10" ht="28.5" x14ac:dyDescent="0.2">
      <c r="A85" s="121" t="s">
        <v>42</v>
      </c>
      <c r="B85" s="122" t="s">
        <v>313</v>
      </c>
      <c r="C85" s="32" t="s">
        <v>314</v>
      </c>
      <c r="D85" s="122"/>
      <c r="E85" s="130"/>
      <c r="F85" s="32" t="s">
        <v>344</v>
      </c>
      <c r="G85" s="122" t="s">
        <v>313</v>
      </c>
      <c r="H85" s="123" t="s">
        <v>60</v>
      </c>
      <c r="I85" s="122"/>
      <c r="J85" s="122"/>
    </row>
    <row r="86" spans="1:10" ht="28.5" x14ac:dyDescent="0.2">
      <c r="A86" s="121" t="s">
        <v>42</v>
      </c>
      <c r="B86" s="122" t="s">
        <v>305</v>
      </c>
      <c r="C86" s="32" t="s">
        <v>316</v>
      </c>
      <c r="D86" s="122"/>
      <c r="E86" s="130"/>
      <c r="F86" s="32" t="s">
        <v>344</v>
      </c>
      <c r="G86" s="122" t="s">
        <v>305</v>
      </c>
      <c r="H86" s="123" t="s">
        <v>60</v>
      </c>
      <c r="I86" s="122"/>
      <c r="J86" s="122"/>
    </row>
    <row r="87" spans="1:10" ht="28.5" x14ac:dyDescent="0.2">
      <c r="A87" s="121" t="s">
        <v>42</v>
      </c>
      <c r="B87" s="122" t="s">
        <v>317</v>
      </c>
      <c r="C87" s="122" t="s">
        <v>318</v>
      </c>
      <c r="D87" s="122"/>
      <c r="E87" s="130"/>
      <c r="F87" s="32" t="s">
        <v>344</v>
      </c>
      <c r="G87" s="122" t="s">
        <v>317</v>
      </c>
      <c r="H87" s="123" t="s">
        <v>60</v>
      </c>
      <c r="I87" s="122"/>
      <c r="J87" s="122"/>
    </row>
    <row r="88" spans="1:10" ht="28.5" x14ac:dyDescent="0.2">
      <c r="A88" s="121" t="s">
        <v>42</v>
      </c>
      <c r="B88" s="122" t="s">
        <v>321</v>
      </c>
      <c r="C88" s="122" t="s">
        <v>322</v>
      </c>
      <c r="D88" s="122"/>
      <c r="E88" s="130"/>
      <c r="F88" s="32" t="s">
        <v>344</v>
      </c>
      <c r="G88" s="122" t="s">
        <v>321</v>
      </c>
      <c r="H88" s="123" t="s">
        <v>60</v>
      </c>
      <c r="I88" s="122"/>
      <c r="J88" s="122"/>
    </row>
    <row r="89" spans="1:10" ht="142.5" x14ac:dyDescent="0.2">
      <c r="A89" s="121" t="s">
        <v>42</v>
      </c>
      <c r="B89" s="122" t="s">
        <v>323</v>
      </c>
      <c r="C89" s="131" t="s">
        <v>324</v>
      </c>
      <c r="D89" s="130"/>
      <c r="E89" s="132"/>
      <c r="F89" s="32" t="s">
        <v>344</v>
      </c>
      <c r="G89" s="122" t="s">
        <v>323</v>
      </c>
      <c r="H89" s="123" t="s">
        <v>60</v>
      </c>
      <c r="I89" s="132"/>
      <c r="J89" s="132"/>
    </row>
    <row r="90" spans="1:10" ht="28.5" x14ac:dyDescent="0.2">
      <c r="A90" s="121" t="s">
        <v>42</v>
      </c>
      <c r="B90" s="122" t="s">
        <v>326</v>
      </c>
      <c r="C90" s="122" t="s">
        <v>327</v>
      </c>
      <c r="D90" s="122"/>
      <c r="E90" s="130"/>
      <c r="F90" s="32" t="s">
        <v>344</v>
      </c>
      <c r="G90" s="122"/>
      <c r="H90" s="130" t="s">
        <v>348</v>
      </c>
      <c r="I90" s="132"/>
      <c r="J90" s="132"/>
    </row>
    <row r="91" spans="1:10" ht="57" x14ac:dyDescent="0.2">
      <c r="A91" s="121" t="s">
        <v>42</v>
      </c>
      <c r="B91" s="122" t="s">
        <v>329</v>
      </c>
      <c r="C91" s="131" t="s">
        <v>330</v>
      </c>
      <c r="D91" s="132"/>
      <c r="E91" s="132"/>
      <c r="F91" s="32" t="s">
        <v>344</v>
      </c>
      <c r="G91" s="122" t="s">
        <v>329</v>
      </c>
      <c r="H91" s="123" t="s">
        <v>60</v>
      </c>
      <c r="I91" s="132"/>
      <c r="J91" s="132"/>
    </row>
    <row r="92" spans="1:10" ht="42.75" x14ac:dyDescent="0.2">
      <c r="A92" s="121" t="s">
        <v>42</v>
      </c>
      <c r="B92" s="122" t="s">
        <v>333</v>
      </c>
      <c r="C92" s="32" t="s">
        <v>334</v>
      </c>
      <c r="D92" s="122"/>
      <c r="E92" s="130"/>
      <c r="F92" s="32" t="s">
        <v>344</v>
      </c>
      <c r="G92" s="122" t="s">
        <v>333</v>
      </c>
      <c r="H92" s="123" t="s">
        <v>60</v>
      </c>
      <c r="I92" s="132"/>
      <c r="J92" s="132"/>
    </row>
    <row r="93" spans="1:10" ht="28.5" x14ac:dyDescent="0.2">
      <c r="A93" s="121" t="s">
        <v>42</v>
      </c>
      <c r="B93" s="122" t="s">
        <v>337</v>
      </c>
      <c r="C93" s="32"/>
      <c r="D93" s="122"/>
      <c r="E93" s="130"/>
      <c r="F93" s="32" t="s">
        <v>344</v>
      </c>
      <c r="G93" s="122" t="s">
        <v>337</v>
      </c>
      <c r="H93" s="123" t="s">
        <v>60</v>
      </c>
      <c r="I93" s="132"/>
      <c r="J93" s="132"/>
    </row>
    <row r="94" spans="1:10" ht="28.5" x14ac:dyDescent="0.2">
      <c r="A94" s="121" t="s">
        <v>42</v>
      </c>
      <c r="B94" s="122" t="s">
        <v>340</v>
      </c>
      <c r="C94" s="122"/>
      <c r="D94" s="122"/>
      <c r="E94" s="130"/>
      <c r="F94" s="32" t="s">
        <v>344</v>
      </c>
      <c r="G94" s="122" t="s">
        <v>340</v>
      </c>
      <c r="H94" s="123" t="s">
        <v>60</v>
      </c>
      <c r="I94" s="132"/>
      <c r="J94" s="132"/>
    </row>
    <row r="95" spans="1:10" ht="18.75" customHeight="1" x14ac:dyDescent="0.2">
      <c r="A95" s="217" t="s">
        <v>349</v>
      </c>
      <c r="B95" s="217"/>
      <c r="C95" s="217"/>
      <c r="D95" s="217"/>
      <c r="E95" s="217"/>
      <c r="F95" s="217"/>
      <c r="G95" s="217"/>
      <c r="H95" s="217"/>
      <c r="I95" s="217"/>
      <c r="J95" s="132"/>
    </row>
    <row r="96" spans="1:10" ht="156.75" x14ac:dyDescent="0.2">
      <c r="A96" s="136"/>
      <c r="B96" s="117"/>
      <c r="C96" s="117"/>
      <c r="D96" s="117"/>
      <c r="E96" s="136"/>
      <c r="F96" s="117"/>
      <c r="G96" s="117" t="s">
        <v>350</v>
      </c>
      <c r="H96" s="137" t="s">
        <v>351</v>
      </c>
      <c r="I96" s="136"/>
      <c r="J96" s="132"/>
    </row>
    <row r="97" spans="1:10" ht="90" customHeight="1" x14ac:dyDescent="0.2">
      <c r="A97" s="117"/>
      <c r="B97" s="117"/>
      <c r="C97" s="117"/>
      <c r="D97" s="117"/>
      <c r="E97" s="136"/>
      <c r="F97" s="117" t="s">
        <v>350</v>
      </c>
      <c r="G97" s="117" t="s">
        <v>352</v>
      </c>
      <c r="H97" s="137" t="s">
        <v>353</v>
      </c>
      <c r="I97" s="116"/>
      <c r="J97" s="132"/>
    </row>
    <row r="98" spans="1:10" ht="360" customHeight="1" x14ac:dyDescent="0.2">
      <c r="A98" s="117"/>
      <c r="B98" s="117"/>
      <c r="C98" s="117"/>
      <c r="D98" s="117"/>
      <c r="E98" s="136"/>
      <c r="F98" s="138" t="s">
        <v>350</v>
      </c>
      <c r="G98" s="117" t="s">
        <v>354</v>
      </c>
      <c r="H98" s="137" t="s">
        <v>355</v>
      </c>
      <c r="I98" s="139" t="s">
        <v>356</v>
      </c>
      <c r="J98" s="132"/>
    </row>
    <row r="99" spans="1:10" ht="375" customHeight="1" x14ac:dyDescent="0.2">
      <c r="A99" s="117"/>
      <c r="B99" s="117"/>
      <c r="C99" s="117"/>
      <c r="D99" s="117"/>
      <c r="E99" s="136"/>
      <c r="F99" s="126" t="s">
        <v>350</v>
      </c>
      <c r="G99" s="117" t="s">
        <v>357</v>
      </c>
      <c r="H99" s="137" t="s">
        <v>358</v>
      </c>
      <c r="I99" s="139" t="s">
        <v>356</v>
      </c>
      <c r="J99" s="132"/>
    </row>
    <row r="100" spans="1:10" x14ac:dyDescent="0.2">
      <c r="A100" s="121" t="s">
        <v>42</v>
      </c>
      <c r="B100" s="122" t="s">
        <v>126</v>
      </c>
      <c r="C100" s="122"/>
      <c r="D100" s="122"/>
      <c r="E100" s="130"/>
      <c r="F100" s="32"/>
      <c r="G100" s="122"/>
      <c r="H100" s="122"/>
      <c r="I100" s="130"/>
      <c r="J100" s="132"/>
    </row>
    <row r="101" spans="1:10" x14ac:dyDescent="0.2">
      <c r="A101" s="121" t="s">
        <v>42</v>
      </c>
      <c r="B101" s="122" t="s">
        <v>43</v>
      </c>
      <c r="C101" s="122"/>
      <c r="D101" s="122"/>
      <c r="E101" s="130"/>
      <c r="F101" s="32"/>
      <c r="G101" s="122"/>
      <c r="H101" s="122"/>
      <c r="I101" s="130"/>
      <c r="J101" s="132"/>
    </row>
    <row r="102" spans="1:10" x14ac:dyDescent="0.2">
      <c r="A102" s="121" t="s">
        <v>42</v>
      </c>
      <c r="B102" s="124" t="s">
        <v>259</v>
      </c>
      <c r="C102" s="122"/>
      <c r="D102" s="122"/>
      <c r="E102" s="130"/>
      <c r="F102" s="32" t="s">
        <v>350</v>
      </c>
      <c r="G102" s="122" t="s">
        <v>45</v>
      </c>
      <c r="H102" s="122" t="s">
        <v>60</v>
      </c>
      <c r="I102" s="130"/>
      <c r="J102" s="132"/>
    </row>
    <row r="103" spans="1:10" x14ac:dyDescent="0.2">
      <c r="A103" s="121" t="s">
        <v>42</v>
      </c>
      <c r="B103" s="124" t="s">
        <v>53</v>
      </c>
      <c r="C103" s="122"/>
      <c r="D103" s="122"/>
      <c r="E103" s="130"/>
      <c r="F103" s="32" t="s">
        <v>350</v>
      </c>
      <c r="G103" s="122" t="s">
        <v>53</v>
      </c>
      <c r="H103" s="122" t="s">
        <v>60</v>
      </c>
      <c r="I103" s="130"/>
      <c r="J103" s="132"/>
    </row>
    <row r="104" spans="1:10" x14ac:dyDescent="0.2">
      <c r="A104" s="121" t="s">
        <v>42</v>
      </c>
      <c r="B104" s="122" t="s">
        <v>51</v>
      </c>
      <c r="C104" s="122"/>
      <c r="D104" s="122"/>
      <c r="E104" s="130"/>
      <c r="F104" s="32"/>
      <c r="G104" s="122"/>
      <c r="H104" s="122" t="s">
        <v>359</v>
      </c>
      <c r="I104" s="130"/>
      <c r="J104" s="132"/>
    </row>
    <row r="105" spans="1:10" x14ac:dyDescent="0.2">
      <c r="A105" s="125" t="s">
        <v>42</v>
      </c>
      <c r="B105" s="126" t="s">
        <v>267</v>
      </c>
      <c r="C105" s="126" t="s">
        <v>268</v>
      </c>
      <c r="D105" s="126"/>
      <c r="E105" s="116"/>
      <c r="F105" s="127"/>
      <c r="G105" s="127"/>
      <c r="H105" s="127" t="s">
        <v>46</v>
      </c>
      <c r="I105" s="116"/>
      <c r="J105" s="132"/>
    </row>
    <row r="106" spans="1:10" x14ac:dyDescent="0.2">
      <c r="A106" s="121" t="s">
        <v>42</v>
      </c>
      <c r="B106" s="122" t="s">
        <v>269</v>
      </c>
      <c r="C106" s="122"/>
      <c r="D106" s="122"/>
      <c r="E106" s="130"/>
      <c r="F106" s="32"/>
      <c r="G106" s="122"/>
      <c r="H106" s="140" t="s">
        <v>360</v>
      </c>
      <c r="I106" s="130"/>
      <c r="J106" s="132"/>
    </row>
    <row r="107" spans="1:10" x14ac:dyDescent="0.2">
      <c r="A107" s="121" t="s">
        <v>42</v>
      </c>
      <c r="B107" s="124" t="s">
        <v>273</v>
      </c>
      <c r="C107" s="122"/>
      <c r="D107" s="122"/>
      <c r="E107" s="130"/>
      <c r="F107" s="32"/>
      <c r="G107" s="122"/>
      <c r="H107" s="140" t="s">
        <v>360</v>
      </c>
      <c r="I107" s="130"/>
      <c r="J107" s="132"/>
    </row>
    <row r="108" spans="1:10" x14ac:dyDescent="0.2">
      <c r="A108" s="121" t="s">
        <v>42</v>
      </c>
      <c r="B108" s="122" t="s">
        <v>276</v>
      </c>
      <c r="C108" s="122"/>
      <c r="D108" s="122"/>
      <c r="E108" s="130"/>
      <c r="F108" s="32"/>
      <c r="G108" s="122"/>
      <c r="H108" s="140" t="s">
        <v>360</v>
      </c>
      <c r="I108" s="130"/>
      <c r="J108" s="132"/>
    </row>
    <row r="109" spans="1:10" x14ac:dyDescent="0.2">
      <c r="A109" s="121" t="s">
        <v>42</v>
      </c>
      <c r="B109" s="122" t="s">
        <v>280</v>
      </c>
      <c r="C109" s="122"/>
      <c r="D109" s="122"/>
      <c r="E109" s="130"/>
      <c r="F109" s="32"/>
      <c r="G109" s="122"/>
      <c r="H109" s="140" t="s">
        <v>360</v>
      </c>
      <c r="I109" s="130"/>
      <c r="J109" s="132"/>
    </row>
    <row r="110" spans="1:10" x14ac:dyDescent="0.2">
      <c r="A110" s="121" t="s">
        <v>42</v>
      </c>
      <c r="B110" s="122" t="s">
        <v>283</v>
      </c>
      <c r="C110" s="122"/>
      <c r="D110" s="122"/>
      <c r="E110" s="130"/>
      <c r="F110" s="32"/>
      <c r="G110" s="122"/>
      <c r="H110" s="140" t="s">
        <v>360</v>
      </c>
      <c r="I110" s="130"/>
      <c r="J110" s="132"/>
    </row>
    <row r="111" spans="1:10" x14ac:dyDescent="0.2">
      <c r="A111" s="121" t="s">
        <v>42</v>
      </c>
      <c r="B111" s="122" t="s">
        <v>286</v>
      </c>
      <c r="C111" s="122"/>
      <c r="D111" s="122"/>
      <c r="E111" s="130"/>
      <c r="F111" s="32" t="s">
        <v>350</v>
      </c>
      <c r="G111" s="124" t="s">
        <v>361</v>
      </c>
      <c r="H111" s="124" t="s">
        <v>60</v>
      </c>
      <c r="I111" s="130"/>
      <c r="J111" s="132"/>
    </row>
    <row r="112" spans="1:10" x14ac:dyDescent="0.2">
      <c r="A112" s="121" t="s">
        <v>42</v>
      </c>
      <c r="B112" s="122" t="s">
        <v>288</v>
      </c>
      <c r="C112" s="122"/>
      <c r="D112" s="122"/>
      <c r="E112" s="130"/>
      <c r="F112" s="32" t="s">
        <v>350</v>
      </c>
      <c r="G112" s="122" t="s">
        <v>362</v>
      </c>
      <c r="H112" s="122" t="s">
        <v>60</v>
      </c>
      <c r="I112" s="130"/>
      <c r="J112" s="132"/>
    </row>
    <row r="113" spans="1:10" x14ac:dyDescent="0.2">
      <c r="A113" s="121" t="s">
        <v>42</v>
      </c>
      <c r="B113" s="122" t="s">
        <v>291</v>
      </c>
      <c r="C113" s="122"/>
      <c r="D113" s="122"/>
      <c r="E113" s="130"/>
      <c r="F113" s="32"/>
      <c r="G113" s="122"/>
      <c r="H113" s="140" t="s">
        <v>360</v>
      </c>
      <c r="I113" s="130"/>
      <c r="J113" s="132"/>
    </row>
    <row r="114" spans="1:10" x14ac:dyDescent="0.2">
      <c r="A114" s="121" t="s">
        <v>42</v>
      </c>
      <c r="B114" s="122" t="s">
        <v>294</v>
      </c>
      <c r="C114" s="122"/>
      <c r="D114" s="122"/>
      <c r="E114" s="130"/>
      <c r="F114" s="32"/>
      <c r="G114" s="122"/>
      <c r="H114" s="140" t="s">
        <v>360</v>
      </c>
      <c r="I114" s="130"/>
      <c r="J114" s="132"/>
    </row>
    <row r="115" spans="1:10" x14ac:dyDescent="0.2">
      <c r="A115" s="121" t="s">
        <v>42</v>
      </c>
      <c r="B115" s="122" t="s">
        <v>299</v>
      </c>
      <c r="C115" s="122"/>
      <c r="D115" s="122"/>
      <c r="E115" s="130"/>
      <c r="F115" s="32" t="s">
        <v>350</v>
      </c>
      <c r="G115" s="122" t="s">
        <v>363</v>
      </c>
      <c r="H115" s="122" t="s">
        <v>60</v>
      </c>
      <c r="I115" s="130"/>
      <c r="J115" s="132"/>
    </row>
    <row r="116" spans="1:10" x14ac:dyDescent="0.2">
      <c r="A116" s="121" t="s">
        <v>42</v>
      </c>
      <c r="B116" s="122" t="s">
        <v>302</v>
      </c>
      <c r="C116" s="122"/>
      <c r="D116" s="122"/>
      <c r="E116" s="130"/>
      <c r="F116" s="32" t="s">
        <v>350</v>
      </c>
      <c r="G116" s="122" t="s">
        <v>363</v>
      </c>
      <c r="H116" s="122" t="s">
        <v>60</v>
      </c>
      <c r="I116" s="130"/>
      <c r="J116" s="132"/>
    </row>
    <row r="117" spans="1:10" x14ac:dyDescent="0.2">
      <c r="A117" s="121" t="s">
        <v>42</v>
      </c>
      <c r="B117" s="122" t="s">
        <v>305</v>
      </c>
      <c r="C117" s="122"/>
      <c r="D117" s="122"/>
      <c r="E117" s="130"/>
      <c r="F117" s="32"/>
      <c r="G117" s="122"/>
      <c r="H117" s="140" t="s">
        <v>360</v>
      </c>
      <c r="I117" s="130"/>
      <c r="J117" s="132"/>
    </row>
    <row r="118" spans="1:10" x14ac:dyDescent="0.2">
      <c r="A118" s="121" t="s">
        <v>42</v>
      </c>
      <c r="B118" s="124" t="s">
        <v>308</v>
      </c>
      <c r="C118" s="122"/>
      <c r="D118" s="122"/>
      <c r="E118" s="130"/>
      <c r="F118" s="32"/>
      <c r="G118" s="122"/>
      <c r="H118" s="140" t="s">
        <v>360</v>
      </c>
      <c r="I118" s="130"/>
      <c r="J118" s="132"/>
    </row>
    <row r="119" spans="1:10" x14ac:dyDescent="0.2">
      <c r="A119" s="121" t="s">
        <v>42</v>
      </c>
      <c r="B119" s="122" t="s">
        <v>313</v>
      </c>
      <c r="C119" s="122"/>
      <c r="D119" s="122"/>
      <c r="E119" s="130"/>
      <c r="F119" s="32"/>
      <c r="G119" s="122"/>
      <c r="H119" s="140" t="s">
        <v>360</v>
      </c>
      <c r="I119" s="130"/>
      <c r="J119" s="132"/>
    </row>
    <row r="120" spans="1:10" x14ac:dyDescent="0.2">
      <c r="A120" s="121" t="s">
        <v>42</v>
      </c>
      <c r="B120" s="122" t="s">
        <v>305</v>
      </c>
      <c r="C120" s="122"/>
      <c r="D120" s="122"/>
      <c r="E120" s="130"/>
      <c r="F120" s="32"/>
      <c r="G120" s="122"/>
      <c r="H120" s="140" t="s">
        <v>360</v>
      </c>
      <c r="I120" s="130"/>
      <c r="J120" s="132"/>
    </row>
    <row r="121" spans="1:10" x14ac:dyDescent="0.2">
      <c r="A121" s="121" t="s">
        <v>42</v>
      </c>
      <c r="B121" s="122" t="s">
        <v>317</v>
      </c>
      <c r="C121" s="122"/>
      <c r="D121" s="122"/>
      <c r="E121" s="130"/>
      <c r="F121" s="32"/>
      <c r="G121" s="122"/>
      <c r="H121" s="140" t="s">
        <v>360</v>
      </c>
      <c r="I121" s="130"/>
      <c r="J121" s="132"/>
    </row>
    <row r="122" spans="1:10" x14ac:dyDescent="0.2">
      <c r="A122" s="121" t="s">
        <v>42</v>
      </c>
      <c r="B122" s="122" t="s">
        <v>321</v>
      </c>
      <c r="C122" s="122"/>
      <c r="D122" s="122"/>
      <c r="E122" s="130"/>
      <c r="F122" s="32"/>
      <c r="G122" s="122"/>
      <c r="H122" s="140" t="s">
        <v>360</v>
      </c>
      <c r="I122" s="130"/>
      <c r="J122" s="132"/>
    </row>
    <row r="123" spans="1:10" ht="142.5" x14ac:dyDescent="0.2">
      <c r="A123" s="121" t="s">
        <v>42</v>
      </c>
      <c r="B123" s="122" t="s">
        <v>323</v>
      </c>
      <c r="C123" s="122"/>
      <c r="D123" s="122"/>
      <c r="E123" s="130"/>
      <c r="F123" s="32" t="s">
        <v>364</v>
      </c>
      <c r="G123" s="32" t="s">
        <v>45</v>
      </c>
      <c r="H123" s="32" t="s">
        <v>365</v>
      </c>
      <c r="I123" s="130"/>
      <c r="J123" s="132"/>
    </row>
    <row r="124" spans="1:10" x14ac:dyDescent="0.2">
      <c r="A124" s="121" t="s">
        <v>42</v>
      </c>
      <c r="B124" s="122" t="s">
        <v>326</v>
      </c>
      <c r="C124" s="122"/>
      <c r="D124" s="122"/>
      <c r="E124" s="130"/>
      <c r="F124" s="32"/>
      <c r="G124" s="122"/>
      <c r="H124" s="140" t="s">
        <v>360</v>
      </c>
      <c r="I124" s="130"/>
      <c r="J124" s="132"/>
    </row>
    <row r="125" spans="1:10" x14ac:dyDescent="0.2">
      <c r="A125" s="121" t="s">
        <v>42</v>
      </c>
      <c r="B125" s="122" t="s">
        <v>329</v>
      </c>
      <c r="C125" s="122"/>
      <c r="D125" s="122"/>
      <c r="E125" s="130"/>
      <c r="F125" s="32"/>
      <c r="G125" s="122"/>
      <c r="H125" s="140" t="s">
        <v>360</v>
      </c>
      <c r="I125" s="130"/>
      <c r="J125" s="132"/>
    </row>
    <row r="126" spans="1:10" x14ac:dyDescent="0.2">
      <c r="A126" s="121" t="s">
        <v>42</v>
      </c>
      <c r="B126" s="122" t="s">
        <v>333</v>
      </c>
      <c r="C126" s="122"/>
      <c r="D126" s="122"/>
      <c r="E126" s="130"/>
      <c r="F126" s="32"/>
      <c r="G126" s="122"/>
      <c r="H126" s="140" t="s">
        <v>360</v>
      </c>
      <c r="I126" s="130"/>
      <c r="J126" s="132"/>
    </row>
    <row r="127" spans="1:10" x14ac:dyDescent="0.2">
      <c r="A127" s="121" t="s">
        <v>42</v>
      </c>
      <c r="B127" s="122" t="s">
        <v>337</v>
      </c>
      <c r="C127" s="122"/>
      <c r="D127" s="122"/>
      <c r="E127" s="130"/>
      <c r="F127" s="32"/>
      <c r="G127" s="122"/>
      <c r="H127" s="140" t="s">
        <v>360</v>
      </c>
      <c r="I127" s="130"/>
      <c r="J127" s="132"/>
    </row>
    <row r="128" spans="1:10" x14ac:dyDescent="0.2">
      <c r="A128" s="121" t="s">
        <v>42</v>
      </c>
      <c r="B128" s="122" t="s">
        <v>340</v>
      </c>
      <c r="C128" s="122"/>
      <c r="D128" s="122"/>
      <c r="E128" s="130"/>
      <c r="F128" s="32"/>
      <c r="G128" s="122"/>
      <c r="H128" s="140" t="s">
        <v>360</v>
      </c>
      <c r="I128" s="130"/>
      <c r="J128" s="132"/>
    </row>
    <row r="129" spans="1:10" ht="18.75" customHeight="1" x14ac:dyDescent="0.2">
      <c r="A129" s="217" t="s">
        <v>366</v>
      </c>
      <c r="B129" s="217"/>
      <c r="C129" s="217"/>
      <c r="D129" s="217"/>
      <c r="E129" s="217"/>
      <c r="F129" s="217"/>
      <c r="G129" s="217"/>
      <c r="H129" s="217"/>
      <c r="I129" s="217"/>
      <c r="J129" s="132"/>
    </row>
    <row r="130" spans="1:10" ht="370.5" x14ac:dyDescent="0.2">
      <c r="A130" s="117"/>
      <c r="B130" s="117"/>
      <c r="C130" s="117"/>
      <c r="D130" s="117"/>
      <c r="E130" s="136"/>
      <c r="F130" s="117"/>
      <c r="G130" s="117" t="s">
        <v>367</v>
      </c>
      <c r="H130" s="137" t="s">
        <v>368</v>
      </c>
      <c r="I130" s="141"/>
      <c r="J130" s="132"/>
    </row>
    <row r="131" spans="1:10" x14ac:dyDescent="0.2">
      <c r="A131" s="121" t="s">
        <v>42</v>
      </c>
      <c r="B131" s="122" t="s">
        <v>126</v>
      </c>
      <c r="C131" s="122"/>
      <c r="D131" s="122"/>
      <c r="E131" s="130"/>
      <c r="F131" s="32"/>
      <c r="G131" s="122"/>
      <c r="H131" s="122"/>
      <c r="I131" s="130"/>
      <c r="J131" s="132"/>
    </row>
    <row r="132" spans="1:10" x14ac:dyDescent="0.2">
      <c r="A132" s="121" t="s">
        <v>42</v>
      </c>
      <c r="B132" s="122" t="s">
        <v>43</v>
      </c>
      <c r="C132" s="122"/>
      <c r="D132" s="122"/>
      <c r="E132" s="130"/>
      <c r="F132" s="32"/>
      <c r="G132" s="122"/>
      <c r="H132" s="122"/>
      <c r="I132" s="130"/>
      <c r="J132" s="132"/>
    </row>
    <row r="133" spans="1:10" x14ac:dyDescent="0.2">
      <c r="A133" s="121" t="s">
        <v>42</v>
      </c>
      <c r="B133" s="124" t="s">
        <v>259</v>
      </c>
      <c r="C133" s="122"/>
      <c r="D133" s="122"/>
      <c r="E133" s="130"/>
      <c r="F133" s="32" t="s">
        <v>367</v>
      </c>
      <c r="G133" s="122" t="s">
        <v>369</v>
      </c>
      <c r="H133" s="122" t="s">
        <v>60</v>
      </c>
      <c r="I133" s="130"/>
      <c r="J133" s="132"/>
    </row>
    <row r="134" spans="1:10" x14ac:dyDescent="0.2">
      <c r="A134" s="121" t="s">
        <v>42</v>
      </c>
      <c r="B134" s="124" t="s">
        <v>53</v>
      </c>
      <c r="C134" s="122"/>
      <c r="D134" s="122"/>
      <c r="E134" s="130"/>
      <c r="F134" s="32" t="s">
        <v>367</v>
      </c>
      <c r="G134" s="122" t="s">
        <v>53</v>
      </c>
      <c r="H134" s="122" t="s">
        <v>60</v>
      </c>
      <c r="I134" s="130"/>
      <c r="J134" s="132"/>
    </row>
    <row r="135" spans="1:10" x14ac:dyDescent="0.2">
      <c r="A135" s="121" t="s">
        <v>42</v>
      </c>
      <c r="B135" s="122" t="s">
        <v>51</v>
      </c>
      <c r="C135" s="122"/>
      <c r="D135" s="122"/>
      <c r="E135" s="130"/>
      <c r="F135" s="32"/>
      <c r="G135" s="122"/>
      <c r="H135" s="122" t="s">
        <v>359</v>
      </c>
      <c r="I135" s="130"/>
      <c r="J135" s="132"/>
    </row>
    <row r="136" spans="1:10" x14ac:dyDescent="0.2">
      <c r="A136" s="125" t="s">
        <v>42</v>
      </c>
      <c r="B136" s="126" t="s">
        <v>267</v>
      </c>
      <c r="C136" s="126" t="s">
        <v>268</v>
      </c>
      <c r="D136" s="126"/>
      <c r="E136" s="142"/>
      <c r="F136" s="127"/>
      <c r="G136" s="126"/>
      <c r="H136" s="126" t="s">
        <v>370</v>
      </c>
      <c r="I136" s="142"/>
      <c r="J136" s="132"/>
    </row>
    <row r="137" spans="1:10" x14ac:dyDescent="0.2">
      <c r="A137" s="121" t="s">
        <v>42</v>
      </c>
      <c r="B137" s="122" t="s">
        <v>269</v>
      </c>
      <c r="C137" s="122"/>
      <c r="D137" s="122"/>
      <c r="E137" s="130"/>
      <c r="F137" s="32"/>
      <c r="G137" s="122"/>
      <c r="H137" s="140" t="s">
        <v>360</v>
      </c>
      <c r="I137" s="130"/>
      <c r="J137" s="132"/>
    </row>
    <row r="138" spans="1:10" x14ac:dyDescent="0.2">
      <c r="A138" s="121" t="s">
        <v>42</v>
      </c>
      <c r="B138" s="124" t="s">
        <v>273</v>
      </c>
      <c r="C138" s="122"/>
      <c r="D138" s="122"/>
      <c r="E138" s="130"/>
      <c r="F138" s="32"/>
      <c r="G138" s="122"/>
      <c r="H138" s="140" t="s">
        <v>360</v>
      </c>
      <c r="I138" s="130"/>
      <c r="J138" s="132"/>
    </row>
    <row r="139" spans="1:10" x14ac:dyDescent="0.2">
      <c r="A139" s="121" t="s">
        <v>42</v>
      </c>
      <c r="B139" s="122" t="s">
        <v>276</v>
      </c>
      <c r="C139" s="122"/>
      <c r="D139" s="122"/>
      <c r="E139" s="130"/>
      <c r="F139" s="32"/>
      <c r="G139" s="122"/>
      <c r="H139" s="140" t="s">
        <v>360</v>
      </c>
      <c r="I139" s="130"/>
      <c r="J139" s="132"/>
    </row>
    <row r="140" spans="1:10" x14ac:dyDescent="0.2">
      <c r="A140" s="121" t="s">
        <v>42</v>
      </c>
      <c r="B140" s="122" t="s">
        <v>280</v>
      </c>
      <c r="C140" s="122"/>
      <c r="D140" s="122"/>
      <c r="E140" s="130"/>
      <c r="F140" s="32"/>
      <c r="G140" s="122"/>
      <c r="H140" s="140" t="s">
        <v>360</v>
      </c>
      <c r="I140" s="130"/>
      <c r="J140" s="132"/>
    </row>
    <row r="141" spans="1:10" x14ac:dyDescent="0.2">
      <c r="A141" s="121" t="s">
        <v>42</v>
      </c>
      <c r="B141" s="122" t="s">
        <v>283</v>
      </c>
      <c r="C141" s="122"/>
      <c r="D141" s="122"/>
      <c r="E141" s="130"/>
      <c r="F141" s="32"/>
      <c r="G141" s="122"/>
      <c r="H141" s="140" t="s">
        <v>360</v>
      </c>
      <c r="I141" s="130"/>
      <c r="J141" s="132"/>
    </row>
    <row r="142" spans="1:10" x14ac:dyDescent="0.2">
      <c r="A142" s="121" t="s">
        <v>42</v>
      </c>
      <c r="B142" s="122" t="s">
        <v>286</v>
      </c>
      <c r="C142" s="122"/>
      <c r="D142" s="122"/>
      <c r="E142" s="130"/>
      <c r="F142" s="32" t="s">
        <v>367</v>
      </c>
      <c r="G142" s="124" t="s">
        <v>371</v>
      </c>
      <c r="H142" s="124" t="s">
        <v>60</v>
      </c>
      <c r="I142" s="130"/>
      <c r="J142" s="132"/>
    </row>
    <row r="143" spans="1:10" x14ac:dyDescent="0.2">
      <c r="A143" s="121" t="s">
        <v>42</v>
      </c>
      <c r="B143" s="122" t="s">
        <v>288</v>
      </c>
      <c r="C143" s="122"/>
      <c r="D143" s="122"/>
      <c r="E143" s="130"/>
      <c r="F143" s="32" t="s">
        <v>367</v>
      </c>
      <c r="G143" s="122" t="s">
        <v>371</v>
      </c>
      <c r="H143" s="122" t="s">
        <v>60</v>
      </c>
      <c r="I143" s="130"/>
      <c r="J143" s="132"/>
    </row>
    <row r="144" spans="1:10" x14ac:dyDescent="0.2">
      <c r="A144" s="121" t="s">
        <v>42</v>
      </c>
      <c r="B144" s="122" t="s">
        <v>291</v>
      </c>
      <c r="C144" s="122"/>
      <c r="D144" s="122"/>
      <c r="E144" s="130"/>
      <c r="F144" s="32"/>
      <c r="G144" s="122"/>
      <c r="H144" s="140" t="s">
        <v>360</v>
      </c>
      <c r="I144" s="130"/>
      <c r="J144" s="132"/>
    </row>
    <row r="145" spans="1:10" x14ac:dyDescent="0.2">
      <c r="A145" s="121" t="s">
        <v>42</v>
      </c>
      <c r="B145" s="122" t="s">
        <v>294</v>
      </c>
      <c r="C145" s="122"/>
      <c r="D145" s="122"/>
      <c r="E145" s="130"/>
      <c r="F145" s="32"/>
      <c r="G145" s="122"/>
      <c r="H145" s="140" t="s">
        <v>360</v>
      </c>
      <c r="I145" s="130"/>
      <c r="J145" s="132"/>
    </row>
    <row r="146" spans="1:10" x14ac:dyDescent="0.2">
      <c r="A146" s="121" t="s">
        <v>42</v>
      </c>
      <c r="B146" s="122" t="s">
        <v>299</v>
      </c>
      <c r="C146" s="122"/>
      <c r="D146" s="122"/>
      <c r="E146" s="130"/>
      <c r="F146" s="32"/>
      <c r="G146" s="122"/>
      <c r="H146" s="140" t="s">
        <v>360</v>
      </c>
      <c r="I146" s="130"/>
      <c r="J146" s="132"/>
    </row>
    <row r="147" spans="1:10" x14ac:dyDescent="0.2">
      <c r="A147" s="121" t="s">
        <v>42</v>
      </c>
      <c r="B147" s="122" t="s">
        <v>302</v>
      </c>
      <c r="C147" s="122"/>
      <c r="D147" s="122"/>
      <c r="E147" s="130"/>
      <c r="F147" s="32"/>
      <c r="G147" s="122"/>
      <c r="H147" s="140" t="s">
        <v>360</v>
      </c>
      <c r="I147" s="130"/>
      <c r="J147" s="132"/>
    </row>
    <row r="148" spans="1:10" x14ac:dyDescent="0.2">
      <c r="A148" s="121" t="s">
        <v>42</v>
      </c>
      <c r="B148" s="122" t="s">
        <v>305</v>
      </c>
      <c r="C148" s="122"/>
      <c r="D148" s="122"/>
      <c r="E148" s="130"/>
      <c r="F148" s="32"/>
      <c r="G148" s="122"/>
      <c r="H148" s="140" t="s">
        <v>360</v>
      </c>
      <c r="I148" s="130"/>
      <c r="J148" s="132"/>
    </row>
    <row r="149" spans="1:10" x14ac:dyDescent="0.2">
      <c r="A149" s="121" t="s">
        <v>42</v>
      </c>
      <c r="B149" s="124" t="s">
        <v>308</v>
      </c>
      <c r="C149" s="122"/>
      <c r="D149" s="122"/>
      <c r="E149" s="130"/>
      <c r="F149" s="32"/>
      <c r="G149" s="122"/>
      <c r="H149" s="140" t="s">
        <v>360</v>
      </c>
      <c r="I149" s="130"/>
      <c r="J149" s="132"/>
    </row>
    <row r="150" spans="1:10" x14ac:dyDescent="0.2">
      <c r="A150" s="121" t="s">
        <v>42</v>
      </c>
      <c r="B150" s="122" t="s">
        <v>313</v>
      </c>
      <c r="C150" s="122"/>
      <c r="D150" s="122"/>
      <c r="E150" s="130"/>
      <c r="F150" s="32"/>
      <c r="G150" s="122"/>
      <c r="H150" s="140" t="s">
        <v>360</v>
      </c>
      <c r="I150" s="130"/>
      <c r="J150" s="132"/>
    </row>
    <row r="151" spans="1:10" x14ac:dyDescent="0.2">
      <c r="A151" s="121" t="s">
        <v>42</v>
      </c>
      <c r="B151" s="122" t="s">
        <v>305</v>
      </c>
      <c r="C151" s="122"/>
      <c r="D151" s="122"/>
      <c r="E151" s="130"/>
      <c r="F151" s="32"/>
      <c r="G151" s="122"/>
      <c r="H151" s="140" t="s">
        <v>360</v>
      </c>
      <c r="I151" s="130"/>
      <c r="J151" s="132"/>
    </row>
    <row r="152" spans="1:10" x14ac:dyDescent="0.2">
      <c r="A152" s="121" t="s">
        <v>42</v>
      </c>
      <c r="B152" s="122" t="s">
        <v>317</v>
      </c>
      <c r="C152" s="122"/>
      <c r="D152" s="122"/>
      <c r="E152" s="130"/>
      <c r="F152" s="32"/>
      <c r="G152" s="122"/>
      <c r="H152" s="140" t="s">
        <v>360</v>
      </c>
      <c r="I152" s="130"/>
      <c r="J152" s="132"/>
    </row>
    <row r="153" spans="1:10" x14ac:dyDescent="0.2">
      <c r="A153" s="121" t="s">
        <v>42</v>
      </c>
      <c r="B153" s="122" t="s">
        <v>321</v>
      </c>
      <c r="C153" s="122"/>
      <c r="D153" s="122"/>
      <c r="E153" s="130"/>
      <c r="F153" s="32"/>
      <c r="G153" s="122"/>
      <c r="H153" s="140" t="s">
        <v>360</v>
      </c>
      <c r="I153" s="130"/>
      <c r="J153" s="132"/>
    </row>
    <row r="154" spans="1:10" ht="28.5" x14ac:dyDescent="0.2">
      <c r="A154" s="121" t="s">
        <v>42</v>
      </c>
      <c r="B154" s="122" t="s">
        <v>323</v>
      </c>
      <c r="C154" s="122"/>
      <c r="D154" s="122"/>
      <c r="E154" s="130"/>
      <c r="F154" s="32" t="s">
        <v>367</v>
      </c>
      <c r="G154" s="32" t="s">
        <v>372</v>
      </c>
      <c r="H154" s="127" t="s">
        <v>373</v>
      </c>
      <c r="I154" s="142" t="s">
        <v>374</v>
      </c>
      <c r="J154" s="132"/>
    </row>
    <row r="155" spans="1:10" x14ac:dyDescent="0.2">
      <c r="A155" s="121" t="s">
        <v>42</v>
      </c>
      <c r="B155" s="122" t="s">
        <v>326</v>
      </c>
      <c r="C155" s="122"/>
      <c r="D155" s="122"/>
      <c r="E155" s="130"/>
      <c r="F155" s="32"/>
      <c r="G155" s="122"/>
      <c r="H155" s="140" t="s">
        <v>360</v>
      </c>
      <c r="I155" s="130"/>
      <c r="J155" s="132"/>
    </row>
    <row r="156" spans="1:10" x14ac:dyDescent="0.2">
      <c r="A156" s="121" t="s">
        <v>42</v>
      </c>
      <c r="B156" s="122" t="s">
        <v>329</v>
      </c>
      <c r="C156" s="122"/>
      <c r="D156" s="122"/>
      <c r="E156" s="130"/>
      <c r="F156" s="32"/>
      <c r="G156" s="122"/>
      <c r="H156" s="140" t="s">
        <v>360</v>
      </c>
      <c r="I156" s="130"/>
      <c r="J156" s="132"/>
    </row>
    <row r="157" spans="1:10" x14ac:dyDescent="0.2">
      <c r="A157" s="121" t="s">
        <v>42</v>
      </c>
      <c r="B157" s="122" t="s">
        <v>333</v>
      </c>
      <c r="C157" s="122"/>
      <c r="D157" s="122"/>
      <c r="E157" s="130"/>
      <c r="F157" s="32"/>
      <c r="G157" s="122"/>
      <c r="H157" s="140" t="s">
        <v>360</v>
      </c>
      <c r="I157" s="130"/>
      <c r="J157" s="132"/>
    </row>
    <row r="158" spans="1:10" x14ac:dyDescent="0.2">
      <c r="A158" s="121" t="s">
        <v>42</v>
      </c>
      <c r="B158" s="122" t="s">
        <v>337</v>
      </c>
      <c r="C158" s="122"/>
      <c r="D158" s="122"/>
      <c r="E158" s="130"/>
      <c r="F158" s="32"/>
      <c r="G158" s="122"/>
      <c r="H158" s="140" t="s">
        <v>360</v>
      </c>
      <c r="I158" s="130"/>
      <c r="J158" s="132"/>
    </row>
    <row r="159" spans="1:10" x14ac:dyDescent="0.2">
      <c r="A159" s="121" t="s">
        <v>42</v>
      </c>
      <c r="B159" s="122" t="s">
        <v>340</v>
      </c>
      <c r="C159" s="122"/>
      <c r="D159" s="122"/>
      <c r="E159" s="130"/>
      <c r="F159" s="32"/>
      <c r="G159" s="122"/>
      <c r="H159" s="140" t="s">
        <v>360</v>
      </c>
      <c r="I159" s="130"/>
      <c r="J159" s="132"/>
    </row>
  </sheetData>
  <mergeCells count="37">
    <mergeCell ref="K20:K24"/>
    <mergeCell ref="A30:J30"/>
    <mergeCell ref="A65:J65"/>
    <mergeCell ref="A95:I95"/>
    <mergeCell ref="F20:F24"/>
    <mergeCell ref="H20:H24"/>
    <mergeCell ref="A129:I129"/>
    <mergeCell ref="I20:I24"/>
    <mergeCell ref="J20:J24"/>
    <mergeCell ref="A20:A24"/>
    <mergeCell ref="B20:B24"/>
    <mergeCell ref="C20:C24"/>
    <mergeCell ref="D20:D24"/>
    <mergeCell ref="E20:E24"/>
    <mergeCell ref="I7:I11"/>
    <mergeCell ref="J7:J11"/>
    <mergeCell ref="K7:K11"/>
    <mergeCell ref="A12:A19"/>
    <mergeCell ref="B12:B19"/>
    <mergeCell ref="C12:C19"/>
    <mergeCell ref="D12:D19"/>
    <mergeCell ref="E12:E19"/>
    <mergeCell ref="F12:F19"/>
    <mergeCell ref="G12:G19"/>
    <mergeCell ref="H12:H19"/>
    <mergeCell ref="I12:I19"/>
    <mergeCell ref="J12:J19"/>
    <mergeCell ref="G1:H1"/>
    <mergeCell ref="C2:D2"/>
    <mergeCell ref="C3:D3"/>
    <mergeCell ref="C4:D4"/>
    <mergeCell ref="A7:A11"/>
    <mergeCell ref="B7:B11"/>
    <mergeCell ref="C7:C11"/>
    <mergeCell ref="F7:F11"/>
    <mergeCell ref="G7:G11"/>
    <mergeCell ref="H7:H11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15" sqref="B15"/>
    </sheetView>
  </sheetViews>
  <sheetFormatPr defaultColWidth="22.125" defaultRowHeight="15" customHeight="1" x14ac:dyDescent="0.2"/>
  <cols>
    <col min="1" max="1" width="29.125" customWidth="1"/>
    <col min="2" max="2" width="22.125" bestFit="1" customWidth="1"/>
    <col min="6" max="6" width="0" hidden="1" customWidth="1"/>
    <col min="8" max="8" width="33.875" customWidth="1"/>
  </cols>
  <sheetData>
    <row r="1" spans="1:12" ht="15" customHeight="1" x14ac:dyDescent="0.2">
      <c r="A1" s="7"/>
      <c r="B1" s="7"/>
      <c r="C1" s="3" t="s">
        <v>2</v>
      </c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" customHeight="1" x14ac:dyDescent="0.3">
      <c r="A3" s="8" t="s">
        <v>4</v>
      </c>
      <c r="B3" s="42" t="s">
        <v>49</v>
      </c>
      <c r="C3" s="43"/>
      <c r="D3" s="27"/>
      <c r="E3" s="7"/>
      <c r="F3" s="7"/>
      <c r="G3" s="28"/>
      <c r="H3" s="7"/>
      <c r="I3" s="7"/>
      <c r="J3" s="7"/>
      <c r="K3" s="7"/>
      <c r="L3" s="7"/>
    </row>
    <row r="4" spans="1:12" ht="15" customHeight="1" x14ac:dyDescent="0.3">
      <c r="A4" s="8" t="s">
        <v>114</v>
      </c>
      <c r="B4" s="42" t="s">
        <v>115</v>
      </c>
      <c r="C4" s="43"/>
      <c r="D4" s="27"/>
      <c r="E4" s="7"/>
      <c r="F4" s="7"/>
      <c r="G4" s="28"/>
      <c r="H4" s="28"/>
      <c r="I4" s="7"/>
      <c r="J4" s="7"/>
      <c r="K4" s="7"/>
      <c r="L4" s="7"/>
    </row>
    <row r="5" spans="1:12" ht="15" customHeight="1" x14ac:dyDescent="0.2">
      <c r="A5" s="8" t="s">
        <v>116</v>
      </c>
      <c r="B5" s="42"/>
      <c r="C5" s="44"/>
      <c r="D5" s="27"/>
      <c r="E5" s="7"/>
      <c r="F5" s="7"/>
      <c r="G5" s="7"/>
      <c r="H5" s="7"/>
      <c r="I5" s="7"/>
      <c r="J5" s="7"/>
      <c r="K5" s="7"/>
      <c r="L5" s="7"/>
    </row>
    <row r="6" spans="1:12" ht="15" customHeight="1" x14ac:dyDescent="0.2">
      <c r="A6" s="11" t="s">
        <v>80</v>
      </c>
      <c r="B6" s="11" t="s">
        <v>81</v>
      </c>
      <c r="C6" s="11" t="s">
        <v>11</v>
      </c>
      <c r="D6" s="11" t="s">
        <v>12</v>
      </c>
      <c r="E6" s="11" t="s">
        <v>13</v>
      </c>
      <c r="F6" s="11" t="s">
        <v>14</v>
      </c>
      <c r="G6" s="12" t="s">
        <v>82</v>
      </c>
      <c r="H6" s="12" t="s">
        <v>15</v>
      </c>
      <c r="I6" s="12" t="s">
        <v>16</v>
      </c>
      <c r="J6" s="12" t="s">
        <v>17</v>
      </c>
      <c r="K6" s="12" t="s">
        <v>18</v>
      </c>
      <c r="L6" s="7"/>
    </row>
    <row r="7" spans="1:12" ht="15" customHeight="1" x14ac:dyDescent="0.2">
      <c r="A7" s="242" t="s">
        <v>83</v>
      </c>
      <c r="B7" s="242" t="s">
        <v>84</v>
      </c>
      <c r="C7" s="242" t="s">
        <v>21</v>
      </c>
      <c r="D7" s="242" t="s">
        <v>85</v>
      </c>
      <c r="E7" s="242"/>
      <c r="F7" s="15" t="s">
        <v>24</v>
      </c>
      <c r="G7" s="242" t="s">
        <v>86</v>
      </c>
      <c r="H7" s="15" t="s">
        <v>87</v>
      </c>
      <c r="I7" s="242" t="s">
        <v>26</v>
      </c>
      <c r="J7" s="242" t="s">
        <v>27</v>
      </c>
      <c r="K7" s="242" t="s">
        <v>28</v>
      </c>
      <c r="L7" s="245"/>
    </row>
    <row r="8" spans="1:12" ht="15" customHeight="1" x14ac:dyDescent="0.2">
      <c r="A8" s="243"/>
      <c r="B8" s="243"/>
      <c r="C8" s="243"/>
      <c r="D8" s="243"/>
      <c r="E8" s="243"/>
      <c r="F8" s="18" t="s">
        <v>30</v>
      </c>
      <c r="G8" s="243"/>
      <c r="H8" s="18" t="s">
        <v>88</v>
      </c>
      <c r="I8" s="243"/>
      <c r="J8" s="243"/>
      <c r="K8" s="243"/>
      <c r="L8" s="245"/>
    </row>
    <row r="9" spans="1:12" ht="15" customHeight="1" x14ac:dyDescent="0.2">
      <c r="A9" s="243"/>
      <c r="B9" s="243"/>
      <c r="C9" s="243"/>
      <c r="D9" s="243"/>
      <c r="E9" s="243"/>
      <c r="F9" s="18" t="s">
        <v>32</v>
      </c>
      <c r="G9" s="243"/>
      <c r="H9" s="18"/>
      <c r="I9" s="243"/>
      <c r="J9" s="243"/>
      <c r="K9" s="243"/>
      <c r="L9" s="245"/>
    </row>
    <row r="10" spans="1:12" ht="15" customHeight="1" x14ac:dyDescent="0.2">
      <c r="A10" s="243"/>
      <c r="B10" s="243"/>
      <c r="C10" s="243"/>
      <c r="D10" s="243"/>
      <c r="E10" s="243"/>
      <c r="F10" s="18" t="s">
        <v>33</v>
      </c>
      <c r="G10" s="243"/>
      <c r="H10" s="18"/>
      <c r="I10" s="243"/>
      <c r="J10" s="243"/>
      <c r="K10" s="243"/>
      <c r="L10" s="245"/>
    </row>
    <row r="11" spans="1:12" ht="15" customHeight="1" x14ac:dyDescent="0.2">
      <c r="A11" s="244"/>
      <c r="B11" s="244"/>
      <c r="C11" s="244"/>
      <c r="D11" s="244"/>
      <c r="E11" s="244"/>
      <c r="F11" s="20" t="s">
        <v>34</v>
      </c>
      <c r="G11" s="244"/>
      <c r="H11" s="20"/>
      <c r="I11" s="244"/>
      <c r="J11" s="244"/>
      <c r="K11" s="244"/>
      <c r="L11" s="245"/>
    </row>
    <row r="12" spans="1:12" ht="64.5" customHeight="1" x14ac:dyDescent="0.25">
      <c r="A12" s="29"/>
      <c r="B12" s="30"/>
      <c r="C12" s="30"/>
      <c r="D12" s="30"/>
      <c r="E12" s="30" t="s">
        <v>127</v>
      </c>
      <c r="F12" s="30"/>
      <c r="G12" s="246" t="s">
        <v>133</v>
      </c>
      <c r="H12" s="247"/>
      <c r="I12" s="248"/>
      <c r="J12" s="31"/>
      <c r="K12" s="30"/>
      <c r="L12" s="7"/>
    </row>
    <row r="13" spans="1:12" ht="15" customHeight="1" x14ac:dyDescent="0.2">
      <c r="A13" s="32" t="s">
        <v>129</v>
      </c>
      <c r="B13" s="36" t="s">
        <v>49</v>
      </c>
      <c r="C13" s="36" t="s">
        <v>118</v>
      </c>
      <c r="D13" s="36" t="s">
        <v>119</v>
      </c>
      <c r="E13" s="66" t="s">
        <v>113</v>
      </c>
      <c r="F13" s="38"/>
      <c r="G13" s="38"/>
      <c r="H13" s="38" t="s">
        <v>117</v>
      </c>
      <c r="I13" s="36" t="s">
        <v>118</v>
      </c>
      <c r="J13" s="39" t="s">
        <v>132</v>
      </c>
      <c r="K13" s="38"/>
      <c r="L13" s="7"/>
    </row>
    <row r="14" spans="1:12" ht="15" customHeight="1" x14ac:dyDescent="0.2">
      <c r="A14" s="32" t="s">
        <v>129</v>
      </c>
      <c r="B14" s="36" t="s">
        <v>49</v>
      </c>
      <c r="C14" s="36" t="s">
        <v>50</v>
      </c>
      <c r="D14" s="36" t="s">
        <v>120</v>
      </c>
      <c r="E14" s="66" t="s">
        <v>121</v>
      </c>
      <c r="F14" s="38"/>
      <c r="G14" s="38"/>
      <c r="H14" s="38" t="s">
        <v>117</v>
      </c>
      <c r="I14" s="36" t="s">
        <v>50</v>
      </c>
      <c r="J14" s="39" t="s">
        <v>132</v>
      </c>
      <c r="K14" s="38"/>
      <c r="L14" s="7"/>
    </row>
    <row r="15" spans="1:12" ht="15" customHeight="1" x14ac:dyDescent="0.2">
      <c r="A15" s="32" t="s">
        <v>129</v>
      </c>
      <c r="B15" s="36" t="s">
        <v>49</v>
      </c>
      <c r="C15" s="36" t="s">
        <v>122</v>
      </c>
      <c r="D15" s="36" t="s">
        <v>123</v>
      </c>
      <c r="E15" s="66" t="s">
        <v>121</v>
      </c>
      <c r="F15" s="38"/>
      <c r="G15" s="38"/>
      <c r="H15" s="38" t="s">
        <v>117</v>
      </c>
      <c r="I15" s="36" t="s">
        <v>122</v>
      </c>
      <c r="J15" s="39" t="s">
        <v>132</v>
      </c>
      <c r="K15" s="38"/>
      <c r="L15" s="7"/>
    </row>
    <row r="16" spans="1:12" ht="15" customHeight="1" x14ac:dyDescent="0.2">
      <c r="A16" s="32" t="s">
        <v>129</v>
      </c>
      <c r="B16" s="36" t="s">
        <v>49</v>
      </c>
      <c r="C16" s="36" t="s">
        <v>111</v>
      </c>
      <c r="D16" s="23" t="s">
        <v>124</v>
      </c>
      <c r="E16" s="66" t="s">
        <v>113</v>
      </c>
      <c r="F16" s="23"/>
      <c r="G16" s="23"/>
      <c r="H16" s="38" t="s">
        <v>117</v>
      </c>
      <c r="I16" s="36" t="s">
        <v>111</v>
      </c>
      <c r="J16" s="39" t="s">
        <v>132</v>
      </c>
      <c r="K16" s="23"/>
      <c r="L16" s="7"/>
    </row>
    <row r="17" spans="1:12" ht="15" customHeight="1" x14ac:dyDescent="0.2">
      <c r="A17" s="32" t="s">
        <v>129</v>
      </c>
      <c r="B17" s="36" t="s">
        <v>49</v>
      </c>
      <c r="C17" s="23" t="s">
        <v>108</v>
      </c>
      <c r="D17" s="23" t="s">
        <v>125</v>
      </c>
      <c r="E17" s="66" t="s">
        <v>110</v>
      </c>
      <c r="F17" s="23"/>
      <c r="G17" s="23"/>
      <c r="H17" s="38" t="s">
        <v>117</v>
      </c>
      <c r="I17" s="23" t="s">
        <v>108</v>
      </c>
      <c r="J17" s="39" t="s">
        <v>132</v>
      </c>
      <c r="K17" s="23"/>
      <c r="L17" s="7"/>
    </row>
    <row r="18" spans="1:12" ht="15" customHeight="1" x14ac:dyDescent="0.2">
      <c r="A18" s="32" t="s">
        <v>129</v>
      </c>
      <c r="B18" s="36" t="s">
        <v>49</v>
      </c>
      <c r="C18" s="23" t="s">
        <v>126</v>
      </c>
      <c r="D18" s="23"/>
      <c r="E18" s="66" t="s">
        <v>113</v>
      </c>
      <c r="F18" s="23"/>
      <c r="G18" s="23"/>
      <c r="H18" s="38" t="s">
        <v>117</v>
      </c>
      <c r="I18" s="64" t="s">
        <v>91</v>
      </c>
      <c r="J18" s="39" t="s">
        <v>132</v>
      </c>
      <c r="K18" s="23"/>
      <c r="L18" s="7"/>
    </row>
    <row r="19" spans="1:12" ht="1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1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</sheetData>
  <mergeCells count="11">
    <mergeCell ref="G12:I12"/>
    <mergeCell ref="I7:I11"/>
    <mergeCell ref="J7:J11"/>
    <mergeCell ref="K7:K11"/>
    <mergeCell ref="L7:L11"/>
    <mergeCell ref="G7:G11"/>
    <mergeCell ref="A7:A11"/>
    <mergeCell ref="B7:B11"/>
    <mergeCell ref="C7:C11"/>
    <mergeCell ref="D7:D11"/>
    <mergeCell ref="E7:E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"/>
  <sheetViews>
    <sheetView topLeftCell="A25" workbookViewId="0">
      <selection activeCell="C60" sqref="C60"/>
    </sheetView>
  </sheetViews>
  <sheetFormatPr defaultRowHeight="14.25" x14ac:dyDescent="0.2"/>
  <cols>
    <col min="2" max="2" width="15.25" bestFit="1" customWidth="1"/>
    <col min="3" max="3" width="80.375" bestFit="1" customWidth="1"/>
    <col min="4" max="4" width="31.625" bestFit="1" customWidth="1"/>
    <col min="5" max="5" width="13.375" bestFit="1" customWidth="1"/>
    <col min="6" max="6" width="11.125" bestFit="1" customWidth="1"/>
    <col min="7" max="7" width="13.625" customWidth="1"/>
  </cols>
  <sheetData>
    <row r="1" spans="1:7" x14ac:dyDescent="0.2">
      <c r="A1" s="7" t="s">
        <v>134</v>
      </c>
      <c r="B1" s="7"/>
      <c r="C1" s="7"/>
      <c r="D1" s="7"/>
      <c r="E1" s="7"/>
      <c r="F1" s="7"/>
      <c r="G1" s="7"/>
    </row>
    <row r="2" spans="1:7" ht="31.5" x14ac:dyDescent="0.2">
      <c r="A2" s="7"/>
      <c r="B2" s="11" t="s">
        <v>118</v>
      </c>
      <c r="C2" s="11" t="s">
        <v>100</v>
      </c>
      <c r="D2" s="11" t="s">
        <v>103</v>
      </c>
      <c r="E2" s="11" t="s">
        <v>135</v>
      </c>
      <c r="F2" s="11" t="s">
        <v>108</v>
      </c>
      <c r="G2" s="11" t="s">
        <v>111</v>
      </c>
    </row>
    <row r="3" spans="1:7" ht="15.75" x14ac:dyDescent="0.25">
      <c r="A3" s="7"/>
      <c r="B3" s="67">
        <v>1</v>
      </c>
      <c r="C3" s="68" t="s">
        <v>136</v>
      </c>
      <c r="D3" s="69" t="s">
        <v>137</v>
      </c>
      <c r="E3" s="69"/>
      <c r="F3" s="70">
        <v>45001</v>
      </c>
      <c r="G3" s="71">
        <v>1</v>
      </c>
    </row>
    <row r="4" spans="1:7" ht="15.75" x14ac:dyDescent="0.25">
      <c r="A4" s="7"/>
      <c r="B4" s="67">
        <v>1</v>
      </c>
      <c r="C4" s="68" t="s">
        <v>138</v>
      </c>
      <c r="D4" s="68" t="s">
        <v>138</v>
      </c>
      <c r="E4" s="69"/>
      <c r="F4" s="70">
        <v>45001</v>
      </c>
      <c r="G4" s="71">
        <v>1</v>
      </c>
    </row>
    <row r="5" spans="1:7" ht="15.75" x14ac:dyDescent="0.25">
      <c r="A5" s="7"/>
      <c r="B5" s="67">
        <v>1</v>
      </c>
      <c r="C5" s="68" t="s">
        <v>139</v>
      </c>
      <c r="D5" s="69" t="s">
        <v>137</v>
      </c>
      <c r="E5" s="69"/>
      <c r="F5" s="70">
        <v>45001</v>
      </c>
      <c r="G5" s="71">
        <v>1</v>
      </c>
    </row>
    <row r="6" spans="1:7" ht="15.75" x14ac:dyDescent="0.25">
      <c r="A6" s="7"/>
      <c r="B6" s="67">
        <v>1</v>
      </c>
      <c r="C6" s="68" t="s">
        <v>140</v>
      </c>
      <c r="D6" s="69" t="s">
        <v>141</v>
      </c>
      <c r="E6" s="69"/>
      <c r="F6" s="70">
        <v>45001</v>
      </c>
      <c r="G6" s="71">
        <v>1</v>
      </c>
    </row>
    <row r="7" spans="1:7" ht="15.75" x14ac:dyDescent="0.25">
      <c r="A7" s="7"/>
      <c r="B7" s="67">
        <v>1</v>
      </c>
      <c r="C7" s="68" t="s">
        <v>142</v>
      </c>
      <c r="D7" s="69" t="s">
        <v>141</v>
      </c>
      <c r="E7" s="69"/>
      <c r="F7" s="70">
        <v>45001</v>
      </c>
      <c r="G7" s="71">
        <v>1</v>
      </c>
    </row>
    <row r="8" spans="1:7" ht="15.75" x14ac:dyDescent="0.25">
      <c r="A8" s="7"/>
      <c r="B8" s="67">
        <v>1</v>
      </c>
      <c r="C8" s="68" t="s">
        <v>143</v>
      </c>
      <c r="D8" s="69" t="s">
        <v>144</v>
      </c>
      <c r="E8" s="69"/>
      <c r="F8" s="70">
        <v>45001</v>
      </c>
      <c r="G8" s="71">
        <v>1</v>
      </c>
    </row>
    <row r="9" spans="1:7" ht="15.75" x14ac:dyDescent="0.25">
      <c r="A9" s="7"/>
      <c r="B9" s="67">
        <v>2</v>
      </c>
      <c r="C9" s="69" t="s">
        <v>145</v>
      </c>
      <c r="D9" s="69" t="s">
        <v>146</v>
      </c>
      <c r="E9" s="69"/>
      <c r="F9" s="70">
        <v>45001</v>
      </c>
      <c r="G9" s="71">
        <v>1</v>
      </c>
    </row>
    <row r="10" spans="1:7" ht="15.75" x14ac:dyDescent="0.25">
      <c r="A10" s="7"/>
      <c r="B10" s="67">
        <v>2</v>
      </c>
      <c r="C10" s="69" t="s">
        <v>147</v>
      </c>
      <c r="D10" s="69" t="s">
        <v>146</v>
      </c>
      <c r="E10" s="69"/>
      <c r="F10" s="70">
        <v>45001</v>
      </c>
      <c r="G10" s="71">
        <v>1</v>
      </c>
    </row>
    <row r="11" spans="1:7" ht="15.75" x14ac:dyDescent="0.25">
      <c r="A11" s="7"/>
      <c r="B11" s="67">
        <v>3</v>
      </c>
      <c r="C11" s="72" t="s">
        <v>148</v>
      </c>
      <c r="D11" s="72" t="s">
        <v>149</v>
      </c>
      <c r="E11" s="73"/>
      <c r="F11" s="70">
        <v>45001</v>
      </c>
      <c r="G11" s="71">
        <v>1</v>
      </c>
    </row>
    <row r="12" spans="1:7" ht="15.75" x14ac:dyDescent="0.25">
      <c r="A12" s="7"/>
      <c r="B12" s="67">
        <v>3</v>
      </c>
      <c r="C12" s="72" t="s">
        <v>150</v>
      </c>
      <c r="D12" s="72" t="s">
        <v>149</v>
      </c>
      <c r="E12" s="73"/>
      <c r="F12" s="70">
        <v>45001</v>
      </c>
      <c r="G12" s="71">
        <v>1</v>
      </c>
    </row>
    <row r="13" spans="1:7" ht="15.75" x14ac:dyDescent="0.25">
      <c r="A13" s="7"/>
      <c r="B13" s="67">
        <v>4</v>
      </c>
      <c r="C13" s="72" t="s">
        <v>151</v>
      </c>
      <c r="D13" s="72" t="s">
        <v>152</v>
      </c>
      <c r="E13" s="73"/>
      <c r="F13" s="70">
        <v>45001</v>
      </c>
      <c r="G13" s="71">
        <v>1</v>
      </c>
    </row>
    <row r="14" spans="1:7" ht="15.75" x14ac:dyDescent="0.25">
      <c r="A14" s="7"/>
      <c r="B14" s="67">
        <v>4</v>
      </c>
      <c r="C14" s="68" t="s">
        <v>153</v>
      </c>
      <c r="D14" s="72" t="s">
        <v>154</v>
      </c>
      <c r="E14" s="69"/>
      <c r="F14" s="70">
        <v>45001</v>
      </c>
      <c r="G14" s="71">
        <v>1</v>
      </c>
    </row>
    <row r="15" spans="1:7" ht="15.75" x14ac:dyDescent="0.25">
      <c r="A15" s="7"/>
      <c r="B15" s="67">
        <v>4</v>
      </c>
      <c r="C15" s="68" t="s">
        <v>155</v>
      </c>
      <c r="D15" s="72" t="s">
        <v>156</v>
      </c>
      <c r="E15" s="69"/>
      <c r="F15" s="70">
        <v>45001</v>
      </c>
      <c r="G15" s="71">
        <v>1</v>
      </c>
    </row>
    <row r="16" spans="1:7" ht="15.75" x14ac:dyDescent="0.25">
      <c r="A16" s="7"/>
      <c r="B16" s="67">
        <v>4</v>
      </c>
      <c r="C16" s="68" t="s">
        <v>157</v>
      </c>
      <c r="D16" s="72" t="s">
        <v>158</v>
      </c>
      <c r="E16" s="69"/>
      <c r="F16" s="70">
        <v>45001</v>
      </c>
      <c r="G16" s="71">
        <v>1</v>
      </c>
    </row>
    <row r="17" spans="1:7" ht="15.75" x14ac:dyDescent="0.25">
      <c r="A17" s="7"/>
      <c r="B17" s="67">
        <v>4</v>
      </c>
      <c r="C17" s="68" t="s">
        <v>159</v>
      </c>
      <c r="D17" s="72" t="s">
        <v>160</v>
      </c>
      <c r="E17" s="69"/>
      <c r="F17" s="70">
        <v>45001</v>
      </c>
      <c r="G17" s="71">
        <v>1</v>
      </c>
    </row>
    <row r="18" spans="1:7" ht="15.75" x14ac:dyDescent="0.25">
      <c r="A18" s="7"/>
      <c r="B18" s="67">
        <v>4</v>
      </c>
      <c r="C18" s="68" t="s">
        <v>161</v>
      </c>
      <c r="D18" s="72" t="s">
        <v>162</v>
      </c>
      <c r="E18" s="69"/>
      <c r="F18" s="70">
        <v>45001</v>
      </c>
      <c r="G18" s="71">
        <v>1</v>
      </c>
    </row>
    <row r="19" spans="1:7" ht="15.75" x14ac:dyDescent="0.25">
      <c r="A19" s="7"/>
      <c r="B19" s="67">
        <v>4</v>
      </c>
      <c r="C19" s="68" t="s">
        <v>163</v>
      </c>
      <c r="D19" s="72" t="s">
        <v>164</v>
      </c>
      <c r="E19" s="69"/>
      <c r="F19" s="70">
        <v>45001</v>
      </c>
      <c r="G19" s="71">
        <v>1</v>
      </c>
    </row>
    <row r="20" spans="1:7" ht="15.75" x14ac:dyDescent="0.25">
      <c r="A20" s="7"/>
      <c r="B20" s="67">
        <v>4</v>
      </c>
      <c r="C20" s="74" t="s">
        <v>165</v>
      </c>
      <c r="D20" s="72" t="s">
        <v>166</v>
      </c>
      <c r="E20" s="69"/>
      <c r="F20" s="70">
        <v>45001</v>
      </c>
      <c r="G20" s="71">
        <v>1</v>
      </c>
    </row>
    <row r="21" spans="1:7" ht="15.75" x14ac:dyDescent="0.25">
      <c r="A21" s="7"/>
      <c r="B21" s="67">
        <v>5</v>
      </c>
      <c r="C21" s="69" t="s">
        <v>167</v>
      </c>
      <c r="D21" s="72" t="s">
        <v>168</v>
      </c>
      <c r="E21" s="69"/>
      <c r="F21" s="70">
        <v>45001</v>
      </c>
      <c r="G21" s="71">
        <v>1</v>
      </c>
    </row>
    <row r="22" spans="1:7" ht="15.75" x14ac:dyDescent="0.25">
      <c r="A22" s="7"/>
      <c r="B22" s="67">
        <v>6</v>
      </c>
      <c r="C22" s="68" t="s">
        <v>169</v>
      </c>
      <c r="D22" s="72" t="s">
        <v>170</v>
      </c>
      <c r="E22" s="69"/>
      <c r="F22" s="70">
        <v>45001</v>
      </c>
      <c r="G22" s="71">
        <v>1</v>
      </c>
    </row>
    <row r="23" spans="1:7" ht="15.75" x14ac:dyDescent="0.25">
      <c r="A23" s="7"/>
      <c r="B23" s="67">
        <v>6</v>
      </c>
      <c r="C23" s="75" t="s">
        <v>171</v>
      </c>
      <c r="D23" s="72" t="s">
        <v>172</v>
      </c>
      <c r="E23" s="69"/>
      <c r="F23" s="70">
        <v>45001</v>
      </c>
      <c r="G23" s="71">
        <v>1</v>
      </c>
    </row>
    <row r="24" spans="1:7" ht="15.75" x14ac:dyDescent="0.25">
      <c r="A24" s="7"/>
      <c r="B24" s="67">
        <v>7</v>
      </c>
      <c r="C24" s="76" t="s">
        <v>173</v>
      </c>
      <c r="D24" s="72" t="s">
        <v>174</v>
      </c>
      <c r="E24" s="69"/>
      <c r="F24" s="70">
        <v>45001</v>
      </c>
      <c r="G24" s="71">
        <v>1</v>
      </c>
    </row>
    <row r="25" spans="1:7" ht="15.75" x14ac:dyDescent="0.25">
      <c r="A25" s="7"/>
      <c r="B25" s="67">
        <v>7</v>
      </c>
      <c r="C25" s="72" t="s">
        <v>175</v>
      </c>
      <c r="D25" s="72" t="s">
        <v>176</v>
      </c>
      <c r="E25" s="73"/>
      <c r="F25" s="70">
        <v>45001</v>
      </c>
      <c r="G25" s="71">
        <v>1</v>
      </c>
    </row>
    <row r="26" spans="1:7" ht="15.75" x14ac:dyDescent="0.25">
      <c r="A26" s="7"/>
      <c r="B26" s="67">
        <v>7</v>
      </c>
      <c r="C26" s="23" t="s">
        <v>177</v>
      </c>
      <c r="D26" s="72" t="s">
        <v>176</v>
      </c>
      <c r="E26" s="73"/>
      <c r="F26" s="70">
        <v>45001</v>
      </c>
      <c r="G26" s="71">
        <v>1</v>
      </c>
    </row>
    <row r="27" spans="1:7" ht="15.75" x14ac:dyDescent="0.25">
      <c r="A27" s="7"/>
      <c r="B27" s="67">
        <v>7</v>
      </c>
      <c r="C27" s="23" t="s">
        <v>178</v>
      </c>
      <c r="D27" s="72" t="s">
        <v>176</v>
      </c>
      <c r="E27" s="73"/>
      <c r="F27" s="70">
        <v>45001</v>
      </c>
      <c r="G27" s="71">
        <v>1</v>
      </c>
    </row>
    <row r="28" spans="1:7" ht="15.75" x14ac:dyDescent="0.25">
      <c r="A28" s="7"/>
      <c r="B28" s="67">
        <v>8</v>
      </c>
      <c r="C28" s="72" t="s">
        <v>179</v>
      </c>
      <c r="D28" s="72" t="s">
        <v>180</v>
      </c>
      <c r="E28" s="73"/>
      <c r="F28" s="70">
        <v>45001</v>
      </c>
      <c r="G28" s="71">
        <v>1</v>
      </c>
    </row>
    <row r="29" spans="1:7" ht="15.75" x14ac:dyDescent="0.25">
      <c r="A29" s="7"/>
      <c r="B29" s="67">
        <v>8</v>
      </c>
      <c r="C29" s="72" t="s">
        <v>181</v>
      </c>
      <c r="D29" s="72" t="s">
        <v>180</v>
      </c>
      <c r="E29" s="73"/>
      <c r="F29" s="70">
        <v>45001</v>
      </c>
      <c r="G29" s="71">
        <v>1</v>
      </c>
    </row>
    <row r="30" spans="1:7" ht="15.75" x14ac:dyDescent="0.25">
      <c r="A30" s="7"/>
      <c r="B30" s="67">
        <v>9</v>
      </c>
      <c r="C30" s="72" t="s">
        <v>182</v>
      </c>
      <c r="D30" s="72" t="s">
        <v>183</v>
      </c>
      <c r="E30" s="73"/>
      <c r="F30" s="70">
        <v>45001</v>
      </c>
      <c r="G30" s="71">
        <v>1</v>
      </c>
    </row>
    <row r="31" spans="1:7" ht="15.75" x14ac:dyDescent="0.25">
      <c r="A31" s="7"/>
      <c r="B31" s="77">
        <v>9</v>
      </c>
      <c r="C31" s="72" t="s">
        <v>184</v>
      </c>
      <c r="D31" s="72" t="s">
        <v>183</v>
      </c>
      <c r="E31" s="73"/>
      <c r="F31" s="70">
        <v>45001</v>
      </c>
      <c r="G31" s="71">
        <v>1</v>
      </c>
    </row>
    <row r="32" spans="1:7" ht="15.75" x14ac:dyDescent="0.25">
      <c r="A32" s="7"/>
      <c r="B32" s="67">
        <v>9</v>
      </c>
      <c r="C32" s="72" t="s">
        <v>185</v>
      </c>
      <c r="D32" s="72" t="s">
        <v>183</v>
      </c>
      <c r="E32" s="73"/>
      <c r="F32" s="70">
        <v>45001</v>
      </c>
      <c r="G32" s="71">
        <v>1</v>
      </c>
    </row>
    <row r="33" spans="1:7" ht="15.75" x14ac:dyDescent="0.25">
      <c r="A33" s="7"/>
      <c r="B33" s="78">
        <v>10</v>
      </c>
      <c r="C33" s="79">
        <v>6800</v>
      </c>
      <c r="D33" s="72" t="s">
        <v>186</v>
      </c>
      <c r="E33" s="23"/>
      <c r="F33" s="70">
        <v>45001</v>
      </c>
      <c r="G33" s="71">
        <v>1</v>
      </c>
    </row>
    <row r="34" spans="1:7" ht="15.75" x14ac:dyDescent="0.25">
      <c r="A34" s="7"/>
      <c r="B34" s="78">
        <v>10</v>
      </c>
      <c r="C34" s="79">
        <v>408</v>
      </c>
      <c r="D34" s="72" t="s">
        <v>186</v>
      </c>
      <c r="E34" s="23"/>
      <c r="F34" s="70">
        <v>45001</v>
      </c>
      <c r="G34" s="71">
        <v>1</v>
      </c>
    </row>
    <row r="35" spans="1:7" ht="15.75" x14ac:dyDescent="0.25">
      <c r="A35" s="7"/>
      <c r="B35" s="78">
        <v>10</v>
      </c>
      <c r="C35" s="72" t="s">
        <v>187</v>
      </c>
      <c r="D35" s="72" t="s">
        <v>186</v>
      </c>
      <c r="E35" s="23"/>
      <c r="F35" s="70">
        <v>45001</v>
      </c>
      <c r="G35" s="71">
        <v>1</v>
      </c>
    </row>
    <row r="36" spans="1:7" ht="15.75" x14ac:dyDescent="0.25">
      <c r="A36" s="7"/>
      <c r="B36" s="78">
        <v>10</v>
      </c>
      <c r="C36" s="79" t="s">
        <v>188</v>
      </c>
      <c r="D36" s="72" t="s">
        <v>186</v>
      </c>
      <c r="E36" s="23"/>
      <c r="F36" s="70">
        <v>45001</v>
      </c>
      <c r="G36" s="71">
        <v>1</v>
      </c>
    </row>
    <row r="37" spans="1:7" ht="15.75" x14ac:dyDescent="0.25">
      <c r="A37" s="7"/>
      <c r="B37" s="78">
        <v>10</v>
      </c>
      <c r="C37" s="79" t="s">
        <v>189</v>
      </c>
      <c r="D37" s="72" t="s">
        <v>186</v>
      </c>
      <c r="E37" s="23"/>
      <c r="F37" s="70">
        <v>45001</v>
      </c>
      <c r="G37" s="71">
        <v>1</v>
      </c>
    </row>
    <row r="38" spans="1:7" ht="15.75" x14ac:dyDescent="0.25">
      <c r="A38" s="7"/>
      <c r="B38" s="80">
        <v>10</v>
      </c>
      <c r="C38" s="81" t="s">
        <v>190</v>
      </c>
      <c r="D38" s="82" t="s">
        <v>186</v>
      </c>
      <c r="E38" s="25"/>
      <c r="F38" s="83">
        <v>45001</v>
      </c>
      <c r="G38" s="71">
        <v>1</v>
      </c>
    </row>
    <row r="39" spans="1:7" ht="15.75" x14ac:dyDescent="0.25">
      <c r="A39" s="7"/>
      <c r="B39" s="84">
        <v>8</v>
      </c>
      <c r="C39" s="85" t="s">
        <v>191</v>
      </c>
      <c r="D39" s="86" t="s">
        <v>180</v>
      </c>
      <c r="E39" s="84"/>
      <c r="F39" s="87" t="s">
        <v>192</v>
      </c>
      <c r="G39" s="71">
        <v>1</v>
      </c>
    </row>
    <row r="40" spans="1:7" ht="15.75" x14ac:dyDescent="0.25">
      <c r="A40" s="7"/>
      <c r="B40" s="90">
        <v>8</v>
      </c>
      <c r="C40" s="91" t="s">
        <v>193</v>
      </c>
      <c r="D40" s="92" t="s">
        <v>180</v>
      </c>
      <c r="E40" s="89"/>
      <c r="F40" s="93" t="s">
        <v>192</v>
      </c>
      <c r="G40" s="71">
        <v>1</v>
      </c>
    </row>
    <row r="41" spans="1:7" ht="15.75" x14ac:dyDescent="0.25">
      <c r="A41" s="7"/>
      <c r="B41" s="94">
        <v>3</v>
      </c>
      <c r="C41" s="91" t="s">
        <v>194</v>
      </c>
      <c r="D41" s="95" t="s">
        <v>149</v>
      </c>
      <c r="E41" s="96"/>
      <c r="F41" s="93" t="s">
        <v>192</v>
      </c>
      <c r="G41" s="71">
        <v>1</v>
      </c>
    </row>
    <row r="42" spans="1:7" ht="15.75" x14ac:dyDescent="0.2">
      <c r="A42" s="7"/>
      <c r="B42" s="84">
        <v>11</v>
      </c>
      <c r="C42" s="88" t="s">
        <v>195</v>
      </c>
      <c r="D42" s="88" t="s">
        <v>196</v>
      </c>
      <c r="E42" s="88"/>
      <c r="F42" s="87" t="s">
        <v>192</v>
      </c>
      <c r="G42" s="71">
        <v>1</v>
      </c>
    </row>
    <row r="43" spans="1:7" ht="15.75" x14ac:dyDescent="0.2">
      <c r="A43" s="7"/>
      <c r="B43" s="89">
        <v>11</v>
      </c>
      <c r="C43" s="91" t="s">
        <v>197</v>
      </c>
      <c r="D43" s="88" t="s">
        <v>196</v>
      </c>
      <c r="E43" s="88"/>
      <c r="F43" s="87" t="s">
        <v>192</v>
      </c>
      <c r="G43" s="71">
        <v>1</v>
      </c>
    </row>
    <row r="44" spans="1:7" ht="15.75" x14ac:dyDescent="0.2">
      <c r="A44" s="7"/>
      <c r="B44" s="89">
        <v>11</v>
      </c>
      <c r="C44" s="85" t="s">
        <v>198</v>
      </c>
      <c r="D44" s="97" t="s">
        <v>196</v>
      </c>
      <c r="E44" s="91"/>
      <c r="F44" s="93" t="s">
        <v>192</v>
      </c>
      <c r="G44" s="71">
        <v>1</v>
      </c>
    </row>
    <row r="45" spans="1:7" ht="15" x14ac:dyDescent="0.2">
      <c r="A45" s="7"/>
      <c r="B45" s="104">
        <v>6</v>
      </c>
      <c r="C45" s="105" t="s">
        <v>199</v>
      </c>
      <c r="D45" s="99" t="s">
        <v>200</v>
      </c>
      <c r="E45" s="99"/>
      <c r="F45" s="100">
        <v>45476</v>
      </c>
      <c r="G45" s="98">
        <v>1</v>
      </c>
    </row>
    <row r="46" spans="1:7" x14ac:dyDescent="0.2">
      <c r="B46" s="101">
        <v>6</v>
      </c>
      <c r="C46" s="102" t="s">
        <v>201</v>
      </c>
      <c r="D46" s="99" t="s">
        <v>202</v>
      </c>
      <c r="E46" s="103"/>
      <c r="F46" s="100">
        <v>45476</v>
      </c>
      <c r="G46" s="101">
        <v>1</v>
      </c>
    </row>
    <row r="47" spans="1:7" ht="15" x14ac:dyDescent="0.2">
      <c r="B47" s="98">
        <v>4</v>
      </c>
      <c r="C47" s="103" t="s">
        <v>203</v>
      </c>
      <c r="D47" s="106" t="s">
        <v>158</v>
      </c>
      <c r="E47" s="103"/>
      <c r="F47" s="100">
        <v>45476</v>
      </c>
      <c r="G47" s="101">
        <v>1</v>
      </c>
    </row>
    <row r="48" spans="1:7" ht="15" x14ac:dyDescent="0.2">
      <c r="B48" s="98">
        <v>4</v>
      </c>
      <c r="C48" s="103" t="s">
        <v>204</v>
      </c>
      <c r="D48" s="106" t="s">
        <v>160</v>
      </c>
      <c r="E48" s="103"/>
      <c r="F48" s="100">
        <v>45476</v>
      </c>
      <c r="G48" s="101">
        <v>1</v>
      </c>
    </row>
    <row r="49" spans="2:7" ht="16.5" customHeight="1" x14ac:dyDescent="0.2">
      <c r="B49" s="98">
        <v>4</v>
      </c>
      <c r="C49" s="103" t="s">
        <v>205</v>
      </c>
      <c r="D49" s="106" t="s">
        <v>164</v>
      </c>
      <c r="E49" s="103"/>
      <c r="F49" s="100">
        <v>45476</v>
      </c>
      <c r="G49" s="101">
        <v>1</v>
      </c>
    </row>
    <row r="50" spans="2:7" ht="15" x14ac:dyDescent="0.2">
      <c r="B50" s="98">
        <v>4</v>
      </c>
      <c r="C50" s="103" t="s">
        <v>206</v>
      </c>
      <c r="D50" s="106" t="s">
        <v>162</v>
      </c>
      <c r="E50" s="103"/>
      <c r="F50" s="100">
        <v>45476</v>
      </c>
      <c r="G50" s="101">
        <v>1</v>
      </c>
    </row>
    <row r="51" spans="2:7" ht="15" x14ac:dyDescent="0.2">
      <c r="B51" s="98">
        <v>4</v>
      </c>
      <c r="C51" s="103" t="s">
        <v>207</v>
      </c>
      <c r="D51" s="106" t="s">
        <v>162</v>
      </c>
      <c r="E51" s="103"/>
      <c r="F51" s="100">
        <v>45476</v>
      </c>
      <c r="G51" s="101">
        <v>1</v>
      </c>
    </row>
    <row r="52" spans="2:7" ht="15" x14ac:dyDescent="0.2">
      <c r="B52" s="98">
        <v>4</v>
      </c>
      <c r="C52" s="103" t="s">
        <v>208</v>
      </c>
      <c r="D52" s="106" t="s">
        <v>164</v>
      </c>
      <c r="E52" s="103"/>
      <c r="F52" s="100">
        <v>45476</v>
      </c>
      <c r="G52" s="101">
        <v>1</v>
      </c>
    </row>
    <row r="53" spans="2:7" ht="15" x14ac:dyDescent="0.2">
      <c r="B53" s="98">
        <v>4</v>
      </c>
      <c r="C53" s="103" t="s">
        <v>209</v>
      </c>
      <c r="D53" s="106" t="s">
        <v>162</v>
      </c>
      <c r="E53" s="103"/>
      <c r="F53" s="100">
        <v>45476</v>
      </c>
      <c r="G53" s="101">
        <v>1</v>
      </c>
    </row>
    <row r="54" spans="2:7" ht="15" x14ac:dyDescent="0.2">
      <c r="B54" s="98">
        <v>4</v>
      </c>
      <c r="C54" s="103" t="s">
        <v>210</v>
      </c>
      <c r="D54" s="106" t="s">
        <v>154</v>
      </c>
      <c r="E54" s="103"/>
      <c r="F54" s="100">
        <v>45476</v>
      </c>
      <c r="G54" s="101">
        <v>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2"/>
    </sheetView>
  </sheetViews>
  <sheetFormatPr defaultRowHeight="14.25" x14ac:dyDescent="0.2"/>
  <sheetData>
    <row r="1" spans="1:2" ht="15" x14ac:dyDescent="0.2">
      <c r="A1" s="105" t="s">
        <v>199</v>
      </c>
      <c r="B1" t="str">
        <f>CONCATENATE(", '",A1,"'")</f>
        <v>, 'retail/common/v2.0/doLogin'</v>
      </c>
    </row>
    <row r="2" spans="1:2" x14ac:dyDescent="0.2">
      <c r="A2" s="102" t="s">
        <v>201</v>
      </c>
      <c r="B2" t="str">
        <f t="shared" ref="B2:B12" si="0">CONCATENATE(", '",A2,"'")</f>
        <v>, 'retail/common/v2.0/activeDevice'</v>
      </c>
    </row>
    <row r="3" spans="1:2" x14ac:dyDescent="0.2">
      <c r="A3" s="103" t="s">
        <v>203</v>
      </c>
      <c r="B3" t="str">
        <f t="shared" si="0"/>
        <v>, 'retail/transfer/v2.0/inquiryAccountName'</v>
      </c>
    </row>
    <row r="4" spans="1:2" x14ac:dyDescent="0.2">
      <c r="A4" s="103" t="s">
        <v>204</v>
      </c>
      <c r="B4" t="str">
        <f t="shared" si="0"/>
        <v>, 'retail/transfer/v2.0/getDomesticInfo'</v>
      </c>
    </row>
    <row r="5" spans="1:2" x14ac:dyDescent="0.2">
      <c r="A5" s="103" t="s">
        <v>205</v>
      </c>
      <c r="B5" t="str">
        <f t="shared" si="0"/>
        <v>, 'retail/transfer/v2.0/makeTransfer'</v>
      </c>
    </row>
    <row r="6" spans="1:2" x14ac:dyDescent="0.2">
      <c r="A6" s="103" t="s">
        <v>206</v>
      </c>
      <c r="B6" t="str">
        <f t="shared" si="0"/>
        <v>, 'retail/transfer/v2.0/verifyMakeTransfer'</v>
      </c>
    </row>
    <row r="7" spans="1:2" x14ac:dyDescent="0.2">
      <c r="A7" s="103" t="s">
        <v>207</v>
      </c>
      <c r="B7" t="str">
        <f t="shared" si="0"/>
        <v>, 'retail/transfer/v2.0/verify'</v>
      </c>
    </row>
    <row r="8" spans="1:2" x14ac:dyDescent="0.2">
      <c r="A8" s="103" t="s">
        <v>208</v>
      </c>
      <c r="B8" t="str">
        <f t="shared" si="0"/>
        <v>, 'retail/transfer/v2.0/execute'</v>
      </c>
    </row>
    <row r="9" spans="1:2" x14ac:dyDescent="0.2">
      <c r="A9" s="103" t="s">
        <v>209</v>
      </c>
      <c r="B9" t="str">
        <f t="shared" si="0"/>
        <v>, 'retail/transfer/verify'</v>
      </c>
    </row>
    <row r="10" spans="1:2" x14ac:dyDescent="0.2">
      <c r="A10" s="103" t="s">
        <v>210</v>
      </c>
      <c r="B10" t="str">
        <f t="shared" si="0"/>
        <v>, 'retail/account/v3.0/getSourceAccount'</v>
      </c>
    </row>
    <row r="11" spans="1:2" ht="15" x14ac:dyDescent="0.2">
      <c r="A11" s="105" t="s">
        <v>199</v>
      </c>
      <c r="B11" t="str">
        <f t="shared" si="0"/>
        <v>, 'retail/common/v2.0/doLogin'</v>
      </c>
    </row>
    <row r="12" spans="1:2" x14ac:dyDescent="0.2">
      <c r="A12" s="102" t="s">
        <v>201</v>
      </c>
      <c r="B12" t="str">
        <f t="shared" si="0"/>
        <v>, 'retail/common/v2.0/activeDevice'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" sqref="F1"/>
    </sheetView>
  </sheetViews>
  <sheetFormatPr defaultRowHeight="14.25" x14ac:dyDescent="0.2"/>
  <cols>
    <col min="2" max="2" width="21.375" bestFit="1" customWidth="1"/>
    <col min="3" max="3" width="22.625" bestFit="1" customWidth="1"/>
    <col min="4" max="4" width="9.375" bestFit="1" customWidth="1"/>
    <col min="5" max="5" width="9.875" bestFit="1" customWidth="1"/>
  </cols>
  <sheetData>
    <row r="1" spans="1:5" x14ac:dyDescent="0.2">
      <c r="A1" s="23" t="s">
        <v>118</v>
      </c>
      <c r="B1" s="23" t="s">
        <v>50</v>
      </c>
      <c r="C1" s="23" t="s">
        <v>122</v>
      </c>
      <c r="D1" s="23" t="s">
        <v>108</v>
      </c>
      <c r="E1" s="23" t="s">
        <v>111</v>
      </c>
    </row>
    <row r="2" spans="1:5" x14ac:dyDescent="0.2">
      <c r="A2" s="23">
        <v>1</v>
      </c>
      <c r="B2" s="23" t="s">
        <v>211</v>
      </c>
      <c r="C2" s="23" t="s">
        <v>212</v>
      </c>
      <c r="D2" s="70">
        <v>45001</v>
      </c>
      <c r="E2" s="23">
        <v>1</v>
      </c>
    </row>
    <row r="3" spans="1:5" x14ac:dyDescent="0.2">
      <c r="A3" s="23">
        <v>2</v>
      </c>
      <c r="B3" s="23" t="s">
        <v>213</v>
      </c>
      <c r="C3" s="23" t="s">
        <v>146</v>
      </c>
      <c r="D3" s="70">
        <v>45001</v>
      </c>
      <c r="E3" s="23">
        <v>1</v>
      </c>
    </row>
    <row r="4" spans="1:5" x14ac:dyDescent="0.2">
      <c r="A4" s="23">
        <v>3</v>
      </c>
      <c r="B4" s="23" t="s">
        <v>214</v>
      </c>
      <c r="C4" s="23" t="s">
        <v>215</v>
      </c>
      <c r="D4" s="70">
        <v>45001</v>
      </c>
      <c r="E4" s="23">
        <v>1</v>
      </c>
    </row>
    <row r="5" spans="1:5" x14ac:dyDescent="0.2">
      <c r="A5" s="23">
        <v>4</v>
      </c>
      <c r="B5" s="23" t="s">
        <v>216</v>
      </c>
      <c r="C5" s="23" t="s">
        <v>217</v>
      </c>
      <c r="D5" s="70">
        <v>45001</v>
      </c>
      <c r="E5" s="23">
        <v>1</v>
      </c>
    </row>
    <row r="6" spans="1:5" x14ac:dyDescent="0.2">
      <c r="A6" s="23">
        <v>5</v>
      </c>
      <c r="B6" s="23" t="s">
        <v>218</v>
      </c>
      <c r="C6" s="23" t="s">
        <v>168</v>
      </c>
      <c r="D6" s="70">
        <v>45001</v>
      </c>
      <c r="E6" s="23">
        <v>1</v>
      </c>
    </row>
    <row r="7" spans="1:5" x14ac:dyDescent="0.2">
      <c r="A7" s="23">
        <v>6</v>
      </c>
      <c r="B7" s="23" t="s">
        <v>219</v>
      </c>
      <c r="C7" s="23" t="s">
        <v>220</v>
      </c>
      <c r="D7" s="70">
        <v>45001</v>
      </c>
      <c r="E7" s="23">
        <v>1</v>
      </c>
    </row>
    <row r="8" spans="1:5" x14ac:dyDescent="0.2">
      <c r="A8" s="23">
        <v>7</v>
      </c>
      <c r="B8" s="23" t="s">
        <v>221</v>
      </c>
      <c r="C8" s="23" t="s">
        <v>222</v>
      </c>
      <c r="D8" s="70">
        <v>45001</v>
      </c>
      <c r="E8" s="23">
        <v>1</v>
      </c>
    </row>
    <row r="9" spans="1:5" x14ac:dyDescent="0.2">
      <c r="A9" s="23">
        <v>8</v>
      </c>
      <c r="B9" s="23" t="s">
        <v>223</v>
      </c>
      <c r="C9" s="23" t="s">
        <v>224</v>
      </c>
      <c r="D9" s="70">
        <v>45001</v>
      </c>
      <c r="E9" s="23">
        <v>1</v>
      </c>
    </row>
    <row r="10" spans="1:5" x14ac:dyDescent="0.2">
      <c r="A10" s="23">
        <v>9</v>
      </c>
      <c r="B10" s="23" t="s">
        <v>225</v>
      </c>
      <c r="C10" s="23" t="s">
        <v>226</v>
      </c>
      <c r="D10" s="70">
        <v>45001</v>
      </c>
      <c r="E10" s="23">
        <v>1</v>
      </c>
    </row>
    <row r="11" spans="1:5" x14ac:dyDescent="0.2">
      <c r="A11" s="25">
        <v>10</v>
      </c>
      <c r="B11" s="25" t="s">
        <v>227</v>
      </c>
      <c r="C11" s="25" t="s">
        <v>228</v>
      </c>
      <c r="D11" s="83">
        <v>45001</v>
      </c>
      <c r="E11" s="25">
        <v>1</v>
      </c>
    </row>
    <row r="12" spans="1:5" x14ac:dyDescent="0.2">
      <c r="A12" s="88">
        <v>11</v>
      </c>
      <c r="B12" s="88" t="s">
        <v>229</v>
      </c>
      <c r="C12" s="88" t="s">
        <v>230</v>
      </c>
      <c r="D12" s="87" t="s">
        <v>192</v>
      </c>
      <c r="E12" s="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2" sqref="B32:B33"/>
    </sheetView>
  </sheetViews>
  <sheetFormatPr defaultRowHeight="14.25" x14ac:dyDescent="0.2"/>
  <cols>
    <col min="1" max="1" width="10.125" bestFit="1" customWidth="1"/>
    <col min="2" max="2" width="40.875" customWidth="1"/>
  </cols>
  <sheetData>
    <row r="1" spans="1:3" x14ac:dyDescent="0.2">
      <c r="A1" s="107">
        <v>45366</v>
      </c>
      <c r="B1" t="s">
        <v>0</v>
      </c>
      <c r="C1" t="s">
        <v>1</v>
      </c>
    </row>
    <row r="2" spans="1:3" ht="85.5" x14ac:dyDescent="0.2">
      <c r="A2" s="107">
        <v>45326</v>
      </c>
      <c r="B2" s="204" t="s">
        <v>534</v>
      </c>
      <c r="C2" t="s">
        <v>1</v>
      </c>
    </row>
    <row r="3" spans="1:3" x14ac:dyDescent="0.2">
      <c r="A3" s="107">
        <v>45326</v>
      </c>
      <c r="B3" t="s">
        <v>536</v>
      </c>
      <c r="C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92" sqref="C92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CR48"/>
  <sheetViews>
    <sheetView tabSelected="1" zoomScale="80" zoomScaleNormal="80" workbookViewId="0">
      <selection activeCell="E13" sqref="E13"/>
    </sheetView>
  </sheetViews>
  <sheetFormatPr defaultColWidth="9.125" defaultRowHeight="14.25" x14ac:dyDescent="0.2"/>
  <cols>
    <col min="1" max="1" width="43.875" style="203" bestFit="1" customWidth="1"/>
    <col min="2" max="2" width="29.375" style="62" bestFit="1" customWidth="1"/>
    <col min="3" max="3" width="48.25" style="172" customWidth="1"/>
    <col min="4" max="4" width="25.625" style="62" customWidth="1"/>
    <col min="5" max="5" width="74.125" style="62" customWidth="1"/>
    <col min="6" max="6" width="88.625" style="62" customWidth="1"/>
    <col min="7" max="7" width="48.625" style="172" customWidth="1"/>
    <col min="8" max="8" width="40.375" style="62" customWidth="1"/>
    <col min="9" max="16384" width="9.125" style="62"/>
  </cols>
  <sheetData>
    <row r="1" spans="1:96" ht="15.75" x14ac:dyDescent="0.2">
      <c r="A1" s="173" t="s">
        <v>10</v>
      </c>
      <c r="B1" s="174" t="s">
        <v>11</v>
      </c>
      <c r="C1" s="174" t="s">
        <v>12</v>
      </c>
      <c r="D1" s="174" t="s">
        <v>13</v>
      </c>
      <c r="E1" s="175" t="s">
        <v>15</v>
      </c>
      <c r="F1" s="175" t="s">
        <v>16</v>
      </c>
      <c r="G1" s="175" t="s">
        <v>17</v>
      </c>
      <c r="H1" s="175" t="s">
        <v>19</v>
      </c>
    </row>
    <row r="2" spans="1:96" ht="63" x14ac:dyDescent="0.2">
      <c r="A2" s="176" t="s">
        <v>20</v>
      </c>
      <c r="B2" s="177" t="s">
        <v>21</v>
      </c>
      <c r="C2" s="177" t="s">
        <v>22</v>
      </c>
      <c r="D2" s="177" t="s">
        <v>407</v>
      </c>
      <c r="E2" s="177" t="s">
        <v>25</v>
      </c>
      <c r="F2" s="177" t="s">
        <v>26</v>
      </c>
      <c r="G2" s="177" t="s">
        <v>27</v>
      </c>
      <c r="H2" s="177" t="s">
        <v>28</v>
      </c>
    </row>
    <row r="3" spans="1:96" ht="80.25" customHeight="1" x14ac:dyDescent="0.2">
      <c r="A3" s="176"/>
      <c r="B3" s="177"/>
      <c r="C3" s="177"/>
      <c r="D3" s="177"/>
      <c r="E3" s="178" t="s">
        <v>535</v>
      </c>
      <c r="F3" s="177"/>
      <c r="G3" s="179"/>
      <c r="H3" s="177"/>
    </row>
    <row r="4" spans="1:96" ht="15.75" x14ac:dyDescent="0.2">
      <c r="A4" s="180"/>
      <c r="B4" s="177"/>
      <c r="C4" s="177"/>
      <c r="D4" s="177"/>
      <c r="E4" s="177"/>
      <c r="F4" s="177"/>
      <c r="G4" s="179"/>
      <c r="H4" s="177"/>
    </row>
    <row r="5" spans="1:96" x14ac:dyDescent="0.2">
      <c r="A5" s="121" t="s">
        <v>408</v>
      </c>
      <c r="B5" s="168" t="s">
        <v>126</v>
      </c>
      <c r="C5" s="170" t="s">
        <v>255</v>
      </c>
      <c r="D5" s="168" t="s">
        <v>256</v>
      </c>
      <c r="E5" s="168"/>
      <c r="F5" s="168"/>
      <c r="G5" s="170"/>
      <c r="H5" s="168"/>
    </row>
    <row r="6" spans="1:96" x14ac:dyDescent="0.2">
      <c r="A6" s="121" t="s">
        <v>408</v>
      </c>
      <c r="B6" s="168" t="s">
        <v>43</v>
      </c>
      <c r="C6" s="168" t="s">
        <v>257</v>
      </c>
      <c r="D6" s="168"/>
      <c r="E6" s="168"/>
      <c r="F6" s="170"/>
      <c r="G6" s="168" t="s">
        <v>258</v>
      </c>
      <c r="H6" s="168"/>
    </row>
    <row r="7" spans="1:96" x14ac:dyDescent="0.2">
      <c r="A7" s="121" t="s">
        <v>408</v>
      </c>
      <c r="B7" s="124" t="s">
        <v>44</v>
      </c>
      <c r="C7" s="170" t="s">
        <v>409</v>
      </c>
      <c r="D7" s="168"/>
      <c r="E7" s="168" t="s">
        <v>539</v>
      </c>
      <c r="F7" s="181" t="s">
        <v>410</v>
      </c>
      <c r="G7" s="182" t="s">
        <v>60</v>
      </c>
      <c r="H7" s="183" t="s">
        <v>411</v>
      </c>
    </row>
    <row r="8" spans="1:96" s="184" customFormat="1" ht="15.75" customHeight="1" x14ac:dyDescent="0.2">
      <c r="A8" s="121" t="s">
        <v>408</v>
      </c>
      <c r="B8" s="124" t="s">
        <v>412</v>
      </c>
      <c r="C8" s="170" t="s">
        <v>265</v>
      </c>
      <c r="D8" s="168"/>
      <c r="E8" s="168" t="s">
        <v>539</v>
      </c>
      <c r="F8" s="168" t="s">
        <v>51</v>
      </c>
      <c r="G8" s="170" t="s">
        <v>60</v>
      </c>
      <c r="H8" s="168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</row>
    <row r="9" spans="1:96" s="188" customFormat="1" x14ac:dyDescent="0.2">
      <c r="A9" s="185" t="s">
        <v>408</v>
      </c>
      <c r="B9" s="186" t="s">
        <v>53</v>
      </c>
      <c r="C9" s="187" t="s">
        <v>413</v>
      </c>
      <c r="D9" s="186"/>
      <c r="E9" s="186" t="s">
        <v>539</v>
      </c>
      <c r="F9" s="186" t="s">
        <v>53</v>
      </c>
      <c r="G9" s="187" t="s">
        <v>60</v>
      </c>
      <c r="H9" s="186"/>
    </row>
    <row r="10" spans="1:96" ht="42.75" x14ac:dyDescent="0.2">
      <c r="A10" s="121" t="s">
        <v>408</v>
      </c>
      <c r="B10" s="124" t="s">
        <v>48</v>
      </c>
      <c r="C10" s="170" t="s">
        <v>414</v>
      </c>
      <c r="D10" s="168"/>
      <c r="E10" s="170" t="s">
        <v>539</v>
      </c>
      <c r="F10" s="170" t="s">
        <v>415</v>
      </c>
      <c r="G10" s="189" t="s">
        <v>416</v>
      </c>
      <c r="H10" s="168"/>
      <c r="I10" s="190" t="s">
        <v>417</v>
      </c>
    </row>
    <row r="11" spans="1:96" x14ac:dyDescent="0.2">
      <c r="A11" s="121" t="s">
        <v>408</v>
      </c>
      <c r="B11" s="191" t="s">
        <v>291</v>
      </c>
      <c r="C11" s="170" t="s">
        <v>292</v>
      </c>
      <c r="D11" s="168"/>
      <c r="E11" s="170" t="s">
        <v>539</v>
      </c>
      <c r="F11" s="168" t="s">
        <v>291</v>
      </c>
      <c r="G11" s="170" t="s">
        <v>60</v>
      </c>
      <c r="H11" s="168"/>
    </row>
    <row r="12" spans="1:96" ht="42.75" x14ac:dyDescent="0.2">
      <c r="A12" s="121" t="s">
        <v>408</v>
      </c>
      <c r="B12" s="191" t="s">
        <v>418</v>
      </c>
      <c r="C12" s="170" t="s">
        <v>419</v>
      </c>
      <c r="D12" s="168"/>
      <c r="E12" s="170" t="s">
        <v>539</v>
      </c>
      <c r="F12" s="168" t="s">
        <v>420</v>
      </c>
      <c r="G12" s="170" t="s">
        <v>421</v>
      </c>
      <c r="H12" s="168"/>
    </row>
    <row r="13" spans="1:96" ht="171" x14ac:dyDescent="0.2">
      <c r="A13" s="121" t="s">
        <v>408</v>
      </c>
      <c r="B13" s="124" t="s">
        <v>422</v>
      </c>
      <c r="C13" s="170" t="s">
        <v>423</v>
      </c>
      <c r="D13" s="168"/>
      <c r="E13" s="170" t="s">
        <v>539</v>
      </c>
      <c r="F13" s="168" t="s">
        <v>420</v>
      </c>
      <c r="G13" s="170" t="s">
        <v>424</v>
      </c>
      <c r="H13" s="168"/>
    </row>
    <row r="14" spans="1:96" ht="28.5" x14ac:dyDescent="0.2">
      <c r="A14" s="121" t="s">
        <v>408</v>
      </c>
      <c r="B14" s="124" t="s">
        <v>340</v>
      </c>
      <c r="C14" s="170"/>
      <c r="D14" s="168"/>
      <c r="E14" s="170" t="s">
        <v>539</v>
      </c>
      <c r="F14" s="168" t="s">
        <v>340</v>
      </c>
      <c r="G14" s="170" t="s">
        <v>60</v>
      </c>
      <c r="H14" s="168"/>
    </row>
    <row r="15" spans="1:96" ht="28.5" hidden="1" x14ac:dyDescent="0.2">
      <c r="A15" s="121" t="s">
        <v>408</v>
      </c>
      <c r="B15" s="192" t="s">
        <v>425</v>
      </c>
      <c r="C15" s="170" t="s">
        <v>426</v>
      </c>
      <c r="D15" s="168"/>
      <c r="E15" s="168" t="s">
        <v>233</v>
      </c>
      <c r="F15" s="170" t="s">
        <v>427</v>
      </c>
      <c r="G15" s="170" t="s">
        <v>428</v>
      </c>
      <c r="H15" s="229" t="s">
        <v>429</v>
      </c>
    </row>
    <row r="16" spans="1:96" ht="28.5" hidden="1" x14ac:dyDescent="0.2">
      <c r="A16" s="121" t="s">
        <v>408</v>
      </c>
      <c r="B16" s="192" t="s">
        <v>430</v>
      </c>
      <c r="C16" s="170" t="s">
        <v>431</v>
      </c>
      <c r="D16" s="168"/>
      <c r="E16" s="168" t="s">
        <v>539</v>
      </c>
      <c r="F16" s="170" t="s">
        <v>427</v>
      </c>
      <c r="G16" s="170" t="s">
        <v>432</v>
      </c>
      <c r="H16" s="230"/>
    </row>
    <row r="17" spans="1:8" ht="229.5" customHeight="1" x14ac:dyDescent="0.2">
      <c r="A17" s="121" t="s">
        <v>408</v>
      </c>
      <c r="B17" s="168" t="s">
        <v>433</v>
      </c>
      <c r="C17" s="170" t="s">
        <v>434</v>
      </c>
      <c r="D17" s="168"/>
      <c r="E17" s="193" t="s">
        <v>540</v>
      </c>
      <c r="F17" s="168" t="s">
        <v>435</v>
      </c>
      <c r="G17" s="170" t="s">
        <v>436</v>
      </c>
      <c r="H17" s="230"/>
    </row>
    <row r="18" spans="1:8" s="199" customFormat="1" hidden="1" x14ac:dyDescent="0.2">
      <c r="A18" s="121" t="s">
        <v>408</v>
      </c>
      <c r="B18" s="194" t="s">
        <v>437</v>
      </c>
      <c r="C18" s="195" t="s">
        <v>438</v>
      </c>
      <c r="D18" s="196"/>
      <c r="E18" s="197"/>
      <c r="F18" s="196"/>
      <c r="G18" s="198"/>
      <c r="H18" s="230"/>
    </row>
    <row r="19" spans="1:8" s="199" customFormat="1" ht="60" x14ac:dyDescent="0.2">
      <c r="A19" s="121" t="s">
        <v>408</v>
      </c>
      <c r="B19" s="168" t="s">
        <v>439</v>
      </c>
      <c r="C19" s="170" t="s">
        <v>440</v>
      </c>
      <c r="D19" s="124"/>
      <c r="E19" s="193" t="s">
        <v>541</v>
      </c>
      <c r="F19" s="170" t="s">
        <v>441</v>
      </c>
      <c r="G19" s="170" t="s">
        <v>537</v>
      </c>
      <c r="H19" s="230"/>
    </row>
    <row r="20" spans="1:8" s="199" customFormat="1" ht="57" x14ac:dyDescent="0.2">
      <c r="A20" s="121" t="s">
        <v>408</v>
      </c>
      <c r="B20" s="168" t="s">
        <v>442</v>
      </c>
      <c r="C20" s="170" t="s">
        <v>443</v>
      </c>
      <c r="D20" s="124"/>
      <c r="E20" s="187" t="s">
        <v>541</v>
      </c>
      <c r="F20" s="170" t="s">
        <v>441</v>
      </c>
      <c r="G20" s="170" t="s">
        <v>538</v>
      </c>
      <c r="H20" s="230"/>
    </row>
    <row r="21" spans="1:8" s="199" customFormat="1" ht="57" x14ac:dyDescent="0.2">
      <c r="A21" s="121" t="s">
        <v>408</v>
      </c>
      <c r="B21" s="168" t="s">
        <v>444</v>
      </c>
      <c r="C21" s="170" t="s">
        <v>445</v>
      </c>
      <c r="D21" s="124"/>
      <c r="E21" s="187" t="s">
        <v>541</v>
      </c>
      <c r="F21" s="170" t="s">
        <v>446</v>
      </c>
      <c r="G21" s="170" t="s">
        <v>447</v>
      </c>
      <c r="H21" s="230"/>
    </row>
    <row r="22" spans="1:8" s="199" customFormat="1" ht="57" x14ac:dyDescent="0.2">
      <c r="A22" s="121" t="s">
        <v>408</v>
      </c>
      <c r="B22" s="168" t="s">
        <v>448</v>
      </c>
      <c r="C22" s="170" t="s">
        <v>449</v>
      </c>
      <c r="D22" s="124"/>
      <c r="E22" s="187" t="s">
        <v>541</v>
      </c>
      <c r="F22" s="170" t="s">
        <v>446</v>
      </c>
      <c r="G22" s="170" t="s">
        <v>450</v>
      </c>
      <c r="H22" s="230"/>
    </row>
    <row r="23" spans="1:8" s="199" customFormat="1" ht="57" x14ac:dyDescent="0.2">
      <c r="A23" s="121" t="s">
        <v>408</v>
      </c>
      <c r="B23" s="168" t="s">
        <v>451</v>
      </c>
      <c r="C23" s="170" t="s">
        <v>452</v>
      </c>
      <c r="D23" s="124"/>
      <c r="E23" s="187" t="s">
        <v>541</v>
      </c>
      <c r="F23" s="170" t="s">
        <v>453</v>
      </c>
      <c r="G23" s="170" t="s">
        <v>454</v>
      </c>
      <c r="H23" s="230"/>
    </row>
    <row r="24" spans="1:8" s="199" customFormat="1" ht="57" x14ac:dyDescent="0.2">
      <c r="A24" s="121" t="s">
        <v>408</v>
      </c>
      <c r="B24" s="168" t="s">
        <v>455</v>
      </c>
      <c r="C24" s="170" t="s">
        <v>456</v>
      </c>
      <c r="D24" s="124"/>
      <c r="E24" s="187" t="s">
        <v>541</v>
      </c>
      <c r="F24" s="170" t="s">
        <v>453</v>
      </c>
      <c r="G24" s="170" t="s">
        <v>457</v>
      </c>
      <c r="H24" s="230"/>
    </row>
    <row r="25" spans="1:8" s="199" customFormat="1" ht="71.25" x14ac:dyDescent="0.2">
      <c r="A25" s="121" t="s">
        <v>408</v>
      </c>
      <c r="B25" s="168" t="s">
        <v>458</v>
      </c>
      <c r="C25" s="170" t="s">
        <v>459</v>
      </c>
      <c r="D25" s="124"/>
      <c r="E25" s="187" t="s">
        <v>541</v>
      </c>
      <c r="F25" s="170" t="s">
        <v>460</v>
      </c>
      <c r="G25" s="200" t="s">
        <v>531</v>
      </c>
      <c r="H25" s="230"/>
    </row>
    <row r="26" spans="1:8" s="199" customFormat="1" ht="71.25" x14ac:dyDescent="0.2">
      <c r="A26" s="121" t="s">
        <v>408</v>
      </c>
      <c r="B26" s="168" t="s">
        <v>461</v>
      </c>
      <c r="C26" s="170" t="s">
        <v>462</v>
      </c>
      <c r="D26" s="124"/>
      <c r="E26" s="187" t="s">
        <v>541</v>
      </c>
      <c r="F26" s="170" t="s">
        <v>460</v>
      </c>
      <c r="G26" s="200" t="s">
        <v>532</v>
      </c>
      <c r="H26" s="230"/>
    </row>
    <row r="27" spans="1:8" s="199" customFormat="1" ht="195" x14ac:dyDescent="0.2">
      <c r="A27" s="121" t="s">
        <v>408</v>
      </c>
      <c r="B27" s="168" t="s">
        <v>463</v>
      </c>
      <c r="C27" s="170" t="s">
        <v>464</v>
      </c>
      <c r="D27" s="124"/>
      <c r="E27" s="193" t="s">
        <v>542</v>
      </c>
      <c r="F27" s="170" t="s">
        <v>302</v>
      </c>
      <c r="G27" s="170" t="s">
        <v>465</v>
      </c>
      <c r="H27" s="230"/>
    </row>
    <row r="28" spans="1:8" s="199" customFormat="1" ht="57" x14ac:dyDescent="0.2">
      <c r="A28" s="121" t="s">
        <v>408</v>
      </c>
      <c r="B28" s="168" t="s">
        <v>466</v>
      </c>
      <c r="C28" s="170" t="s">
        <v>467</v>
      </c>
      <c r="D28" s="124"/>
      <c r="E28" s="187" t="s">
        <v>541</v>
      </c>
      <c r="F28" s="170" t="s">
        <v>302</v>
      </c>
      <c r="G28" s="170" t="s">
        <v>468</v>
      </c>
      <c r="H28" s="230"/>
    </row>
    <row r="29" spans="1:8" s="199" customFormat="1" ht="57" x14ac:dyDescent="0.2">
      <c r="A29" s="121" t="s">
        <v>408</v>
      </c>
      <c r="B29" s="168" t="s">
        <v>469</v>
      </c>
      <c r="C29" s="170" t="s">
        <v>470</v>
      </c>
      <c r="D29" s="124"/>
      <c r="E29" s="187" t="s">
        <v>541</v>
      </c>
      <c r="F29" s="170" t="s">
        <v>302</v>
      </c>
      <c r="G29" s="170" t="s">
        <v>471</v>
      </c>
      <c r="H29" s="230"/>
    </row>
    <row r="30" spans="1:8" s="199" customFormat="1" ht="195" x14ac:dyDescent="0.2">
      <c r="A30" s="121" t="s">
        <v>408</v>
      </c>
      <c r="B30" s="168" t="s">
        <v>472</v>
      </c>
      <c r="C30" s="170" t="s">
        <v>473</v>
      </c>
      <c r="D30" s="124"/>
      <c r="E30" s="193" t="s">
        <v>542</v>
      </c>
      <c r="F30" s="170" t="s">
        <v>474</v>
      </c>
      <c r="G30" s="170" t="s">
        <v>475</v>
      </c>
      <c r="H30" s="230"/>
    </row>
    <row r="31" spans="1:8" s="199" customFormat="1" ht="42.75" x14ac:dyDescent="0.2">
      <c r="A31" s="121" t="s">
        <v>408</v>
      </c>
      <c r="B31" s="122" t="s">
        <v>476</v>
      </c>
      <c r="C31" s="32" t="s">
        <v>477</v>
      </c>
      <c r="D31" s="122"/>
      <c r="E31" s="187" t="s">
        <v>541</v>
      </c>
      <c r="F31" s="32" t="s">
        <v>474</v>
      </c>
      <c r="G31" s="32" t="s">
        <v>478</v>
      </c>
      <c r="H31" s="230"/>
    </row>
    <row r="32" spans="1:8" s="199" customFormat="1" ht="57" x14ac:dyDescent="0.2">
      <c r="A32" s="121" t="s">
        <v>408</v>
      </c>
      <c r="B32" s="168" t="s">
        <v>479</v>
      </c>
      <c r="C32" s="170" t="s">
        <v>480</v>
      </c>
      <c r="D32" s="124"/>
      <c r="E32" s="187" t="s">
        <v>541</v>
      </c>
      <c r="F32" s="170" t="s">
        <v>481</v>
      </c>
      <c r="G32" s="170" t="s">
        <v>482</v>
      </c>
      <c r="H32" s="230"/>
    </row>
    <row r="33" spans="1:8" s="199" customFormat="1" ht="57" x14ac:dyDescent="0.2">
      <c r="A33" s="121" t="s">
        <v>408</v>
      </c>
      <c r="B33" s="168" t="s">
        <v>483</v>
      </c>
      <c r="C33" s="170" t="s">
        <v>484</v>
      </c>
      <c r="D33" s="124"/>
      <c r="E33" s="187" t="s">
        <v>541</v>
      </c>
      <c r="F33" s="170" t="s">
        <v>481</v>
      </c>
      <c r="G33" s="170" t="s">
        <v>485</v>
      </c>
      <c r="H33" s="230"/>
    </row>
    <row r="34" spans="1:8" s="199" customFormat="1" ht="71.25" x14ac:dyDescent="0.2">
      <c r="A34" s="121" t="s">
        <v>408</v>
      </c>
      <c r="B34" s="168" t="s">
        <v>486</v>
      </c>
      <c r="C34" s="170" t="s">
        <v>487</v>
      </c>
      <c r="D34" s="124"/>
      <c r="E34" s="187" t="s">
        <v>541</v>
      </c>
      <c r="F34" s="170" t="s">
        <v>481</v>
      </c>
      <c r="G34" s="200" t="s">
        <v>529</v>
      </c>
      <c r="H34" s="230"/>
    </row>
    <row r="35" spans="1:8" s="199" customFormat="1" ht="71.25" x14ac:dyDescent="0.2">
      <c r="A35" s="121" t="s">
        <v>408</v>
      </c>
      <c r="B35" s="168" t="s">
        <v>488</v>
      </c>
      <c r="C35" s="170" t="s">
        <v>489</v>
      </c>
      <c r="D35" s="124"/>
      <c r="E35" s="187" t="s">
        <v>541</v>
      </c>
      <c r="F35" s="170" t="s">
        <v>481</v>
      </c>
      <c r="G35" s="200" t="s">
        <v>530</v>
      </c>
      <c r="H35" s="230"/>
    </row>
    <row r="36" spans="1:8" s="199" customFormat="1" ht="57" x14ac:dyDescent="0.2">
      <c r="A36" s="121" t="s">
        <v>408</v>
      </c>
      <c r="B36" s="186" t="s">
        <v>490</v>
      </c>
      <c r="C36" s="187" t="s">
        <v>491</v>
      </c>
      <c r="D36" s="201"/>
      <c r="E36" s="187" t="s">
        <v>541</v>
      </c>
      <c r="F36" s="187" t="s">
        <v>492</v>
      </c>
      <c r="G36" s="187" t="s">
        <v>493</v>
      </c>
      <c r="H36" s="230"/>
    </row>
    <row r="37" spans="1:8" s="199" customFormat="1" ht="57" x14ac:dyDescent="0.2">
      <c r="A37" s="121" t="s">
        <v>408</v>
      </c>
      <c r="B37" s="186" t="s">
        <v>494</v>
      </c>
      <c r="C37" s="187" t="s">
        <v>495</v>
      </c>
      <c r="D37" s="201"/>
      <c r="E37" s="187" t="s">
        <v>541</v>
      </c>
      <c r="F37" s="187" t="s">
        <v>492</v>
      </c>
      <c r="G37" s="187" t="s">
        <v>496</v>
      </c>
      <c r="H37" s="230"/>
    </row>
    <row r="38" spans="1:8" s="199" customFormat="1" ht="57" x14ac:dyDescent="0.2">
      <c r="A38" s="121" t="s">
        <v>408</v>
      </c>
      <c r="B38" s="186" t="s">
        <v>497</v>
      </c>
      <c r="C38" s="187" t="s">
        <v>498</v>
      </c>
      <c r="D38" s="201"/>
      <c r="E38" s="187" t="s">
        <v>541</v>
      </c>
      <c r="F38" s="187" t="s">
        <v>492</v>
      </c>
      <c r="G38" s="187" t="s">
        <v>499</v>
      </c>
      <c r="H38" s="230"/>
    </row>
    <row r="39" spans="1:8" s="199" customFormat="1" ht="57" x14ac:dyDescent="0.2">
      <c r="A39" s="121" t="s">
        <v>408</v>
      </c>
      <c r="B39" s="168" t="s">
        <v>500</v>
      </c>
      <c r="C39" s="170" t="s">
        <v>501</v>
      </c>
      <c r="D39" s="124"/>
      <c r="E39" s="187" t="s">
        <v>541</v>
      </c>
      <c r="F39" s="170" t="s">
        <v>502</v>
      </c>
      <c r="G39" s="170" t="s">
        <v>503</v>
      </c>
      <c r="H39" s="230"/>
    </row>
    <row r="40" spans="1:8" s="199" customFormat="1" ht="57" x14ac:dyDescent="0.2">
      <c r="A40" s="121" t="s">
        <v>408</v>
      </c>
      <c r="B40" s="168" t="s">
        <v>504</v>
      </c>
      <c r="C40" s="170" t="s">
        <v>505</v>
      </c>
      <c r="D40" s="124"/>
      <c r="E40" s="187" t="s">
        <v>541</v>
      </c>
      <c r="F40" s="170" t="s">
        <v>506</v>
      </c>
      <c r="G40" s="170" t="s">
        <v>507</v>
      </c>
      <c r="H40" s="230"/>
    </row>
    <row r="41" spans="1:8" ht="57" x14ac:dyDescent="0.2">
      <c r="A41" s="121" t="s">
        <v>408</v>
      </c>
      <c r="B41" s="168" t="s">
        <v>508</v>
      </c>
      <c r="C41" s="170"/>
      <c r="D41" s="168"/>
      <c r="E41" s="187" t="s">
        <v>541</v>
      </c>
      <c r="F41" s="170" t="s">
        <v>509</v>
      </c>
      <c r="G41" s="170" t="s">
        <v>510</v>
      </c>
      <c r="H41" s="230"/>
    </row>
    <row r="42" spans="1:8" ht="409.6" customHeight="1" x14ac:dyDescent="0.2">
      <c r="A42" s="121" t="s">
        <v>408</v>
      </c>
      <c r="B42" s="168" t="s">
        <v>511</v>
      </c>
      <c r="C42" s="168"/>
      <c r="D42" s="168"/>
      <c r="E42" s="193" t="s">
        <v>543</v>
      </c>
      <c r="F42" s="170"/>
      <c r="G42" s="170" t="s">
        <v>512</v>
      </c>
      <c r="H42" s="231"/>
    </row>
    <row r="43" spans="1:8" ht="42.75" x14ac:dyDescent="0.2">
      <c r="A43" s="121" t="s">
        <v>408</v>
      </c>
      <c r="B43" s="168" t="s">
        <v>513</v>
      </c>
      <c r="C43" s="168"/>
      <c r="D43" s="168"/>
      <c r="E43" s="168"/>
      <c r="F43" s="168" t="s">
        <v>514</v>
      </c>
      <c r="G43" s="170" t="s">
        <v>515</v>
      </c>
      <c r="H43" s="168"/>
    </row>
    <row r="44" spans="1:8" s="188" customFormat="1" ht="114" x14ac:dyDescent="0.2">
      <c r="A44" s="202" t="s">
        <v>408</v>
      </c>
      <c r="B44" s="186" t="s">
        <v>516</v>
      </c>
      <c r="C44" s="186" t="s">
        <v>517</v>
      </c>
      <c r="D44" s="186"/>
      <c r="E44" s="187" t="s">
        <v>544</v>
      </c>
      <c r="F44" s="187" t="s">
        <v>259</v>
      </c>
      <c r="G44" s="187" t="s">
        <v>518</v>
      </c>
      <c r="H44" s="187" t="s">
        <v>519</v>
      </c>
    </row>
    <row r="45" spans="1:8" s="188" customFormat="1" ht="114" x14ac:dyDescent="0.2">
      <c r="A45" s="202" t="s">
        <v>408</v>
      </c>
      <c r="B45" s="186" t="s">
        <v>520</v>
      </c>
      <c r="C45" s="186" t="s">
        <v>521</v>
      </c>
      <c r="D45" s="186"/>
      <c r="E45" s="187" t="s">
        <v>545</v>
      </c>
      <c r="F45" s="187" t="s">
        <v>259</v>
      </c>
      <c r="G45" s="187" t="s">
        <v>518</v>
      </c>
      <c r="H45" s="187" t="s">
        <v>519</v>
      </c>
    </row>
    <row r="46" spans="1:8" s="188" customFormat="1" ht="114" x14ac:dyDescent="0.2">
      <c r="A46" s="202" t="s">
        <v>408</v>
      </c>
      <c r="B46" s="186" t="s">
        <v>522</v>
      </c>
      <c r="C46" s="186" t="s">
        <v>523</v>
      </c>
      <c r="D46" s="186"/>
      <c r="E46" s="187" t="s">
        <v>546</v>
      </c>
      <c r="F46" s="187" t="s">
        <v>259</v>
      </c>
      <c r="G46" s="187" t="s">
        <v>518</v>
      </c>
      <c r="H46" s="187" t="s">
        <v>519</v>
      </c>
    </row>
    <row r="47" spans="1:8" s="188" customFormat="1" ht="114" x14ac:dyDescent="0.2">
      <c r="A47" s="202" t="s">
        <v>408</v>
      </c>
      <c r="B47" s="186" t="s">
        <v>524</v>
      </c>
      <c r="C47" s="186" t="s">
        <v>525</v>
      </c>
      <c r="D47" s="186"/>
      <c r="E47" s="187" t="s">
        <v>547</v>
      </c>
      <c r="F47" s="187" t="s">
        <v>259</v>
      </c>
      <c r="G47" s="187" t="s">
        <v>526</v>
      </c>
      <c r="H47" s="187" t="s">
        <v>519</v>
      </c>
    </row>
    <row r="48" spans="1:8" s="188" customFormat="1" ht="114" x14ac:dyDescent="0.2">
      <c r="A48" s="202" t="s">
        <v>408</v>
      </c>
      <c r="B48" s="186" t="s">
        <v>527</v>
      </c>
      <c r="C48" s="186" t="s">
        <v>528</v>
      </c>
      <c r="D48" s="186"/>
      <c r="E48" s="186" t="s">
        <v>539</v>
      </c>
      <c r="F48" s="187" t="s">
        <v>259</v>
      </c>
      <c r="G48" s="187" t="s">
        <v>518</v>
      </c>
      <c r="H48" s="187" t="s">
        <v>519</v>
      </c>
    </row>
  </sheetData>
  <mergeCells count="1">
    <mergeCell ref="H15:H42"/>
  </mergeCells>
  <conditionalFormatting sqref="A2:A3">
    <cfRule type="cellIs" dxfId="23" priority="4" stopIfTrue="1" operator="equal">
      <formula>"N.A."</formula>
    </cfRule>
  </conditionalFormatting>
  <conditionalFormatting sqref="B2:C4">
    <cfRule type="expression" dxfId="22" priority="15" stopIfTrue="1">
      <formula>(#REF!=#REF!)</formula>
    </cfRule>
    <cfRule type="expression" dxfId="21" priority="16" stopIfTrue="1">
      <formula>AND(#REF!=#REF!,#REF!&lt;= TODAY())</formula>
    </cfRule>
  </conditionalFormatting>
  <conditionalFormatting sqref="D2:D4">
    <cfRule type="expression" dxfId="20" priority="11" stopIfTrue="1">
      <formula>(#REF!=#REF!)</formula>
    </cfRule>
    <cfRule type="expression" dxfId="19" priority="12" stopIfTrue="1">
      <formula>AND(#REF!=#REF!,#REF!&lt;= TODAY())</formula>
    </cfRule>
  </conditionalFormatting>
  <conditionalFormatting sqref="E3">
    <cfRule type="expression" dxfId="18" priority="1" stopIfTrue="1">
      <formula>(#REF!=#REF!)</formula>
    </cfRule>
    <cfRule type="expression" dxfId="17" priority="2" stopIfTrue="1">
      <formula>AND(#REF!=#REF!,#REF!&lt;= TODAY())</formula>
    </cfRule>
    <cfRule type="cellIs" dxfId="16" priority="3" stopIfTrue="1" operator="equal">
      <formula>"N.A."</formula>
    </cfRule>
  </conditionalFormatting>
  <conditionalFormatting sqref="E2:G2 F3 B2:D4 H2:H4">
    <cfRule type="cellIs" dxfId="15" priority="19" stopIfTrue="1" operator="equal">
      <formula>"N.A."</formula>
    </cfRule>
  </conditionalFormatting>
  <conditionalFormatting sqref="E2:G2 F3">
    <cfRule type="expression" dxfId="14" priority="17" stopIfTrue="1">
      <formula>(#REF!=#REF!)</formula>
    </cfRule>
    <cfRule type="expression" dxfId="13" priority="18" stopIfTrue="1">
      <formula>AND(#REF!=#REF!,#REF!&lt;= TODAY())</formula>
    </cfRule>
  </conditionalFormatting>
  <conditionalFormatting sqref="E4:G4">
    <cfRule type="expression" dxfId="12" priority="8" stopIfTrue="1">
      <formula>(#REF!=#REF!)</formula>
    </cfRule>
    <cfRule type="expression" dxfId="11" priority="9" stopIfTrue="1">
      <formula>AND(#REF!=#REF!,#REF!&lt;= TODAY())</formula>
    </cfRule>
    <cfRule type="cellIs" dxfId="10" priority="10" stopIfTrue="1" operator="equal">
      <formula>"N.A."</formula>
    </cfRule>
  </conditionalFormatting>
  <conditionalFormatting sqref="G3">
    <cfRule type="expression" dxfId="9" priority="5" stopIfTrue="1">
      <formula>(#REF!=#REF!)</formula>
    </cfRule>
    <cfRule type="expression" dxfId="8" priority="6" stopIfTrue="1">
      <formula>AND(#REF!=#REF!,#REF!&lt;= TODAY())</formula>
    </cfRule>
    <cfRule type="cellIs" dxfId="7" priority="7" stopIfTrue="1" operator="equal">
      <formula>"N.A."</formula>
    </cfRule>
  </conditionalFormatting>
  <conditionalFormatting sqref="H2:H4">
    <cfRule type="expression" dxfId="6" priority="13" stopIfTrue="1">
      <formula>(#REF!=#REF!)</formula>
    </cfRule>
    <cfRule type="expression" dxfId="5" priority="14" stopIfTrue="1">
      <formula>AND(#REF!=#REF!,#REF!&lt;= TODAY())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K143"/>
  <sheetViews>
    <sheetView topLeftCell="A59" zoomScale="87" zoomScaleNormal="87" workbookViewId="0">
      <selection activeCell="E57" sqref="E57"/>
    </sheetView>
  </sheetViews>
  <sheetFormatPr defaultColWidth="25.625" defaultRowHeight="14.25" x14ac:dyDescent="0.2"/>
  <cols>
    <col min="8" max="8" width="65.75" customWidth="1"/>
    <col min="9" max="9" width="66.875" customWidth="1"/>
  </cols>
  <sheetData>
    <row r="1" spans="1:11" ht="20.25" x14ac:dyDescent="0.2">
      <c r="A1" s="1"/>
      <c r="B1" s="2"/>
      <c r="C1" s="3" t="s">
        <v>2</v>
      </c>
      <c r="D1" s="2"/>
      <c r="E1" s="4"/>
      <c r="F1" s="5"/>
      <c r="G1" s="205" t="s">
        <v>3</v>
      </c>
      <c r="H1" s="205"/>
      <c r="I1" s="6"/>
      <c r="J1" s="1"/>
      <c r="K1" s="1"/>
    </row>
    <row r="2" spans="1:11" ht="15.75" x14ac:dyDescent="0.2">
      <c r="A2" s="1"/>
      <c r="B2" s="8" t="s">
        <v>4</v>
      </c>
      <c r="C2" s="206" t="s">
        <v>233</v>
      </c>
      <c r="D2" s="207"/>
      <c r="E2" s="9"/>
      <c r="F2" s="5"/>
      <c r="G2" s="5"/>
      <c r="H2" s="1"/>
      <c r="I2" s="6"/>
      <c r="J2" s="1"/>
      <c r="K2" s="1"/>
    </row>
    <row r="3" spans="1:11" ht="15.75" x14ac:dyDescent="0.2">
      <c r="A3" s="1"/>
      <c r="B3" s="8" t="s">
        <v>6</v>
      </c>
      <c r="C3" s="206" t="s">
        <v>234</v>
      </c>
      <c r="D3" s="207"/>
      <c r="E3" s="9"/>
      <c r="F3" s="5"/>
      <c r="G3" s="5"/>
      <c r="H3" s="1"/>
      <c r="I3" s="6"/>
      <c r="J3" s="1"/>
      <c r="K3" s="1"/>
    </row>
    <row r="4" spans="1:11" ht="15.75" x14ac:dyDescent="0.2">
      <c r="A4" s="1"/>
      <c r="B4" s="8" t="s">
        <v>8</v>
      </c>
      <c r="C4" s="208" t="s">
        <v>9</v>
      </c>
      <c r="D4" s="209"/>
      <c r="E4" s="9"/>
      <c r="F4" s="5"/>
      <c r="G4" s="5"/>
      <c r="H4" s="1"/>
      <c r="I4" s="6"/>
      <c r="J4" s="1"/>
      <c r="K4" s="1"/>
    </row>
    <row r="5" spans="1:11" x14ac:dyDescent="0.2">
      <c r="A5" s="1"/>
      <c r="B5" s="1"/>
      <c r="C5" s="1"/>
      <c r="D5" s="1"/>
      <c r="E5" s="6"/>
      <c r="F5" s="5"/>
      <c r="G5" s="5"/>
      <c r="H5" s="1"/>
      <c r="I5" s="6"/>
      <c r="J5" s="1"/>
      <c r="K5" s="1"/>
    </row>
    <row r="6" spans="1:11" ht="15.75" x14ac:dyDescent="0.2">
      <c r="A6" s="10" t="s">
        <v>10</v>
      </c>
      <c r="B6" s="11" t="s">
        <v>11</v>
      </c>
      <c r="C6" s="11" t="s">
        <v>12</v>
      </c>
      <c r="D6" s="11" t="s">
        <v>13</v>
      </c>
      <c r="E6" s="10" t="s">
        <v>14</v>
      </c>
      <c r="F6" s="12" t="s">
        <v>15</v>
      </c>
      <c r="G6" s="12" t="s">
        <v>16</v>
      </c>
      <c r="H6" s="12" t="s">
        <v>17</v>
      </c>
      <c r="I6" s="13" t="s">
        <v>18</v>
      </c>
      <c r="J6" s="12" t="s">
        <v>19</v>
      </c>
      <c r="K6" s="1"/>
    </row>
    <row r="7" spans="1:11" ht="31.5" x14ac:dyDescent="0.2">
      <c r="A7" s="210" t="s">
        <v>20</v>
      </c>
      <c r="B7" s="211" t="s">
        <v>21</v>
      </c>
      <c r="C7" s="211" t="s">
        <v>22</v>
      </c>
      <c r="D7" s="22" t="s">
        <v>23</v>
      </c>
      <c r="E7" s="21" t="s">
        <v>24</v>
      </c>
      <c r="F7" s="211" t="s">
        <v>25</v>
      </c>
      <c r="G7" s="211" t="s">
        <v>26</v>
      </c>
      <c r="H7" s="211" t="s">
        <v>27</v>
      </c>
      <c r="I7" s="210" t="s">
        <v>28</v>
      </c>
      <c r="J7" s="211" t="s">
        <v>28</v>
      </c>
      <c r="K7" s="212"/>
    </row>
    <row r="8" spans="1:11" ht="15.75" x14ac:dyDescent="0.2">
      <c r="A8" s="210"/>
      <c r="B8" s="211"/>
      <c r="C8" s="211"/>
      <c r="D8" s="22" t="s">
        <v>29</v>
      </c>
      <c r="E8" s="21" t="s">
        <v>30</v>
      </c>
      <c r="F8" s="211"/>
      <c r="G8" s="211"/>
      <c r="H8" s="211"/>
      <c r="I8" s="210"/>
      <c r="J8" s="211"/>
      <c r="K8" s="212"/>
    </row>
    <row r="9" spans="1:11" ht="15.75" x14ac:dyDescent="0.2">
      <c r="A9" s="210"/>
      <c r="B9" s="211"/>
      <c r="C9" s="211"/>
      <c r="D9" s="22" t="s">
        <v>31</v>
      </c>
      <c r="E9" s="21" t="s">
        <v>32</v>
      </c>
      <c r="F9" s="211"/>
      <c r="G9" s="211"/>
      <c r="H9" s="211"/>
      <c r="I9" s="210"/>
      <c r="J9" s="211"/>
      <c r="K9" s="212"/>
    </row>
    <row r="10" spans="1:11" ht="15.75" x14ac:dyDescent="0.2">
      <c r="A10" s="210"/>
      <c r="B10" s="211"/>
      <c r="C10" s="211"/>
      <c r="D10" s="22"/>
      <c r="E10" s="21" t="s">
        <v>33</v>
      </c>
      <c r="F10" s="211"/>
      <c r="G10" s="211"/>
      <c r="H10" s="211"/>
      <c r="I10" s="210"/>
      <c r="J10" s="211"/>
      <c r="K10" s="212"/>
    </row>
    <row r="11" spans="1:11" ht="15.75" x14ac:dyDescent="0.2">
      <c r="A11" s="210"/>
      <c r="B11" s="211"/>
      <c r="C11" s="211"/>
      <c r="D11" s="22"/>
      <c r="E11" s="21" t="s">
        <v>34</v>
      </c>
      <c r="F11" s="211"/>
      <c r="G11" s="211"/>
      <c r="H11" s="211"/>
      <c r="I11" s="210"/>
      <c r="J11" s="211"/>
      <c r="K11" s="212"/>
    </row>
    <row r="12" spans="1:11" ht="15.75" customHeight="1" x14ac:dyDescent="0.2">
      <c r="A12" s="210"/>
      <c r="B12" s="211"/>
      <c r="C12" s="211"/>
      <c r="D12" s="211"/>
      <c r="E12" s="210"/>
      <c r="F12" s="211"/>
      <c r="G12" s="235" t="s">
        <v>235</v>
      </c>
      <c r="H12" s="235" t="s">
        <v>236</v>
      </c>
      <c r="I12" s="210"/>
      <c r="J12" s="216"/>
    </row>
    <row r="13" spans="1:11" ht="15.75" customHeight="1" x14ac:dyDescent="0.2">
      <c r="A13" s="210"/>
      <c r="B13" s="211"/>
      <c r="C13" s="211"/>
      <c r="D13" s="211"/>
      <c r="E13" s="210"/>
      <c r="F13" s="211"/>
      <c r="G13" s="235"/>
      <c r="H13" s="237"/>
      <c r="I13" s="210"/>
      <c r="J13" s="216"/>
    </row>
    <row r="14" spans="1:11" ht="15.75" customHeight="1" x14ac:dyDescent="0.2">
      <c r="A14" s="210"/>
      <c r="B14" s="211"/>
      <c r="C14" s="211"/>
      <c r="D14" s="211"/>
      <c r="E14" s="210"/>
      <c r="F14" s="211"/>
      <c r="G14" s="235"/>
      <c r="H14" s="237"/>
      <c r="I14" s="210"/>
      <c r="J14" s="216"/>
    </row>
    <row r="15" spans="1:11" ht="15.75" customHeight="1" x14ac:dyDescent="0.2">
      <c r="A15" s="210"/>
      <c r="B15" s="211"/>
      <c r="C15" s="211"/>
      <c r="D15" s="211"/>
      <c r="E15" s="210"/>
      <c r="F15" s="211"/>
      <c r="G15" s="235"/>
      <c r="H15" s="237"/>
      <c r="I15" s="210"/>
      <c r="J15" s="216"/>
    </row>
    <row r="16" spans="1:11" ht="15.75" customHeight="1" x14ac:dyDescent="0.2">
      <c r="A16" s="210"/>
      <c r="B16" s="211"/>
      <c r="C16" s="211"/>
      <c r="D16" s="211"/>
      <c r="E16" s="210"/>
      <c r="F16" s="211"/>
      <c r="G16" s="235"/>
      <c r="H16" s="237"/>
      <c r="I16" s="210"/>
      <c r="J16" s="216"/>
    </row>
    <row r="17" spans="1:11" ht="15.75" customHeight="1" x14ac:dyDescent="0.2">
      <c r="A17" s="210"/>
      <c r="B17" s="211"/>
      <c r="C17" s="211"/>
      <c r="D17" s="211"/>
      <c r="E17" s="210"/>
      <c r="F17" s="211"/>
      <c r="G17" s="235"/>
      <c r="H17" s="237"/>
      <c r="I17" s="210"/>
      <c r="J17" s="216"/>
    </row>
    <row r="18" spans="1:11" ht="15.75" customHeight="1" x14ac:dyDescent="0.2">
      <c r="A18" s="210"/>
      <c r="B18" s="211"/>
      <c r="C18" s="211"/>
      <c r="D18" s="211"/>
      <c r="E18" s="210"/>
      <c r="F18" s="211"/>
      <c r="G18" s="235"/>
      <c r="H18" s="237"/>
      <c r="I18" s="210"/>
      <c r="J18" s="216"/>
    </row>
    <row r="19" spans="1:11" ht="15.75" customHeight="1" x14ac:dyDescent="0.2">
      <c r="A19" s="210"/>
      <c r="B19" s="211"/>
      <c r="C19" s="211"/>
      <c r="D19" s="211"/>
      <c r="E19" s="210"/>
      <c r="F19" s="211"/>
      <c r="G19" s="236"/>
      <c r="H19" s="237"/>
      <c r="I19" s="210"/>
      <c r="J19" s="216"/>
    </row>
    <row r="20" spans="1:11" ht="15" customHeight="1" x14ac:dyDescent="0.2">
      <c r="A20" s="211"/>
      <c r="B20" s="211"/>
      <c r="C20" s="211"/>
      <c r="D20" s="211"/>
      <c r="E20" s="210"/>
      <c r="F20" s="225"/>
      <c r="G20" s="159" t="s">
        <v>237</v>
      </c>
      <c r="H20" s="232"/>
      <c r="I20" s="218" t="s">
        <v>238</v>
      </c>
      <c r="J20" s="221" t="s">
        <v>239</v>
      </c>
      <c r="K20" s="212"/>
    </row>
    <row r="21" spans="1:11" ht="15" customHeight="1" x14ac:dyDescent="0.2">
      <c r="A21" s="211"/>
      <c r="B21" s="211"/>
      <c r="C21" s="211"/>
      <c r="D21" s="211"/>
      <c r="E21" s="210"/>
      <c r="F21" s="225"/>
      <c r="G21" s="160" t="s">
        <v>240</v>
      </c>
      <c r="H21" s="233"/>
      <c r="I21" s="219"/>
      <c r="J21" s="222"/>
      <c r="K21" s="212"/>
    </row>
    <row r="22" spans="1:11" ht="15" customHeight="1" x14ac:dyDescent="0.2">
      <c r="A22" s="211"/>
      <c r="B22" s="211"/>
      <c r="C22" s="211"/>
      <c r="D22" s="211"/>
      <c r="E22" s="210"/>
      <c r="F22" s="225"/>
      <c r="G22" s="160" t="s">
        <v>241</v>
      </c>
      <c r="H22" s="233"/>
      <c r="I22" s="219"/>
      <c r="J22" s="222"/>
      <c r="K22" s="212"/>
    </row>
    <row r="23" spans="1:11" ht="15" customHeight="1" x14ac:dyDescent="0.2">
      <c r="A23" s="211"/>
      <c r="B23" s="211"/>
      <c r="C23" s="211"/>
      <c r="D23" s="211"/>
      <c r="E23" s="210"/>
      <c r="F23" s="225"/>
      <c r="G23" s="160" t="s">
        <v>242</v>
      </c>
      <c r="H23" s="233"/>
      <c r="I23" s="219"/>
      <c r="J23" s="222"/>
      <c r="K23" s="212"/>
    </row>
    <row r="24" spans="1:11" ht="15" customHeight="1" x14ac:dyDescent="0.2">
      <c r="A24" s="211"/>
      <c r="B24" s="211"/>
      <c r="C24" s="211"/>
      <c r="D24" s="211"/>
      <c r="E24" s="210"/>
      <c r="F24" s="225"/>
      <c r="G24" s="161" t="s">
        <v>243</v>
      </c>
      <c r="H24" s="234"/>
      <c r="I24" s="220"/>
      <c r="J24" s="223"/>
      <c r="K24" s="212"/>
    </row>
    <row r="25" spans="1:11" ht="87.75" customHeight="1" x14ac:dyDescent="0.2">
      <c r="A25" s="22"/>
      <c r="B25" s="22"/>
      <c r="C25" s="22"/>
      <c r="D25" s="22"/>
      <c r="E25" s="21"/>
      <c r="F25" s="22"/>
      <c r="G25" s="162" t="s">
        <v>244</v>
      </c>
      <c r="H25" s="163" t="s">
        <v>245</v>
      </c>
      <c r="I25" s="120"/>
      <c r="J25" s="22"/>
    </row>
    <row r="26" spans="1:11" ht="96" customHeight="1" x14ac:dyDescent="0.2">
      <c r="A26" s="22"/>
      <c r="B26" s="22"/>
      <c r="C26" s="22"/>
      <c r="D26" s="22"/>
      <c r="E26" s="21"/>
      <c r="F26" s="22"/>
      <c r="G26" s="158" t="s">
        <v>246</v>
      </c>
      <c r="H26" s="163" t="s">
        <v>247</v>
      </c>
      <c r="I26" s="120"/>
      <c r="J26" s="22"/>
    </row>
    <row r="27" spans="1:11" ht="99.75" customHeight="1" x14ac:dyDescent="0.2">
      <c r="A27" s="22"/>
      <c r="B27" s="22"/>
      <c r="C27" s="22"/>
      <c r="D27" s="22"/>
      <c r="E27" s="21"/>
      <c r="F27" s="22"/>
      <c r="G27" s="158" t="s">
        <v>248</v>
      </c>
      <c r="H27" s="163" t="s">
        <v>249</v>
      </c>
      <c r="I27" s="120"/>
      <c r="J27" s="22"/>
    </row>
    <row r="28" spans="1:11" ht="93.75" customHeight="1" x14ac:dyDescent="0.2">
      <c r="A28" s="22"/>
      <c r="B28" s="22"/>
      <c r="C28" s="22"/>
      <c r="D28" s="22"/>
      <c r="E28" s="21"/>
      <c r="F28" s="22"/>
      <c r="G28" s="158" t="s">
        <v>250</v>
      </c>
      <c r="H28" s="163" t="s">
        <v>251</v>
      </c>
      <c r="I28" s="120"/>
      <c r="J28" s="22"/>
    </row>
    <row r="29" spans="1:11" ht="93" customHeight="1" x14ac:dyDescent="0.2">
      <c r="A29" s="22"/>
      <c r="B29" s="22"/>
      <c r="C29" s="22"/>
      <c r="D29" s="22"/>
      <c r="E29" s="21"/>
      <c r="F29" s="22"/>
      <c r="G29" s="158" t="s">
        <v>252</v>
      </c>
      <c r="H29" s="163" t="s">
        <v>253</v>
      </c>
      <c r="I29" s="120"/>
      <c r="J29" s="22"/>
    </row>
    <row r="30" spans="1:11" ht="93" customHeight="1" x14ac:dyDescent="0.2">
      <c r="A30" s="22"/>
      <c r="B30" s="22"/>
      <c r="C30" s="22"/>
      <c r="D30" s="22"/>
      <c r="E30" s="21"/>
      <c r="F30" s="22"/>
      <c r="G30" s="164" t="s">
        <v>404</v>
      </c>
      <c r="H30" s="165" t="s">
        <v>401</v>
      </c>
      <c r="I30" s="120"/>
      <c r="J30" s="22"/>
    </row>
    <row r="31" spans="1:11" ht="20.25" customHeight="1" x14ac:dyDescent="0.2">
      <c r="A31" s="224" t="s">
        <v>254</v>
      </c>
      <c r="B31" s="224"/>
      <c r="C31" s="224"/>
      <c r="D31" s="224"/>
      <c r="E31" s="224"/>
      <c r="F31" s="224"/>
      <c r="G31" s="224"/>
      <c r="H31" s="224"/>
      <c r="I31" s="224"/>
      <c r="J31" s="224"/>
    </row>
    <row r="32" spans="1:11" x14ac:dyDescent="0.2">
      <c r="A32" s="121" t="s">
        <v>42</v>
      </c>
      <c r="B32" s="122" t="s">
        <v>126</v>
      </c>
      <c r="C32" s="122" t="s">
        <v>126</v>
      </c>
      <c r="D32" s="32" t="s">
        <v>255</v>
      </c>
      <c r="E32" s="122" t="s">
        <v>256</v>
      </c>
      <c r="F32" s="32"/>
      <c r="G32" s="32"/>
      <c r="H32" s="122"/>
      <c r="I32" s="123"/>
      <c r="J32" s="122"/>
    </row>
    <row r="33" spans="1:10" x14ac:dyDescent="0.2">
      <c r="A33" s="121" t="s">
        <v>42</v>
      </c>
      <c r="B33" s="122"/>
      <c r="C33" s="122" t="s">
        <v>43</v>
      </c>
      <c r="D33" s="122" t="s">
        <v>257</v>
      </c>
      <c r="E33" s="123"/>
      <c r="F33" s="32"/>
      <c r="G33" s="32"/>
      <c r="H33" s="122" t="s">
        <v>258</v>
      </c>
      <c r="I33" s="123"/>
      <c r="J33" s="122"/>
    </row>
    <row r="34" spans="1:10" x14ac:dyDescent="0.2">
      <c r="A34" s="121" t="s">
        <v>42</v>
      </c>
      <c r="B34" s="122"/>
      <c r="C34" s="124" t="s">
        <v>259</v>
      </c>
      <c r="D34" s="122" t="s">
        <v>260</v>
      </c>
      <c r="E34" s="123"/>
      <c r="F34" s="32" t="s">
        <v>235</v>
      </c>
      <c r="G34" s="32" t="s">
        <v>261</v>
      </c>
      <c r="H34" s="32" t="s">
        <v>47</v>
      </c>
      <c r="I34" s="123"/>
      <c r="J34" s="122"/>
    </row>
    <row r="35" spans="1:10" ht="28.5" x14ac:dyDescent="0.2">
      <c r="A35" s="121" t="s">
        <v>42</v>
      </c>
      <c r="B35" s="122"/>
      <c r="C35" s="124" t="s">
        <v>53</v>
      </c>
      <c r="D35" s="32" t="s">
        <v>262</v>
      </c>
      <c r="E35" s="123"/>
      <c r="F35" s="32" t="s">
        <v>263</v>
      </c>
      <c r="G35" s="32" t="s">
        <v>264</v>
      </c>
      <c r="H35" s="32" t="s">
        <v>47</v>
      </c>
      <c r="I35" s="123"/>
      <c r="J35" s="122"/>
    </row>
    <row r="36" spans="1:10" x14ac:dyDescent="0.2">
      <c r="A36" s="121" t="s">
        <v>42</v>
      </c>
      <c r="B36" s="122"/>
      <c r="C36" s="122" t="s">
        <v>51</v>
      </c>
      <c r="D36" s="122" t="s">
        <v>265</v>
      </c>
      <c r="E36" s="123"/>
      <c r="F36" s="32"/>
      <c r="G36" s="32"/>
      <c r="H36" s="122" t="s">
        <v>266</v>
      </c>
      <c r="I36" s="123"/>
      <c r="J36" s="122"/>
    </row>
    <row r="37" spans="1:10" x14ac:dyDescent="0.2">
      <c r="A37" s="121" t="s">
        <v>42</v>
      </c>
      <c r="B37" s="122"/>
      <c r="C37" s="122" t="s">
        <v>267</v>
      </c>
      <c r="D37" s="122" t="s">
        <v>268</v>
      </c>
      <c r="E37" s="123"/>
      <c r="F37" s="32"/>
      <c r="G37" s="32"/>
      <c r="H37" s="32" t="str">
        <f>"PST_ENTR"</f>
        <v>PST_ENTR</v>
      </c>
      <c r="I37" s="123"/>
      <c r="J37" s="122"/>
    </row>
    <row r="38" spans="1:10" x14ac:dyDescent="0.2">
      <c r="A38" s="121" t="s">
        <v>42</v>
      </c>
      <c r="B38" s="122"/>
      <c r="C38" s="122" t="s">
        <v>269</v>
      </c>
      <c r="D38" s="122" t="s">
        <v>270</v>
      </c>
      <c r="E38" s="123"/>
      <c r="F38" s="32" t="s">
        <v>271</v>
      </c>
      <c r="G38" s="32" t="s">
        <v>272</v>
      </c>
      <c r="H38" s="32" t="s">
        <v>47</v>
      </c>
      <c r="I38" s="123"/>
      <c r="J38" s="122"/>
    </row>
    <row r="39" spans="1:10" x14ac:dyDescent="0.2">
      <c r="A39" s="121" t="s">
        <v>42</v>
      </c>
      <c r="B39" s="122"/>
      <c r="C39" s="124" t="s">
        <v>273</v>
      </c>
      <c r="D39" s="122" t="s">
        <v>274</v>
      </c>
      <c r="E39" s="123"/>
      <c r="F39" s="32" t="s">
        <v>271</v>
      </c>
      <c r="G39" s="32" t="s">
        <v>275</v>
      </c>
      <c r="H39" s="32" t="s">
        <v>47</v>
      </c>
      <c r="I39" s="123"/>
      <c r="J39" s="122"/>
    </row>
    <row r="40" spans="1:10" x14ac:dyDescent="0.2">
      <c r="A40" s="121" t="s">
        <v>42</v>
      </c>
      <c r="B40" s="122"/>
      <c r="C40" s="122" t="s">
        <v>276</v>
      </c>
      <c r="D40" s="122" t="s">
        <v>277</v>
      </c>
      <c r="E40" s="123"/>
      <c r="F40" s="32" t="s">
        <v>278</v>
      </c>
      <c r="G40" s="122" t="s">
        <v>279</v>
      </c>
      <c r="H40" s="32" t="s">
        <v>47</v>
      </c>
      <c r="I40" s="123"/>
      <c r="J40" s="122"/>
    </row>
    <row r="41" spans="1:10" x14ac:dyDescent="0.2">
      <c r="A41" s="121" t="s">
        <v>42</v>
      </c>
      <c r="B41" s="122"/>
      <c r="C41" s="122" t="s">
        <v>280</v>
      </c>
      <c r="D41" s="122" t="s">
        <v>281</v>
      </c>
      <c r="E41" s="123"/>
      <c r="F41" s="32" t="s">
        <v>235</v>
      </c>
      <c r="G41" s="122" t="s">
        <v>282</v>
      </c>
      <c r="H41" s="32" t="s">
        <v>47</v>
      </c>
      <c r="I41" s="123"/>
      <c r="J41" s="122"/>
    </row>
    <row r="42" spans="1:10" x14ac:dyDescent="0.2">
      <c r="A42" s="121" t="s">
        <v>42</v>
      </c>
      <c r="B42" s="122"/>
      <c r="C42" s="122" t="s">
        <v>283</v>
      </c>
      <c r="D42" s="122" t="s">
        <v>284</v>
      </c>
      <c r="E42" s="123"/>
      <c r="F42" s="32" t="s">
        <v>235</v>
      </c>
      <c r="G42" s="122" t="s">
        <v>285</v>
      </c>
      <c r="H42" s="32" t="s">
        <v>47</v>
      </c>
      <c r="I42" s="123"/>
      <c r="J42" s="122"/>
    </row>
    <row r="43" spans="1:10" x14ac:dyDescent="0.2">
      <c r="A43" s="121" t="s">
        <v>42</v>
      </c>
      <c r="B43" s="122"/>
      <c r="C43" s="122" t="s">
        <v>286</v>
      </c>
      <c r="D43" s="122" t="s">
        <v>287</v>
      </c>
      <c r="E43" s="123"/>
      <c r="F43" s="32" t="s">
        <v>235</v>
      </c>
      <c r="G43" s="122" t="s">
        <v>286</v>
      </c>
      <c r="H43" s="32" t="s">
        <v>47</v>
      </c>
      <c r="I43" s="123"/>
      <c r="J43" s="122"/>
    </row>
    <row r="44" spans="1:10" x14ac:dyDescent="0.2">
      <c r="A44" s="121" t="s">
        <v>42</v>
      </c>
      <c r="B44" s="122"/>
      <c r="C44" s="122" t="s">
        <v>288</v>
      </c>
      <c r="D44" s="122" t="s">
        <v>289</v>
      </c>
      <c r="E44" s="123"/>
      <c r="F44" s="32" t="s">
        <v>235</v>
      </c>
      <c r="G44" s="122" t="s">
        <v>290</v>
      </c>
      <c r="H44" s="32" t="s">
        <v>47</v>
      </c>
      <c r="I44" s="123"/>
      <c r="J44" s="122"/>
    </row>
    <row r="45" spans="1:10" ht="15" x14ac:dyDescent="0.2">
      <c r="A45" s="121" t="s">
        <v>42</v>
      </c>
      <c r="B45" s="122"/>
      <c r="C45" s="122" t="s">
        <v>291</v>
      </c>
      <c r="D45" s="122" t="s">
        <v>292</v>
      </c>
      <c r="E45" s="128"/>
      <c r="F45" s="32" t="s">
        <v>293</v>
      </c>
      <c r="G45" s="122" t="s">
        <v>264</v>
      </c>
      <c r="H45" s="32" t="s">
        <v>47</v>
      </c>
      <c r="I45" s="123"/>
      <c r="J45" s="122"/>
    </row>
    <row r="46" spans="1:10" ht="15" x14ac:dyDescent="0.2">
      <c r="A46" s="121" t="s">
        <v>42</v>
      </c>
      <c r="B46" s="129"/>
      <c r="C46" s="122" t="s">
        <v>294</v>
      </c>
      <c r="D46" s="122" t="s">
        <v>295</v>
      </c>
      <c r="E46" s="128"/>
      <c r="F46" s="32" t="s">
        <v>296</v>
      </c>
      <c r="G46" s="122" t="s">
        <v>297</v>
      </c>
      <c r="H46" s="32" t="s">
        <v>298</v>
      </c>
      <c r="I46" s="123"/>
      <c r="J46" s="129"/>
    </row>
    <row r="47" spans="1:10" ht="15" x14ac:dyDescent="0.2">
      <c r="A47" s="121" t="s">
        <v>42</v>
      </c>
      <c r="B47" s="122"/>
      <c r="C47" s="122" t="s">
        <v>299</v>
      </c>
      <c r="D47" s="32" t="s">
        <v>300</v>
      </c>
      <c r="E47" s="128"/>
      <c r="F47" s="32" t="s">
        <v>235</v>
      </c>
      <c r="G47" s="122" t="s">
        <v>301</v>
      </c>
      <c r="H47" s="32" t="s">
        <v>47</v>
      </c>
      <c r="I47" s="123"/>
      <c r="J47" s="122"/>
    </row>
    <row r="48" spans="1:10" ht="15" x14ac:dyDescent="0.2">
      <c r="A48" s="121" t="s">
        <v>42</v>
      </c>
      <c r="B48" s="122"/>
      <c r="C48" s="122" t="s">
        <v>302</v>
      </c>
      <c r="D48" s="32" t="s">
        <v>303</v>
      </c>
      <c r="E48" s="128"/>
      <c r="F48" s="32" t="s">
        <v>235</v>
      </c>
      <c r="G48" s="122" t="s">
        <v>304</v>
      </c>
      <c r="H48" s="32" t="s">
        <v>47</v>
      </c>
      <c r="I48" s="123"/>
      <c r="J48" s="122"/>
    </row>
    <row r="49" spans="1:10" x14ac:dyDescent="0.2">
      <c r="A49" s="121" t="s">
        <v>42</v>
      </c>
      <c r="B49" s="122"/>
      <c r="C49" s="122" t="s">
        <v>305</v>
      </c>
      <c r="D49" s="122" t="s">
        <v>306</v>
      </c>
      <c r="E49" s="123"/>
      <c r="F49" s="32" t="s">
        <v>235</v>
      </c>
      <c r="G49" s="122" t="s">
        <v>307</v>
      </c>
      <c r="H49" s="32" t="s">
        <v>47</v>
      </c>
      <c r="I49" s="123"/>
      <c r="J49" s="122"/>
    </row>
    <row r="50" spans="1:10" ht="74.25" customHeight="1" x14ac:dyDescent="0.2">
      <c r="A50" s="146" t="s">
        <v>42</v>
      </c>
      <c r="B50" s="147"/>
      <c r="C50" s="157" t="s">
        <v>308</v>
      </c>
      <c r="D50" s="147" t="s">
        <v>309</v>
      </c>
      <c r="E50" s="150"/>
      <c r="F50" s="148" t="s">
        <v>310</v>
      </c>
      <c r="G50" s="147" t="s">
        <v>311</v>
      </c>
      <c r="H50" s="148" t="s">
        <v>312</v>
      </c>
      <c r="I50" s="150"/>
      <c r="J50" s="151" t="s">
        <v>388</v>
      </c>
    </row>
    <row r="51" spans="1:10" x14ac:dyDescent="0.2">
      <c r="A51" s="121" t="s">
        <v>42</v>
      </c>
      <c r="B51" s="122"/>
      <c r="C51" s="122" t="s">
        <v>313</v>
      </c>
      <c r="D51" s="32" t="s">
        <v>314</v>
      </c>
      <c r="E51" s="123"/>
      <c r="F51" s="32" t="s">
        <v>310</v>
      </c>
      <c r="G51" s="122" t="s">
        <v>315</v>
      </c>
      <c r="H51" s="32" t="s">
        <v>47</v>
      </c>
      <c r="I51" s="123"/>
      <c r="J51" s="122"/>
    </row>
    <row r="52" spans="1:10" x14ac:dyDescent="0.2">
      <c r="A52" s="121" t="s">
        <v>42</v>
      </c>
      <c r="B52" s="122"/>
      <c r="C52" s="122" t="s">
        <v>305</v>
      </c>
      <c r="D52" s="32" t="s">
        <v>316</v>
      </c>
      <c r="E52" s="130"/>
      <c r="F52" s="32" t="s">
        <v>235</v>
      </c>
      <c r="G52" s="122" t="s">
        <v>307</v>
      </c>
      <c r="H52" s="32" t="s">
        <v>47</v>
      </c>
      <c r="I52" s="123"/>
      <c r="J52" s="122"/>
    </row>
    <row r="53" spans="1:10" x14ac:dyDescent="0.2">
      <c r="A53" s="121" t="s">
        <v>42</v>
      </c>
      <c r="B53" s="122"/>
      <c r="C53" s="122" t="s">
        <v>317</v>
      </c>
      <c r="D53" s="122" t="s">
        <v>318</v>
      </c>
      <c r="E53" s="130"/>
      <c r="F53" s="32" t="s">
        <v>319</v>
      </c>
      <c r="G53" s="122" t="s">
        <v>320</v>
      </c>
      <c r="H53" s="32" t="s">
        <v>47</v>
      </c>
      <c r="I53" s="123"/>
      <c r="J53" s="122"/>
    </row>
    <row r="54" spans="1:10" x14ac:dyDescent="0.2">
      <c r="A54" s="121" t="s">
        <v>42</v>
      </c>
      <c r="B54" s="122"/>
      <c r="C54" s="122" t="s">
        <v>321</v>
      </c>
      <c r="D54" s="122" t="s">
        <v>322</v>
      </c>
      <c r="E54" s="130"/>
      <c r="F54" s="32" t="s">
        <v>319</v>
      </c>
      <c r="G54" s="122" t="s">
        <v>321</v>
      </c>
      <c r="H54" s="32" t="s">
        <v>60</v>
      </c>
      <c r="I54" s="123"/>
      <c r="J54" s="122"/>
    </row>
    <row r="55" spans="1:10" ht="142.5" x14ac:dyDescent="0.2">
      <c r="A55" s="121" t="s">
        <v>42</v>
      </c>
      <c r="B55" s="122"/>
      <c r="C55" s="122" t="s">
        <v>323</v>
      </c>
      <c r="D55" s="131" t="s">
        <v>324</v>
      </c>
      <c r="E55" s="130"/>
      <c r="F55" s="32" t="s">
        <v>235</v>
      </c>
      <c r="G55" s="122" t="s">
        <v>325</v>
      </c>
      <c r="H55" s="32" t="s">
        <v>47</v>
      </c>
      <c r="I55" s="123"/>
      <c r="J55" s="122"/>
    </row>
    <row r="56" spans="1:10" ht="125.25" customHeight="1" x14ac:dyDescent="0.2">
      <c r="A56" s="146" t="s">
        <v>42</v>
      </c>
      <c r="B56" s="147"/>
      <c r="C56" s="147" t="s">
        <v>326</v>
      </c>
      <c r="D56" s="148" t="s">
        <v>327</v>
      </c>
      <c r="E56" s="149"/>
      <c r="F56" s="148" t="s">
        <v>319</v>
      </c>
      <c r="G56" s="147" t="s">
        <v>320</v>
      </c>
      <c r="H56" s="148" t="s">
        <v>328</v>
      </c>
      <c r="I56" s="150"/>
      <c r="J56" s="151" t="s">
        <v>388</v>
      </c>
    </row>
    <row r="57" spans="1:10" ht="183" customHeight="1" x14ac:dyDescent="0.2">
      <c r="A57" s="146" t="s">
        <v>42</v>
      </c>
      <c r="B57" s="147"/>
      <c r="C57" s="147" t="s">
        <v>329</v>
      </c>
      <c r="D57" s="152" t="s">
        <v>330</v>
      </c>
      <c r="E57" s="153"/>
      <c r="F57" s="152" t="s">
        <v>331</v>
      </c>
      <c r="G57" s="152" t="s">
        <v>332</v>
      </c>
      <c r="H57" s="152" t="s">
        <v>377</v>
      </c>
      <c r="I57" s="153" t="s">
        <v>387</v>
      </c>
      <c r="J57" s="151" t="s">
        <v>388</v>
      </c>
    </row>
    <row r="58" spans="1:10" ht="409.5" x14ac:dyDescent="0.2">
      <c r="A58" s="146" t="s">
        <v>42</v>
      </c>
      <c r="B58" s="147"/>
      <c r="C58" s="154" t="s">
        <v>333</v>
      </c>
      <c r="D58" s="148" t="s">
        <v>334</v>
      </c>
      <c r="E58" s="153"/>
      <c r="F58" s="152" t="s">
        <v>335</v>
      </c>
      <c r="G58" s="152" t="s">
        <v>336</v>
      </c>
      <c r="H58" s="155" t="s">
        <v>400</v>
      </c>
      <c r="I58" s="152" t="s">
        <v>398</v>
      </c>
      <c r="J58" s="151" t="s">
        <v>388</v>
      </c>
    </row>
    <row r="59" spans="1:10" ht="327.75" x14ac:dyDescent="0.2">
      <c r="A59" s="146" t="s">
        <v>42</v>
      </c>
      <c r="B59" s="153"/>
      <c r="C59" s="147" t="s">
        <v>337</v>
      </c>
      <c r="D59" s="156" t="s">
        <v>389</v>
      </c>
      <c r="E59" s="153"/>
      <c r="F59" s="152" t="s">
        <v>338</v>
      </c>
      <c r="G59" s="152" t="s">
        <v>339</v>
      </c>
      <c r="H59" s="152" t="s">
        <v>406</v>
      </c>
      <c r="I59" s="152" t="s">
        <v>378</v>
      </c>
      <c r="J59" s="151" t="s">
        <v>388</v>
      </c>
    </row>
    <row r="60" spans="1:10" ht="409.5" x14ac:dyDescent="0.2">
      <c r="A60" s="146" t="s">
        <v>42</v>
      </c>
      <c r="B60" s="153"/>
      <c r="C60" s="55" t="s">
        <v>376</v>
      </c>
      <c r="D60" s="156" t="s">
        <v>390</v>
      </c>
      <c r="E60" s="153"/>
      <c r="F60" s="152" t="s">
        <v>338</v>
      </c>
      <c r="G60" s="152" t="s">
        <v>397</v>
      </c>
      <c r="H60" s="152" t="s">
        <v>399</v>
      </c>
      <c r="I60" s="152" t="s">
        <v>386</v>
      </c>
      <c r="J60" s="151" t="s">
        <v>66</v>
      </c>
    </row>
    <row r="61" spans="1:10" ht="135.75" customHeight="1" x14ac:dyDescent="0.2">
      <c r="A61" s="121" t="s">
        <v>42</v>
      </c>
      <c r="B61" s="122"/>
      <c r="C61" s="122" t="s">
        <v>340</v>
      </c>
      <c r="D61" s="122" t="s">
        <v>391</v>
      </c>
      <c r="E61" s="130"/>
      <c r="F61" s="32"/>
      <c r="G61" s="122" t="s">
        <v>302</v>
      </c>
      <c r="H61" s="131" t="s">
        <v>341</v>
      </c>
      <c r="I61" s="132"/>
      <c r="J61" s="132"/>
    </row>
    <row r="62" spans="1:10" ht="135.75" customHeight="1" x14ac:dyDescent="0.2">
      <c r="A62" s="146" t="s">
        <v>42</v>
      </c>
      <c r="B62" s="147"/>
      <c r="C62" s="55" t="s">
        <v>342</v>
      </c>
      <c r="D62" s="148" t="s">
        <v>392</v>
      </c>
      <c r="E62" s="149"/>
      <c r="F62" s="148" t="s">
        <v>319</v>
      </c>
      <c r="G62" s="147" t="s">
        <v>342</v>
      </c>
      <c r="H62" s="156" t="s">
        <v>47</v>
      </c>
      <c r="I62" s="153"/>
      <c r="J62" s="151" t="s">
        <v>66</v>
      </c>
    </row>
    <row r="63" spans="1:10" ht="135.75" customHeight="1" x14ac:dyDescent="0.2">
      <c r="A63" s="146" t="s">
        <v>42</v>
      </c>
      <c r="B63" s="147"/>
      <c r="C63" s="55" t="s">
        <v>380</v>
      </c>
      <c r="D63" s="147" t="s">
        <v>393</v>
      </c>
      <c r="E63" s="149"/>
      <c r="F63" s="148" t="s">
        <v>319</v>
      </c>
      <c r="G63" s="147" t="str">
        <f>C63</f>
        <v>RQS_CNL_ID</v>
      </c>
      <c r="H63" s="156" t="s">
        <v>47</v>
      </c>
      <c r="I63" s="153"/>
      <c r="J63" s="151" t="s">
        <v>66</v>
      </c>
    </row>
    <row r="64" spans="1:10" ht="135.75" customHeight="1" x14ac:dyDescent="0.2">
      <c r="A64" s="146" t="s">
        <v>42</v>
      </c>
      <c r="B64" s="147"/>
      <c r="C64" s="55" t="s">
        <v>381</v>
      </c>
      <c r="D64" s="148" t="s">
        <v>394</v>
      </c>
      <c r="E64" s="149"/>
      <c r="F64" s="148" t="s">
        <v>319</v>
      </c>
      <c r="G64" s="147" t="str">
        <f>C64</f>
        <v>BAL_AFT_TXN</v>
      </c>
      <c r="H64" s="156" t="s">
        <v>47</v>
      </c>
      <c r="I64" s="153"/>
      <c r="J64" s="151" t="s">
        <v>66</v>
      </c>
    </row>
    <row r="65" spans="1:10" ht="135.75" customHeight="1" x14ac:dyDescent="0.2">
      <c r="A65" s="146" t="s">
        <v>42</v>
      </c>
      <c r="B65" s="147"/>
      <c r="C65" s="55" t="s">
        <v>382</v>
      </c>
      <c r="D65" s="148" t="s">
        <v>395</v>
      </c>
      <c r="E65" s="149"/>
      <c r="F65" s="148" t="s">
        <v>319</v>
      </c>
      <c r="G65" s="147" t="str">
        <f>C65</f>
        <v>DEST_GRP_BANK_ID</v>
      </c>
      <c r="H65" s="156" t="s">
        <v>47</v>
      </c>
      <c r="I65" s="153"/>
      <c r="J65" s="151" t="s">
        <v>66</v>
      </c>
    </row>
    <row r="66" spans="1:10" ht="135.75" customHeight="1" x14ac:dyDescent="0.2">
      <c r="A66" s="146" t="s">
        <v>42</v>
      </c>
      <c r="B66" s="147"/>
      <c r="C66" s="55" t="s">
        <v>402</v>
      </c>
      <c r="D66" s="148" t="s">
        <v>403</v>
      </c>
      <c r="E66" s="149"/>
      <c r="F66" s="148" t="s">
        <v>405</v>
      </c>
      <c r="G66" s="147" t="s">
        <v>297</v>
      </c>
      <c r="H66" s="166" t="s">
        <v>533</v>
      </c>
      <c r="I66" s="153"/>
      <c r="J66" s="151" t="s">
        <v>66</v>
      </c>
    </row>
    <row r="67" spans="1:10" ht="18.75" customHeight="1" x14ac:dyDescent="0.2">
      <c r="A67" s="217" t="s">
        <v>349</v>
      </c>
      <c r="B67" s="217"/>
      <c r="C67" s="217"/>
      <c r="D67" s="217"/>
      <c r="E67" s="217"/>
      <c r="F67" s="217"/>
      <c r="G67" s="217"/>
      <c r="H67" s="217"/>
      <c r="I67" s="217"/>
      <c r="J67" s="132"/>
    </row>
    <row r="68" spans="1:10" ht="156.75" x14ac:dyDescent="0.2">
      <c r="A68" s="136"/>
      <c r="B68" s="117"/>
      <c r="C68" s="117"/>
      <c r="D68" s="117"/>
      <c r="E68" s="136"/>
      <c r="F68" s="117"/>
      <c r="G68" s="117" t="s">
        <v>350</v>
      </c>
      <c r="H68" s="137" t="s">
        <v>351</v>
      </c>
      <c r="I68" s="136"/>
      <c r="J68" s="132"/>
    </row>
    <row r="69" spans="1:10" ht="90" customHeight="1" x14ac:dyDescent="0.2">
      <c r="A69" s="117"/>
      <c r="B69" s="117"/>
      <c r="C69" s="117"/>
      <c r="D69" s="117"/>
      <c r="E69" s="136"/>
      <c r="F69" s="117" t="s">
        <v>350</v>
      </c>
      <c r="G69" s="117" t="s">
        <v>352</v>
      </c>
      <c r="H69" s="137" t="s">
        <v>353</v>
      </c>
      <c r="I69" s="116"/>
      <c r="J69" s="132"/>
    </row>
    <row r="70" spans="1:10" ht="360" customHeight="1" x14ac:dyDescent="0.2">
      <c r="A70" s="117"/>
      <c r="B70" s="117"/>
      <c r="C70" s="117"/>
      <c r="D70" s="117"/>
      <c r="E70" s="136"/>
      <c r="F70" s="138" t="s">
        <v>350</v>
      </c>
      <c r="G70" s="117" t="s">
        <v>354</v>
      </c>
      <c r="H70" s="137" t="s">
        <v>355</v>
      </c>
      <c r="I70" s="139" t="s">
        <v>356</v>
      </c>
      <c r="J70" s="132"/>
    </row>
    <row r="71" spans="1:10" ht="375" customHeight="1" x14ac:dyDescent="0.2">
      <c r="A71" s="117"/>
      <c r="B71" s="117"/>
      <c r="C71" s="117"/>
      <c r="D71" s="117"/>
      <c r="E71" s="136"/>
      <c r="F71" s="126" t="s">
        <v>350</v>
      </c>
      <c r="G71" s="117" t="s">
        <v>357</v>
      </c>
      <c r="H71" s="137" t="s">
        <v>358</v>
      </c>
      <c r="I71" s="139" t="s">
        <v>356</v>
      </c>
      <c r="J71" s="132"/>
    </row>
    <row r="72" spans="1:10" x14ac:dyDescent="0.2">
      <c r="A72" s="167" t="s">
        <v>42</v>
      </c>
      <c r="B72" s="168" t="s">
        <v>126</v>
      </c>
      <c r="C72" s="168"/>
      <c r="D72" s="168"/>
      <c r="E72" s="169"/>
      <c r="F72" s="170"/>
      <c r="G72" s="168"/>
      <c r="H72" s="168"/>
      <c r="I72" s="169"/>
      <c r="J72" s="132"/>
    </row>
    <row r="73" spans="1:10" x14ac:dyDescent="0.2">
      <c r="A73" s="167" t="s">
        <v>42</v>
      </c>
      <c r="B73" s="168" t="s">
        <v>43</v>
      </c>
      <c r="C73" s="168"/>
      <c r="D73" s="168"/>
      <c r="E73" s="169"/>
      <c r="F73" s="170"/>
      <c r="G73" s="168"/>
      <c r="H73" s="168"/>
      <c r="I73" s="169"/>
      <c r="J73" s="132"/>
    </row>
    <row r="74" spans="1:10" x14ac:dyDescent="0.2">
      <c r="A74" s="167" t="s">
        <v>42</v>
      </c>
      <c r="B74" s="168" t="s">
        <v>259</v>
      </c>
      <c r="C74" s="168"/>
      <c r="D74" s="168"/>
      <c r="E74" s="169"/>
      <c r="F74" s="170" t="s">
        <v>350</v>
      </c>
      <c r="G74" s="168" t="s">
        <v>45</v>
      </c>
      <c r="H74" s="168" t="s">
        <v>60</v>
      </c>
      <c r="I74" s="169"/>
      <c r="J74" s="132"/>
    </row>
    <row r="75" spans="1:10" x14ac:dyDescent="0.2">
      <c r="A75" s="167" t="s">
        <v>42</v>
      </c>
      <c r="B75" s="168" t="s">
        <v>53</v>
      </c>
      <c r="C75" s="168"/>
      <c r="D75" s="168"/>
      <c r="E75" s="169"/>
      <c r="F75" s="170" t="s">
        <v>350</v>
      </c>
      <c r="G75" s="168" t="s">
        <v>53</v>
      </c>
      <c r="H75" s="168" t="s">
        <v>60</v>
      </c>
      <c r="I75" s="169"/>
      <c r="J75" s="132"/>
    </row>
    <row r="76" spans="1:10" x14ac:dyDescent="0.2">
      <c r="A76" s="167" t="s">
        <v>42</v>
      </c>
      <c r="B76" s="168" t="s">
        <v>51</v>
      </c>
      <c r="C76" s="168"/>
      <c r="D76" s="168"/>
      <c r="E76" s="169"/>
      <c r="F76" s="170"/>
      <c r="G76" s="168"/>
      <c r="H76" s="168" t="s">
        <v>359</v>
      </c>
      <c r="I76" s="169"/>
      <c r="J76" s="132"/>
    </row>
    <row r="77" spans="1:10" x14ac:dyDescent="0.2">
      <c r="A77" s="167" t="s">
        <v>42</v>
      </c>
      <c r="B77" s="168" t="s">
        <v>267</v>
      </c>
      <c r="C77" s="168" t="s">
        <v>268</v>
      </c>
      <c r="D77" s="168"/>
      <c r="E77" s="167"/>
      <c r="F77" s="170"/>
      <c r="G77" s="170"/>
      <c r="H77" s="170" t="s">
        <v>46</v>
      </c>
      <c r="I77" s="167"/>
      <c r="J77" s="132"/>
    </row>
    <row r="78" spans="1:10" x14ac:dyDescent="0.2">
      <c r="A78" s="167" t="s">
        <v>42</v>
      </c>
      <c r="B78" s="168" t="s">
        <v>269</v>
      </c>
      <c r="C78" s="168"/>
      <c r="D78" s="168"/>
      <c r="E78" s="169"/>
      <c r="F78" s="170"/>
      <c r="G78" s="168"/>
      <c r="H78" s="171" t="s">
        <v>360</v>
      </c>
      <c r="I78" s="169"/>
      <c r="J78" s="132"/>
    </row>
    <row r="79" spans="1:10" x14ac:dyDescent="0.2">
      <c r="A79" s="167" t="s">
        <v>42</v>
      </c>
      <c r="B79" s="168" t="s">
        <v>273</v>
      </c>
      <c r="C79" s="168"/>
      <c r="D79" s="168"/>
      <c r="E79" s="169"/>
      <c r="F79" s="170"/>
      <c r="G79" s="168"/>
      <c r="H79" s="171" t="s">
        <v>360</v>
      </c>
      <c r="I79" s="169"/>
      <c r="J79" s="132"/>
    </row>
    <row r="80" spans="1:10" x14ac:dyDescent="0.2">
      <c r="A80" s="167" t="s">
        <v>42</v>
      </c>
      <c r="B80" s="168" t="s">
        <v>276</v>
      </c>
      <c r="C80" s="168"/>
      <c r="D80" s="168"/>
      <c r="E80" s="169"/>
      <c r="F80" s="170"/>
      <c r="G80" s="168"/>
      <c r="H80" s="171" t="s">
        <v>360</v>
      </c>
      <c r="I80" s="169"/>
      <c r="J80" s="132"/>
    </row>
    <row r="81" spans="1:10" x14ac:dyDescent="0.2">
      <c r="A81" s="167" t="s">
        <v>42</v>
      </c>
      <c r="B81" s="168" t="s">
        <v>280</v>
      </c>
      <c r="C81" s="168"/>
      <c r="D81" s="168"/>
      <c r="E81" s="169"/>
      <c r="F81" s="170"/>
      <c r="G81" s="168"/>
      <c r="H81" s="171" t="s">
        <v>360</v>
      </c>
      <c r="I81" s="169"/>
      <c r="J81" s="132"/>
    </row>
    <row r="82" spans="1:10" x14ac:dyDescent="0.2">
      <c r="A82" s="167" t="s">
        <v>42</v>
      </c>
      <c r="B82" s="168" t="s">
        <v>283</v>
      </c>
      <c r="C82" s="168"/>
      <c r="D82" s="168"/>
      <c r="E82" s="169"/>
      <c r="F82" s="170"/>
      <c r="G82" s="168"/>
      <c r="H82" s="171" t="s">
        <v>360</v>
      </c>
      <c r="I82" s="169"/>
      <c r="J82" s="132"/>
    </row>
    <row r="83" spans="1:10" x14ac:dyDescent="0.2">
      <c r="A83" s="167" t="s">
        <v>42</v>
      </c>
      <c r="B83" s="168" t="s">
        <v>286</v>
      </c>
      <c r="C83" s="168"/>
      <c r="D83" s="168"/>
      <c r="E83" s="169"/>
      <c r="F83" s="170" t="s">
        <v>350</v>
      </c>
      <c r="G83" s="168" t="s">
        <v>361</v>
      </c>
      <c r="H83" s="168" t="s">
        <v>60</v>
      </c>
      <c r="I83" s="169"/>
      <c r="J83" s="132"/>
    </row>
    <row r="84" spans="1:10" x14ac:dyDescent="0.2">
      <c r="A84" s="167" t="s">
        <v>42</v>
      </c>
      <c r="B84" s="168" t="s">
        <v>288</v>
      </c>
      <c r="C84" s="168"/>
      <c r="D84" s="168"/>
      <c r="E84" s="169"/>
      <c r="F84" s="170" t="s">
        <v>350</v>
      </c>
      <c r="G84" s="168" t="s">
        <v>362</v>
      </c>
      <c r="H84" s="168" t="s">
        <v>60</v>
      </c>
      <c r="I84" s="169"/>
      <c r="J84" s="132"/>
    </row>
    <row r="85" spans="1:10" x14ac:dyDescent="0.2">
      <c r="A85" s="167" t="s">
        <v>42</v>
      </c>
      <c r="B85" s="168" t="s">
        <v>291</v>
      </c>
      <c r="C85" s="168"/>
      <c r="D85" s="168"/>
      <c r="E85" s="169"/>
      <c r="F85" s="170"/>
      <c r="G85" s="168"/>
      <c r="H85" s="171" t="s">
        <v>360</v>
      </c>
      <c r="I85" s="169"/>
      <c r="J85" s="132"/>
    </row>
    <row r="86" spans="1:10" x14ac:dyDescent="0.2">
      <c r="A86" s="167" t="s">
        <v>42</v>
      </c>
      <c r="B86" s="168" t="s">
        <v>294</v>
      </c>
      <c r="C86" s="168"/>
      <c r="D86" s="168"/>
      <c r="E86" s="169"/>
      <c r="F86" s="170"/>
      <c r="G86" s="168"/>
      <c r="H86" s="171" t="s">
        <v>360</v>
      </c>
      <c r="I86" s="169"/>
      <c r="J86" s="132"/>
    </row>
    <row r="87" spans="1:10" x14ac:dyDescent="0.2">
      <c r="A87" s="167" t="s">
        <v>42</v>
      </c>
      <c r="B87" s="168" t="s">
        <v>299</v>
      </c>
      <c r="C87" s="168"/>
      <c r="D87" s="168"/>
      <c r="E87" s="169"/>
      <c r="F87" s="170" t="s">
        <v>350</v>
      </c>
      <c r="G87" s="168" t="s">
        <v>363</v>
      </c>
      <c r="H87" s="168" t="s">
        <v>60</v>
      </c>
      <c r="I87" s="169"/>
      <c r="J87" s="132"/>
    </row>
    <row r="88" spans="1:10" x14ac:dyDescent="0.2">
      <c r="A88" s="167" t="s">
        <v>42</v>
      </c>
      <c r="B88" s="168" t="s">
        <v>302</v>
      </c>
      <c r="C88" s="168"/>
      <c r="D88" s="168"/>
      <c r="E88" s="169"/>
      <c r="F88" s="170" t="s">
        <v>350</v>
      </c>
      <c r="G88" s="168" t="s">
        <v>363</v>
      </c>
      <c r="H88" s="168" t="s">
        <v>60</v>
      </c>
      <c r="I88" s="169"/>
      <c r="J88" s="132"/>
    </row>
    <row r="89" spans="1:10" x14ac:dyDescent="0.2">
      <c r="A89" s="167" t="s">
        <v>42</v>
      </c>
      <c r="B89" s="168" t="s">
        <v>305</v>
      </c>
      <c r="C89" s="168"/>
      <c r="D89" s="168"/>
      <c r="E89" s="169"/>
      <c r="F89" s="170"/>
      <c r="G89" s="168"/>
      <c r="H89" s="171" t="s">
        <v>360</v>
      </c>
      <c r="I89" s="169"/>
      <c r="J89" s="132"/>
    </row>
    <row r="90" spans="1:10" x14ac:dyDescent="0.2">
      <c r="A90" s="167" t="s">
        <v>42</v>
      </c>
      <c r="B90" s="168" t="s">
        <v>308</v>
      </c>
      <c r="C90" s="168"/>
      <c r="D90" s="168"/>
      <c r="E90" s="169"/>
      <c r="F90" s="170"/>
      <c r="G90" s="168"/>
      <c r="H90" s="171" t="s">
        <v>360</v>
      </c>
      <c r="I90" s="169"/>
      <c r="J90" s="132"/>
    </row>
    <row r="91" spans="1:10" x14ac:dyDescent="0.2">
      <c r="A91" s="167" t="s">
        <v>42</v>
      </c>
      <c r="B91" s="168" t="s">
        <v>313</v>
      </c>
      <c r="C91" s="168"/>
      <c r="D91" s="168"/>
      <c r="E91" s="169"/>
      <c r="F91" s="170"/>
      <c r="G91" s="168"/>
      <c r="H91" s="171" t="s">
        <v>360</v>
      </c>
      <c r="I91" s="169"/>
      <c r="J91" s="132"/>
    </row>
    <row r="92" spans="1:10" x14ac:dyDescent="0.2">
      <c r="A92" s="167" t="s">
        <v>42</v>
      </c>
      <c r="B92" s="168" t="s">
        <v>305</v>
      </c>
      <c r="C92" s="168"/>
      <c r="D92" s="168"/>
      <c r="E92" s="169"/>
      <c r="F92" s="170"/>
      <c r="G92" s="168"/>
      <c r="H92" s="171" t="s">
        <v>360</v>
      </c>
      <c r="I92" s="169"/>
      <c r="J92" s="132"/>
    </row>
    <row r="93" spans="1:10" x14ac:dyDescent="0.2">
      <c r="A93" s="167" t="s">
        <v>42</v>
      </c>
      <c r="B93" s="168" t="s">
        <v>317</v>
      </c>
      <c r="C93" s="168"/>
      <c r="D93" s="168"/>
      <c r="E93" s="169"/>
      <c r="F93" s="170"/>
      <c r="G93" s="168"/>
      <c r="H93" s="171" t="s">
        <v>360</v>
      </c>
      <c r="I93" s="169"/>
      <c r="J93" s="132"/>
    </row>
    <row r="94" spans="1:10" x14ac:dyDescent="0.2">
      <c r="A94" s="167" t="s">
        <v>42</v>
      </c>
      <c r="B94" s="168" t="s">
        <v>321</v>
      </c>
      <c r="C94" s="168"/>
      <c r="D94" s="168"/>
      <c r="E94" s="169"/>
      <c r="F94" s="170"/>
      <c r="G94" s="168"/>
      <c r="H94" s="171" t="s">
        <v>360</v>
      </c>
      <c r="I94" s="169"/>
      <c r="J94" s="132"/>
    </row>
    <row r="95" spans="1:10" ht="142.5" x14ac:dyDescent="0.2">
      <c r="A95" s="167" t="s">
        <v>42</v>
      </c>
      <c r="B95" s="168" t="s">
        <v>323</v>
      </c>
      <c r="C95" s="168"/>
      <c r="D95" s="168"/>
      <c r="E95" s="169"/>
      <c r="F95" s="170" t="s">
        <v>364</v>
      </c>
      <c r="G95" s="170" t="s">
        <v>45</v>
      </c>
      <c r="H95" s="170" t="s">
        <v>365</v>
      </c>
      <c r="I95" s="169"/>
      <c r="J95" s="132"/>
    </row>
    <row r="96" spans="1:10" x14ac:dyDescent="0.2">
      <c r="A96" s="167" t="s">
        <v>42</v>
      </c>
      <c r="B96" s="168" t="s">
        <v>326</v>
      </c>
      <c r="C96" s="168"/>
      <c r="D96" s="168"/>
      <c r="E96" s="169"/>
      <c r="F96" s="170"/>
      <c r="G96" s="168"/>
      <c r="H96" s="171" t="s">
        <v>360</v>
      </c>
      <c r="I96" s="169"/>
      <c r="J96" s="132"/>
    </row>
    <row r="97" spans="1:10" x14ac:dyDescent="0.2">
      <c r="A97" s="167" t="s">
        <v>42</v>
      </c>
      <c r="B97" s="168" t="s">
        <v>329</v>
      </c>
      <c r="C97" s="168"/>
      <c r="D97" s="168"/>
      <c r="E97" s="169"/>
      <c r="F97" s="170"/>
      <c r="G97" s="168"/>
      <c r="H97" s="171" t="s">
        <v>360</v>
      </c>
      <c r="I97" s="169"/>
      <c r="J97" s="132"/>
    </row>
    <row r="98" spans="1:10" x14ac:dyDescent="0.2">
      <c r="A98" s="167" t="s">
        <v>42</v>
      </c>
      <c r="B98" s="168" t="s">
        <v>333</v>
      </c>
      <c r="C98" s="168"/>
      <c r="D98" s="168"/>
      <c r="E98" s="169"/>
      <c r="F98" s="170"/>
      <c r="G98" s="168"/>
      <c r="H98" s="171" t="s">
        <v>360</v>
      </c>
      <c r="I98" s="169"/>
      <c r="J98" s="132"/>
    </row>
    <row r="99" spans="1:10" x14ac:dyDescent="0.2">
      <c r="A99" s="167" t="s">
        <v>42</v>
      </c>
      <c r="B99" s="168" t="s">
        <v>337</v>
      </c>
      <c r="C99" s="168"/>
      <c r="D99" s="168"/>
      <c r="E99" s="169"/>
      <c r="F99" s="170"/>
      <c r="G99" s="168"/>
      <c r="H99" s="171" t="s">
        <v>360</v>
      </c>
      <c r="I99" s="169"/>
      <c r="J99" s="132"/>
    </row>
    <row r="100" spans="1:10" ht="28.5" x14ac:dyDescent="0.2">
      <c r="A100" s="167" t="s">
        <v>42</v>
      </c>
      <c r="B100" s="55" t="s">
        <v>376</v>
      </c>
      <c r="C100" s="156" t="s">
        <v>390</v>
      </c>
      <c r="D100" s="168"/>
      <c r="E100" s="169"/>
      <c r="F100" s="170"/>
      <c r="G100" s="168"/>
      <c r="H100" s="171" t="s">
        <v>360</v>
      </c>
      <c r="I100" s="169"/>
      <c r="J100" s="132"/>
    </row>
    <row r="101" spans="1:10" x14ac:dyDescent="0.2">
      <c r="A101" s="167" t="s">
        <v>42</v>
      </c>
      <c r="B101" s="168" t="s">
        <v>340</v>
      </c>
      <c r="C101" s="168"/>
      <c r="D101" s="168"/>
      <c r="E101" s="169"/>
      <c r="F101" s="170"/>
      <c r="G101" s="168"/>
      <c r="H101" s="171" t="s">
        <v>360</v>
      </c>
      <c r="I101" s="169"/>
      <c r="J101" s="132"/>
    </row>
    <row r="102" spans="1:10" ht="28.5" x14ac:dyDescent="0.2">
      <c r="A102" s="167" t="s">
        <v>42</v>
      </c>
      <c r="B102" s="55" t="s">
        <v>342</v>
      </c>
      <c r="C102" s="148" t="s">
        <v>392</v>
      </c>
      <c r="D102" s="168"/>
      <c r="E102" s="169"/>
      <c r="F102" s="170"/>
      <c r="G102" s="168"/>
      <c r="H102" s="171" t="s">
        <v>360</v>
      </c>
      <c r="I102" s="169"/>
      <c r="J102" s="132"/>
    </row>
    <row r="103" spans="1:10" x14ac:dyDescent="0.2">
      <c r="A103" s="167" t="s">
        <v>42</v>
      </c>
      <c r="B103" s="55" t="s">
        <v>380</v>
      </c>
      <c r="C103" s="147" t="s">
        <v>393</v>
      </c>
      <c r="D103" s="168"/>
      <c r="E103" s="169"/>
      <c r="F103" s="170"/>
      <c r="G103" s="168"/>
      <c r="H103" s="171" t="s">
        <v>360</v>
      </c>
      <c r="I103" s="169"/>
      <c r="J103" s="132"/>
    </row>
    <row r="104" spans="1:10" ht="57" x14ac:dyDescent="0.2">
      <c r="A104" s="167" t="s">
        <v>42</v>
      </c>
      <c r="B104" s="55" t="s">
        <v>381</v>
      </c>
      <c r="C104" s="148" t="s">
        <v>394</v>
      </c>
      <c r="D104" s="168"/>
      <c r="E104" s="169"/>
      <c r="F104" s="170"/>
      <c r="G104" s="168"/>
      <c r="H104" s="171" t="s">
        <v>360</v>
      </c>
      <c r="I104" s="169"/>
      <c r="J104" s="132"/>
    </row>
    <row r="105" spans="1:10" ht="28.5" x14ac:dyDescent="0.2">
      <c r="A105" s="167" t="s">
        <v>42</v>
      </c>
      <c r="B105" s="55" t="s">
        <v>382</v>
      </c>
      <c r="C105" s="148" t="s">
        <v>395</v>
      </c>
      <c r="D105" s="168"/>
      <c r="E105" s="169"/>
      <c r="F105" s="170"/>
      <c r="G105" s="168"/>
      <c r="H105" s="171" t="s">
        <v>360</v>
      </c>
      <c r="I105" s="169"/>
      <c r="J105" s="132"/>
    </row>
    <row r="106" spans="1:10" ht="28.5" x14ac:dyDescent="0.2">
      <c r="A106" s="167" t="s">
        <v>42</v>
      </c>
      <c r="B106" s="55" t="s">
        <v>402</v>
      </c>
      <c r="C106" s="148" t="s">
        <v>403</v>
      </c>
      <c r="D106" s="168"/>
      <c r="E106" s="169"/>
      <c r="F106" s="170"/>
      <c r="G106" s="168"/>
      <c r="H106" s="171" t="s">
        <v>360</v>
      </c>
      <c r="I106" s="169"/>
      <c r="J106" s="132"/>
    </row>
    <row r="107" spans="1:10" ht="18.75" customHeight="1" x14ac:dyDescent="0.2">
      <c r="A107" s="217" t="s">
        <v>366</v>
      </c>
      <c r="B107" s="217"/>
      <c r="C107" s="217"/>
      <c r="D107" s="217"/>
      <c r="E107" s="217"/>
      <c r="F107" s="217"/>
      <c r="G107" s="217"/>
      <c r="H107" s="217"/>
      <c r="I107" s="217"/>
      <c r="J107" s="132"/>
    </row>
    <row r="108" spans="1:10" ht="370.5" x14ac:dyDescent="0.2">
      <c r="A108" s="117"/>
      <c r="B108" s="117"/>
      <c r="C108" s="117"/>
      <c r="D108" s="117"/>
      <c r="E108" s="136"/>
      <c r="F108" s="117"/>
      <c r="G108" s="117" t="s">
        <v>367</v>
      </c>
      <c r="H108" s="137" t="s">
        <v>368</v>
      </c>
      <c r="I108" s="141"/>
      <c r="J108" s="132"/>
    </row>
    <row r="109" spans="1:10" x14ac:dyDescent="0.2">
      <c r="A109" s="121" t="s">
        <v>42</v>
      </c>
      <c r="B109" s="122" t="s">
        <v>126</v>
      </c>
      <c r="C109" s="122"/>
      <c r="D109" s="122"/>
      <c r="E109" s="130"/>
      <c r="F109" s="32"/>
      <c r="G109" s="122"/>
      <c r="H109" s="122"/>
      <c r="I109" s="130"/>
      <c r="J109" s="132"/>
    </row>
    <row r="110" spans="1:10" x14ac:dyDescent="0.2">
      <c r="A110" s="121" t="s">
        <v>42</v>
      </c>
      <c r="B110" s="122" t="s">
        <v>43</v>
      </c>
      <c r="C110" s="122"/>
      <c r="D110" s="122"/>
      <c r="E110" s="130"/>
      <c r="F110" s="32"/>
      <c r="G110" s="122"/>
      <c r="H110" s="122"/>
      <c r="I110" s="130"/>
      <c r="J110" s="132"/>
    </row>
    <row r="111" spans="1:10" x14ac:dyDescent="0.2">
      <c r="A111" s="121" t="s">
        <v>42</v>
      </c>
      <c r="B111" s="124" t="s">
        <v>259</v>
      </c>
      <c r="C111" s="122"/>
      <c r="D111" s="122"/>
      <c r="E111" s="130"/>
      <c r="F111" s="32" t="s">
        <v>367</v>
      </c>
      <c r="G111" s="122" t="s">
        <v>369</v>
      </c>
      <c r="H111" s="122" t="s">
        <v>60</v>
      </c>
      <c r="I111" s="130"/>
      <c r="J111" s="132"/>
    </row>
    <row r="112" spans="1:10" x14ac:dyDescent="0.2">
      <c r="A112" s="121" t="s">
        <v>42</v>
      </c>
      <c r="B112" s="124" t="s">
        <v>53</v>
      </c>
      <c r="C112" s="122"/>
      <c r="D112" s="122"/>
      <c r="E112" s="130"/>
      <c r="F112" s="32" t="s">
        <v>367</v>
      </c>
      <c r="G112" s="122" t="s">
        <v>53</v>
      </c>
      <c r="H112" s="122" t="s">
        <v>60</v>
      </c>
      <c r="I112" s="130"/>
      <c r="J112" s="132"/>
    </row>
    <row r="113" spans="1:10" x14ac:dyDescent="0.2">
      <c r="A113" s="121" t="s">
        <v>42</v>
      </c>
      <c r="B113" s="122" t="s">
        <v>51</v>
      </c>
      <c r="C113" s="122"/>
      <c r="D113" s="122"/>
      <c r="E113" s="130"/>
      <c r="F113" s="32"/>
      <c r="G113" s="122"/>
      <c r="H113" s="122" t="s">
        <v>359</v>
      </c>
      <c r="I113" s="130"/>
      <c r="J113" s="132"/>
    </row>
    <row r="114" spans="1:10" x14ac:dyDescent="0.2">
      <c r="A114" s="125" t="s">
        <v>42</v>
      </c>
      <c r="B114" s="126" t="s">
        <v>267</v>
      </c>
      <c r="C114" s="126" t="s">
        <v>268</v>
      </c>
      <c r="D114" s="126"/>
      <c r="E114" s="142"/>
      <c r="F114" s="127"/>
      <c r="G114" s="126"/>
      <c r="H114" s="126" t="s">
        <v>370</v>
      </c>
      <c r="I114" s="142"/>
      <c r="J114" s="132"/>
    </row>
    <row r="115" spans="1:10" x14ac:dyDescent="0.2">
      <c r="A115" s="121" t="s">
        <v>42</v>
      </c>
      <c r="B115" s="122" t="s">
        <v>269</v>
      </c>
      <c r="C115" s="122"/>
      <c r="D115" s="122"/>
      <c r="E115" s="130"/>
      <c r="F115" s="32"/>
      <c r="G115" s="122"/>
      <c r="H115" s="140" t="s">
        <v>360</v>
      </c>
      <c r="I115" s="130"/>
      <c r="J115" s="132"/>
    </row>
    <row r="116" spans="1:10" x14ac:dyDescent="0.2">
      <c r="A116" s="121" t="s">
        <v>42</v>
      </c>
      <c r="B116" s="124" t="s">
        <v>273</v>
      </c>
      <c r="C116" s="122"/>
      <c r="D116" s="122"/>
      <c r="E116" s="130"/>
      <c r="F116" s="32"/>
      <c r="G116" s="122"/>
      <c r="H116" s="140" t="s">
        <v>360</v>
      </c>
      <c r="I116" s="130"/>
      <c r="J116" s="132"/>
    </row>
    <row r="117" spans="1:10" x14ac:dyDescent="0.2">
      <c r="A117" s="121" t="s">
        <v>42</v>
      </c>
      <c r="B117" s="122" t="s">
        <v>276</v>
      </c>
      <c r="C117" s="122"/>
      <c r="D117" s="122"/>
      <c r="E117" s="130"/>
      <c r="F117" s="32"/>
      <c r="G117" s="122"/>
      <c r="H117" s="140" t="s">
        <v>360</v>
      </c>
      <c r="I117" s="130"/>
      <c r="J117" s="132"/>
    </row>
    <row r="118" spans="1:10" x14ac:dyDescent="0.2">
      <c r="A118" s="121" t="s">
        <v>42</v>
      </c>
      <c r="B118" s="122" t="s">
        <v>280</v>
      </c>
      <c r="C118" s="122"/>
      <c r="D118" s="122"/>
      <c r="E118" s="130"/>
      <c r="F118" s="32"/>
      <c r="G118" s="122"/>
      <c r="H118" s="140" t="s">
        <v>360</v>
      </c>
      <c r="I118" s="130"/>
      <c r="J118" s="132"/>
    </row>
    <row r="119" spans="1:10" x14ac:dyDescent="0.2">
      <c r="A119" s="121" t="s">
        <v>42</v>
      </c>
      <c r="B119" s="122" t="s">
        <v>283</v>
      </c>
      <c r="C119" s="122"/>
      <c r="D119" s="122"/>
      <c r="E119" s="130"/>
      <c r="F119" s="32"/>
      <c r="G119" s="122"/>
      <c r="H119" s="140" t="s">
        <v>360</v>
      </c>
      <c r="I119" s="130"/>
      <c r="J119" s="132"/>
    </row>
    <row r="120" spans="1:10" x14ac:dyDescent="0.2">
      <c r="A120" s="121" t="s">
        <v>42</v>
      </c>
      <c r="B120" s="122" t="s">
        <v>286</v>
      </c>
      <c r="C120" s="122"/>
      <c r="D120" s="122"/>
      <c r="E120" s="130"/>
      <c r="F120" s="32" t="s">
        <v>367</v>
      </c>
      <c r="G120" s="124" t="s">
        <v>371</v>
      </c>
      <c r="H120" s="124" t="s">
        <v>60</v>
      </c>
      <c r="I120" s="130"/>
      <c r="J120" s="132"/>
    </row>
    <row r="121" spans="1:10" x14ac:dyDescent="0.2">
      <c r="A121" s="121" t="s">
        <v>42</v>
      </c>
      <c r="B121" s="122" t="s">
        <v>288</v>
      </c>
      <c r="C121" s="122"/>
      <c r="D121" s="122"/>
      <c r="E121" s="130"/>
      <c r="F121" s="32" t="s">
        <v>367</v>
      </c>
      <c r="G121" s="122" t="s">
        <v>371</v>
      </c>
      <c r="H121" s="122" t="s">
        <v>60</v>
      </c>
      <c r="I121" s="130"/>
      <c r="J121" s="132"/>
    </row>
    <row r="122" spans="1:10" x14ac:dyDescent="0.2">
      <c r="A122" s="121" t="s">
        <v>42</v>
      </c>
      <c r="B122" s="122" t="s">
        <v>291</v>
      </c>
      <c r="C122" s="122"/>
      <c r="D122" s="122"/>
      <c r="E122" s="130"/>
      <c r="F122" s="32"/>
      <c r="G122" s="122"/>
      <c r="H122" s="140" t="s">
        <v>360</v>
      </c>
      <c r="I122" s="130"/>
      <c r="J122" s="132"/>
    </row>
    <row r="123" spans="1:10" x14ac:dyDescent="0.2">
      <c r="A123" s="121" t="s">
        <v>42</v>
      </c>
      <c r="B123" s="122" t="s">
        <v>294</v>
      </c>
      <c r="C123" s="122"/>
      <c r="D123" s="122"/>
      <c r="E123" s="130"/>
      <c r="F123" s="32"/>
      <c r="G123" s="122"/>
      <c r="H123" s="140" t="s">
        <v>360</v>
      </c>
      <c r="I123" s="130"/>
      <c r="J123" s="132"/>
    </row>
    <row r="124" spans="1:10" x14ac:dyDescent="0.2">
      <c r="A124" s="121" t="s">
        <v>42</v>
      </c>
      <c r="B124" s="122" t="s">
        <v>299</v>
      </c>
      <c r="C124" s="122"/>
      <c r="D124" s="122"/>
      <c r="E124" s="130"/>
      <c r="F124" s="32"/>
      <c r="G124" s="122"/>
      <c r="H124" s="140" t="s">
        <v>360</v>
      </c>
      <c r="I124" s="130"/>
      <c r="J124" s="132"/>
    </row>
    <row r="125" spans="1:10" x14ac:dyDescent="0.2">
      <c r="A125" s="121" t="s">
        <v>42</v>
      </c>
      <c r="B125" s="122" t="s">
        <v>302</v>
      </c>
      <c r="C125" s="122"/>
      <c r="D125" s="122"/>
      <c r="E125" s="130"/>
      <c r="F125" s="32"/>
      <c r="G125" s="122"/>
      <c r="H125" s="140" t="s">
        <v>360</v>
      </c>
      <c r="I125" s="130"/>
      <c r="J125" s="132"/>
    </row>
    <row r="126" spans="1:10" x14ac:dyDescent="0.2">
      <c r="A126" s="121" t="s">
        <v>42</v>
      </c>
      <c r="B126" s="122" t="s">
        <v>305</v>
      </c>
      <c r="C126" s="122"/>
      <c r="D126" s="122"/>
      <c r="E126" s="130"/>
      <c r="F126" s="32"/>
      <c r="G126" s="122"/>
      <c r="H126" s="140" t="s">
        <v>360</v>
      </c>
      <c r="I126" s="130"/>
      <c r="J126" s="132"/>
    </row>
    <row r="127" spans="1:10" x14ac:dyDescent="0.2">
      <c r="A127" s="121" t="s">
        <v>42</v>
      </c>
      <c r="B127" s="124" t="s">
        <v>308</v>
      </c>
      <c r="C127" s="122"/>
      <c r="D127" s="122"/>
      <c r="E127" s="130"/>
      <c r="F127" s="32"/>
      <c r="G127" s="122"/>
      <c r="H127" s="140" t="s">
        <v>360</v>
      </c>
      <c r="I127" s="130"/>
      <c r="J127" s="132"/>
    </row>
    <row r="128" spans="1:10" x14ac:dyDescent="0.2">
      <c r="A128" s="121" t="s">
        <v>42</v>
      </c>
      <c r="B128" s="122" t="s">
        <v>313</v>
      </c>
      <c r="C128" s="122"/>
      <c r="D128" s="122"/>
      <c r="E128" s="130"/>
      <c r="F128" s="32"/>
      <c r="G128" s="122"/>
      <c r="H128" s="140" t="s">
        <v>360</v>
      </c>
      <c r="I128" s="130"/>
      <c r="J128" s="132"/>
    </row>
    <row r="129" spans="1:10" x14ac:dyDescent="0.2">
      <c r="A129" s="121" t="s">
        <v>42</v>
      </c>
      <c r="B129" s="122" t="s">
        <v>305</v>
      </c>
      <c r="C129" s="122"/>
      <c r="D129" s="122"/>
      <c r="E129" s="130"/>
      <c r="F129" s="32"/>
      <c r="G129" s="122"/>
      <c r="H129" s="140" t="s">
        <v>360</v>
      </c>
      <c r="I129" s="130"/>
      <c r="J129" s="132"/>
    </row>
    <row r="130" spans="1:10" x14ac:dyDescent="0.2">
      <c r="A130" s="121" t="s">
        <v>42</v>
      </c>
      <c r="B130" s="122" t="s">
        <v>317</v>
      </c>
      <c r="C130" s="122"/>
      <c r="D130" s="122"/>
      <c r="E130" s="130"/>
      <c r="F130" s="32"/>
      <c r="G130" s="122"/>
      <c r="H130" s="140" t="s">
        <v>360</v>
      </c>
      <c r="I130" s="130"/>
      <c r="J130" s="132"/>
    </row>
    <row r="131" spans="1:10" x14ac:dyDescent="0.2">
      <c r="A131" s="121" t="s">
        <v>42</v>
      </c>
      <c r="B131" s="122" t="s">
        <v>321</v>
      </c>
      <c r="C131" s="122"/>
      <c r="D131" s="122"/>
      <c r="E131" s="130"/>
      <c r="F131" s="32"/>
      <c r="G131" s="122"/>
      <c r="H131" s="140" t="s">
        <v>360</v>
      </c>
      <c r="I131" s="130"/>
      <c r="J131" s="132"/>
    </row>
    <row r="132" spans="1:10" ht="28.5" x14ac:dyDescent="0.2">
      <c r="A132" s="121" t="s">
        <v>42</v>
      </c>
      <c r="B132" s="122" t="s">
        <v>323</v>
      </c>
      <c r="C132" s="122"/>
      <c r="D132" s="122"/>
      <c r="E132" s="130"/>
      <c r="F132" s="32" t="s">
        <v>367</v>
      </c>
      <c r="G132" s="32" t="s">
        <v>372</v>
      </c>
      <c r="H132" s="127" t="s">
        <v>373</v>
      </c>
      <c r="I132" s="142" t="s">
        <v>374</v>
      </c>
      <c r="J132" s="132"/>
    </row>
    <row r="133" spans="1:10" x14ac:dyDescent="0.2">
      <c r="A133" s="121" t="s">
        <v>42</v>
      </c>
      <c r="B133" s="122" t="s">
        <v>326</v>
      </c>
      <c r="C133" s="122"/>
      <c r="D133" s="122"/>
      <c r="E133" s="130"/>
      <c r="F133" s="32"/>
      <c r="G133" s="122"/>
      <c r="H133" s="140" t="s">
        <v>360</v>
      </c>
      <c r="I133" s="130"/>
      <c r="J133" s="132"/>
    </row>
    <row r="134" spans="1:10" x14ac:dyDescent="0.2">
      <c r="A134" s="121" t="s">
        <v>42</v>
      </c>
      <c r="B134" s="122" t="s">
        <v>329</v>
      </c>
      <c r="C134" s="122"/>
      <c r="D134" s="122"/>
      <c r="E134" s="130"/>
      <c r="F134" s="32"/>
      <c r="G134" s="122"/>
      <c r="H134" s="140" t="s">
        <v>360</v>
      </c>
      <c r="I134" s="130"/>
      <c r="J134" s="132"/>
    </row>
    <row r="135" spans="1:10" x14ac:dyDescent="0.2">
      <c r="A135" s="121" t="s">
        <v>42</v>
      </c>
      <c r="B135" s="122" t="s">
        <v>333</v>
      </c>
      <c r="C135" s="122"/>
      <c r="D135" s="122"/>
      <c r="E135" s="130"/>
      <c r="F135" s="32"/>
      <c r="G135" s="122"/>
      <c r="H135" s="140" t="s">
        <v>360</v>
      </c>
      <c r="I135" s="130"/>
      <c r="J135" s="132"/>
    </row>
    <row r="136" spans="1:10" x14ac:dyDescent="0.2">
      <c r="A136" s="121" t="s">
        <v>42</v>
      </c>
      <c r="B136" s="122" t="s">
        <v>337</v>
      </c>
      <c r="C136" s="122"/>
      <c r="D136" s="122"/>
      <c r="E136" s="130"/>
      <c r="F136" s="32"/>
      <c r="G136" s="122"/>
      <c r="H136" s="140" t="s">
        <v>360</v>
      </c>
      <c r="I136" s="130"/>
      <c r="J136" s="132"/>
    </row>
    <row r="137" spans="1:10" ht="28.5" x14ac:dyDescent="0.2">
      <c r="A137" s="167" t="s">
        <v>42</v>
      </c>
      <c r="B137" s="55" t="s">
        <v>376</v>
      </c>
      <c r="C137" s="156" t="s">
        <v>390</v>
      </c>
      <c r="D137" s="168"/>
      <c r="E137" s="169"/>
      <c r="F137" s="170"/>
      <c r="G137" s="168"/>
      <c r="H137" s="171" t="s">
        <v>360</v>
      </c>
      <c r="I137" s="169"/>
      <c r="J137" s="132"/>
    </row>
    <row r="138" spans="1:10" x14ac:dyDescent="0.2">
      <c r="A138" s="121" t="s">
        <v>42</v>
      </c>
      <c r="B138" s="122" t="s">
        <v>340</v>
      </c>
      <c r="C138" s="122"/>
      <c r="D138" s="122"/>
      <c r="E138" s="130"/>
      <c r="F138" s="32"/>
      <c r="G138" s="122"/>
      <c r="H138" s="140" t="s">
        <v>360</v>
      </c>
      <c r="I138" s="130"/>
      <c r="J138" s="132"/>
    </row>
    <row r="139" spans="1:10" ht="28.5" x14ac:dyDescent="0.2">
      <c r="A139" s="167" t="s">
        <v>42</v>
      </c>
      <c r="B139" s="55" t="s">
        <v>342</v>
      </c>
      <c r="C139" s="148" t="s">
        <v>392</v>
      </c>
      <c r="D139" s="168"/>
      <c r="E139" s="169"/>
      <c r="F139" s="170"/>
      <c r="G139" s="168"/>
      <c r="H139" s="171" t="s">
        <v>360</v>
      </c>
      <c r="I139" s="169"/>
      <c r="J139" s="132"/>
    </row>
    <row r="140" spans="1:10" x14ac:dyDescent="0.2">
      <c r="A140" s="167" t="s">
        <v>42</v>
      </c>
      <c r="B140" s="55" t="s">
        <v>380</v>
      </c>
      <c r="C140" s="147" t="s">
        <v>393</v>
      </c>
      <c r="D140" s="168"/>
      <c r="E140" s="169"/>
      <c r="F140" s="170"/>
      <c r="G140" s="168"/>
      <c r="H140" s="171" t="s">
        <v>360</v>
      </c>
      <c r="I140" s="169"/>
      <c r="J140" s="132"/>
    </row>
    <row r="141" spans="1:10" ht="57" x14ac:dyDescent="0.2">
      <c r="A141" s="167" t="s">
        <v>42</v>
      </c>
      <c r="B141" s="55" t="s">
        <v>381</v>
      </c>
      <c r="C141" s="148" t="s">
        <v>394</v>
      </c>
      <c r="D141" s="168"/>
      <c r="E141" s="169"/>
      <c r="F141" s="170"/>
      <c r="G141" s="168"/>
      <c r="H141" s="171" t="s">
        <v>360</v>
      </c>
      <c r="I141" s="169"/>
      <c r="J141" s="132"/>
    </row>
    <row r="142" spans="1:10" ht="28.5" x14ac:dyDescent="0.2">
      <c r="A142" s="167" t="s">
        <v>42</v>
      </c>
      <c r="B142" s="55" t="s">
        <v>382</v>
      </c>
      <c r="C142" s="148" t="s">
        <v>395</v>
      </c>
      <c r="D142" s="168"/>
      <c r="E142" s="169"/>
      <c r="F142" s="170"/>
      <c r="G142" s="168"/>
      <c r="H142" s="171" t="s">
        <v>360</v>
      </c>
      <c r="I142" s="169"/>
      <c r="J142" s="132"/>
    </row>
    <row r="143" spans="1:10" ht="28.5" x14ac:dyDescent="0.2">
      <c r="A143" s="167" t="s">
        <v>42</v>
      </c>
      <c r="B143" s="55" t="s">
        <v>402</v>
      </c>
      <c r="C143" s="148" t="s">
        <v>403</v>
      </c>
      <c r="D143" s="168"/>
      <c r="E143" s="169"/>
      <c r="F143" s="170"/>
      <c r="G143" s="168"/>
      <c r="H143" s="171" t="s">
        <v>360</v>
      </c>
      <c r="I143" s="169"/>
      <c r="J143" s="132"/>
    </row>
  </sheetData>
  <mergeCells count="36">
    <mergeCell ref="A67:I67"/>
    <mergeCell ref="A107:I107"/>
    <mergeCell ref="G1:H1"/>
    <mergeCell ref="C2:D2"/>
    <mergeCell ref="C3:D3"/>
    <mergeCell ref="C4:D4"/>
    <mergeCell ref="A7:A11"/>
    <mergeCell ref="B7:B11"/>
    <mergeCell ref="C7:C11"/>
    <mergeCell ref="F7:F11"/>
    <mergeCell ref="G7:G11"/>
    <mergeCell ref="H7:H11"/>
    <mergeCell ref="I7:I11"/>
    <mergeCell ref="J7:J11"/>
    <mergeCell ref="K7:K11"/>
    <mergeCell ref="A12:A19"/>
    <mergeCell ref="B12:B19"/>
    <mergeCell ref="C12:C19"/>
    <mergeCell ref="D12:D19"/>
    <mergeCell ref="E12:E19"/>
    <mergeCell ref="F12:F19"/>
    <mergeCell ref="G12:G19"/>
    <mergeCell ref="H12:H19"/>
    <mergeCell ref="I12:I19"/>
    <mergeCell ref="J12:J19"/>
    <mergeCell ref="K20:K24"/>
    <mergeCell ref="A31:J31"/>
    <mergeCell ref="F20:F24"/>
    <mergeCell ref="H20:H24"/>
    <mergeCell ref="I20:I24"/>
    <mergeCell ref="J20:J24"/>
    <mergeCell ref="A20:A24"/>
    <mergeCell ref="B20:B24"/>
    <mergeCell ref="C20:C24"/>
    <mergeCell ref="D20:D24"/>
    <mergeCell ref="E20:E24"/>
  </mergeCells>
  <phoneticPr fontId="45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4" zoomScale="80" zoomScaleNormal="80" workbookViewId="0">
      <selection activeCell="B12" sqref="B12"/>
    </sheetView>
  </sheetViews>
  <sheetFormatPr defaultColWidth="33.25" defaultRowHeight="14.25" x14ac:dyDescent="0.2"/>
  <cols>
    <col min="1" max="1" width="48.875" customWidth="1"/>
    <col min="4" max="5" width="0" hidden="1" customWidth="1"/>
    <col min="6" max="6" width="40.875" customWidth="1"/>
    <col min="8" max="8" width="48.75" customWidth="1"/>
  </cols>
  <sheetData>
    <row r="1" spans="1:11" ht="20.25" x14ac:dyDescent="0.2">
      <c r="A1" s="1"/>
      <c r="B1" s="2"/>
      <c r="C1" s="3" t="s">
        <v>2</v>
      </c>
      <c r="D1" s="2"/>
      <c r="E1" s="4"/>
      <c r="F1" s="5"/>
      <c r="G1" s="205" t="s">
        <v>3</v>
      </c>
      <c r="H1" s="205"/>
      <c r="I1" s="6"/>
      <c r="J1" s="1"/>
      <c r="K1" s="7"/>
    </row>
    <row r="2" spans="1:11" ht="15.75" x14ac:dyDescent="0.2">
      <c r="A2" s="1"/>
      <c r="B2" s="8" t="s">
        <v>4</v>
      </c>
      <c r="C2" s="206" t="s">
        <v>5</v>
      </c>
      <c r="D2" s="207"/>
      <c r="E2" s="9"/>
      <c r="F2" s="5"/>
      <c r="G2" s="5"/>
      <c r="H2" s="1"/>
      <c r="I2" s="6"/>
      <c r="J2" s="1"/>
      <c r="K2" s="7"/>
    </row>
    <row r="3" spans="1:11" ht="15.75" x14ac:dyDescent="0.2">
      <c r="A3" s="1"/>
      <c r="B3" s="8" t="s">
        <v>6</v>
      </c>
      <c r="C3" s="206" t="s">
        <v>7</v>
      </c>
      <c r="D3" s="207"/>
      <c r="E3" s="9"/>
      <c r="F3" s="5"/>
      <c r="G3" s="5"/>
      <c r="H3" s="1"/>
      <c r="I3" s="6"/>
      <c r="J3" s="1"/>
      <c r="K3" s="7"/>
    </row>
    <row r="4" spans="1:11" ht="15.75" x14ac:dyDescent="0.2">
      <c r="A4" s="1"/>
      <c r="B4" s="8" t="s">
        <v>8</v>
      </c>
      <c r="C4" s="208" t="s">
        <v>9</v>
      </c>
      <c r="D4" s="209"/>
      <c r="E4" s="9"/>
      <c r="F4" s="5"/>
      <c r="G4" s="5"/>
      <c r="H4" s="1"/>
      <c r="I4" s="6"/>
      <c r="J4" s="1"/>
      <c r="K4" s="7"/>
    </row>
    <row r="5" spans="1:11" x14ac:dyDescent="0.2">
      <c r="A5" s="1"/>
      <c r="B5" s="1"/>
      <c r="C5" s="1"/>
      <c r="D5" s="1"/>
      <c r="E5" s="6"/>
      <c r="F5" s="5"/>
      <c r="G5" s="5"/>
      <c r="H5" s="1"/>
      <c r="I5" s="6"/>
      <c r="J5" s="1"/>
      <c r="K5" s="7"/>
    </row>
    <row r="6" spans="1:11" ht="15.75" x14ac:dyDescent="0.2">
      <c r="A6" s="10" t="s">
        <v>10</v>
      </c>
      <c r="B6" s="11" t="s">
        <v>11</v>
      </c>
      <c r="C6" s="11" t="s">
        <v>12</v>
      </c>
      <c r="D6" s="11" t="s">
        <v>13</v>
      </c>
      <c r="E6" s="10" t="s">
        <v>14</v>
      </c>
      <c r="F6" s="12" t="s">
        <v>15</v>
      </c>
      <c r="G6" s="12" t="s">
        <v>16</v>
      </c>
      <c r="H6" s="12" t="s">
        <v>17</v>
      </c>
      <c r="I6" s="13" t="s">
        <v>18</v>
      </c>
      <c r="J6" s="12" t="s">
        <v>19</v>
      </c>
      <c r="K6" s="7"/>
    </row>
    <row r="7" spans="1:11" ht="31.5" x14ac:dyDescent="0.2">
      <c r="A7" s="14" t="s">
        <v>20</v>
      </c>
      <c r="B7" s="15" t="s">
        <v>21</v>
      </c>
      <c r="C7" s="15" t="s">
        <v>22</v>
      </c>
      <c r="D7" s="15" t="s">
        <v>23</v>
      </c>
      <c r="E7" s="14" t="s">
        <v>24</v>
      </c>
      <c r="F7" s="15" t="s">
        <v>25</v>
      </c>
      <c r="G7" s="15" t="s">
        <v>26</v>
      </c>
      <c r="H7" s="15" t="s">
        <v>27</v>
      </c>
      <c r="I7" s="14" t="s">
        <v>28</v>
      </c>
      <c r="J7" s="15" t="s">
        <v>28</v>
      </c>
      <c r="K7" s="16"/>
    </row>
    <row r="8" spans="1:11" ht="15.75" x14ac:dyDescent="0.2">
      <c r="A8" s="17"/>
      <c r="B8" s="18"/>
      <c r="C8" s="18"/>
      <c r="D8" s="18" t="s">
        <v>29</v>
      </c>
      <c r="E8" s="17" t="s">
        <v>30</v>
      </c>
      <c r="F8" s="18"/>
      <c r="G8" s="18"/>
      <c r="H8" s="18"/>
      <c r="I8" s="17"/>
      <c r="J8" s="18"/>
      <c r="K8" s="16"/>
    </row>
    <row r="9" spans="1:11" ht="15.75" x14ac:dyDescent="0.2">
      <c r="A9" s="17"/>
      <c r="B9" s="18"/>
      <c r="C9" s="18"/>
      <c r="D9" s="18" t="s">
        <v>31</v>
      </c>
      <c r="E9" s="17" t="s">
        <v>32</v>
      </c>
      <c r="F9" s="18"/>
      <c r="G9" s="18"/>
      <c r="H9" s="18"/>
      <c r="I9" s="17"/>
      <c r="J9" s="18"/>
      <c r="K9" s="16"/>
    </row>
    <row r="10" spans="1:11" ht="15.75" x14ac:dyDescent="0.2">
      <c r="A10" s="17"/>
      <c r="B10" s="18"/>
      <c r="C10" s="18"/>
      <c r="D10" s="18"/>
      <c r="E10" s="17" t="s">
        <v>33</v>
      </c>
      <c r="F10" s="18"/>
      <c r="G10" s="18"/>
      <c r="H10" s="18"/>
      <c r="I10" s="17"/>
      <c r="J10" s="18"/>
      <c r="K10" s="16"/>
    </row>
    <row r="11" spans="1:11" ht="15.75" x14ac:dyDescent="0.2">
      <c r="A11" s="19"/>
      <c r="B11" s="20"/>
      <c r="C11" s="20"/>
      <c r="D11" s="20"/>
      <c r="E11" s="19" t="s">
        <v>34</v>
      </c>
      <c r="F11" s="20"/>
      <c r="G11" s="20"/>
      <c r="H11" s="20"/>
      <c r="I11" s="19"/>
      <c r="J11" s="20"/>
      <c r="K11" s="16"/>
    </row>
    <row r="12" spans="1:11" ht="71.25" x14ac:dyDescent="0.2">
      <c r="A12" s="21"/>
      <c r="B12" s="22"/>
      <c r="C12" s="22"/>
      <c r="D12" s="22"/>
      <c r="E12" s="21"/>
      <c r="F12" s="22"/>
      <c r="G12" s="50" t="s">
        <v>35</v>
      </c>
      <c r="H12" s="51" t="s">
        <v>36</v>
      </c>
      <c r="I12" s="53"/>
      <c r="J12" s="26"/>
    </row>
    <row r="13" spans="1:11" ht="128.25" x14ac:dyDescent="0.2">
      <c r="A13" s="14"/>
      <c r="B13" s="15"/>
      <c r="C13" s="15"/>
      <c r="D13" s="15"/>
      <c r="E13" s="14"/>
      <c r="F13" s="15"/>
      <c r="G13" s="52" t="s">
        <v>37</v>
      </c>
      <c r="H13" s="51" t="s">
        <v>38</v>
      </c>
      <c r="I13" s="53"/>
      <c r="J13" s="26"/>
    </row>
    <row r="14" spans="1:11" ht="15.75" x14ac:dyDescent="0.2">
      <c r="A14" s="14"/>
      <c r="B14" s="15"/>
      <c r="C14" s="15"/>
      <c r="D14" s="15"/>
      <c r="E14" s="14"/>
      <c r="F14" s="15"/>
      <c r="G14" s="52" t="s">
        <v>39</v>
      </c>
      <c r="H14" s="51" t="s">
        <v>232</v>
      </c>
      <c r="I14" s="21"/>
      <c r="J14" s="26"/>
    </row>
    <row r="15" spans="1:11" ht="71.25" x14ac:dyDescent="0.2">
      <c r="A15" s="14"/>
      <c r="B15" s="15"/>
      <c r="C15" s="15"/>
      <c r="D15" s="15"/>
      <c r="E15" s="14"/>
      <c r="F15" s="15"/>
      <c r="G15" s="52" t="s">
        <v>40</v>
      </c>
      <c r="H15" s="51" t="s">
        <v>41</v>
      </c>
      <c r="I15" s="21"/>
      <c r="J15" s="26"/>
    </row>
    <row r="16" spans="1:11" ht="15.75" x14ac:dyDescent="0.2">
      <c r="A16" s="23" t="s">
        <v>42</v>
      </c>
      <c r="B16" s="23" t="s">
        <v>43</v>
      </c>
      <c r="C16" s="23"/>
      <c r="D16" s="23"/>
      <c r="E16" s="23"/>
      <c r="F16" s="23"/>
      <c r="G16" s="23"/>
      <c r="H16" s="23"/>
      <c r="I16" s="14"/>
      <c r="J16" s="26"/>
    </row>
    <row r="17" spans="1:10" x14ac:dyDescent="0.2">
      <c r="A17" s="23" t="s">
        <v>42</v>
      </c>
      <c r="B17" s="23" t="s">
        <v>44</v>
      </c>
      <c r="C17" s="23"/>
      <c r="D17" s="23"/>
      <c r="E17" s="23"/>
      <c r="F17" s="23"/>
      <c r="G17" s="23"/>
      <c r="H17" s="23"/>
      <c r="I17" s="23"/>
      <c r="J17" s="23"/>
    </row>
    <row r="18" spans="1:10" x14ac:dyDescent="0.2">
      <c r="A18" s="23" t="s">
        <v>42</v>
      </c>
      <c r="B18" s="23" t="s">
        <v>45</v>
      </c>
      <c r="C18" s="23"/>
      <c r="D18" s="23"/>
      <c r="E18" s="23"/>
      <c r="F18" s="23" t="s">
        <v>46</v>
      </c>
      <c r="G18" s="23" t="s">
        <v>45</v>
      </c>
      <c r="H18" s="23" t="s">
        <v>47</v>
      </c>
      <c r="I18" s="23"/>
      <c r="J18" s="23"/>
    </row>
    <row r="19" spans="1:10" x14ac:dyDescent="0.2">
      <c r="A19" s="23" t="s">
        <v>42</v>
      </c>
      <c r="B19" s="23" t="s">
        <v>48</v>
      </c>
      <c r="C19" s="23"/>
      <c r="D19" s="23"/>
      <c r="E19" s="23"/>
      <c r="F19" s="23" t="s">
        <v>49</v>
      </c>
      <c r="G19" s="24" t="s">
        <v>50</v>
      </c>
      <c r="H19" s="23" t="s">
        <v>47</v>
      </c>
      <c r="I19" s="23"/>
      <c r="J19" s="23"/>
    </row>
    <row r="20" spans="1:10" x14ac:dyDescent="0.2">
      <c r="A20" s="23" t="s">
        <v>42</v>
      </c>
      <c r="B20" s="23" t="s">
        <v>51</v>
      </c>
      <c r="C20" s="23"/>
      <c r="D20" s="23"/>
      <c r="E20" s="23"/>
      <c r="F20" s="23"/>
      <c r="G20" s="23"/>
      <c r="H20" s="24" t="s">
        <v>52</v>
      </c>
      <c r="I20" s="23"/>
      <c r="J20" s="23"/>
    </row>
    <row r="21" spans="1:10" x14ac:dyDescent="0.2">
      <c r="A21" s="23" t="s">
        <v>42</v>
      </c>
      <c r="B21" s="23" t="s">
        <v>53</v>
      </c>
      <c r="C21" s="23"/>
      <c r="D21" s="23"/>
      <c r="E21" s="23"/>
      <c r="F21" s="23" t="s">
        <v>54</v>
      </c>
      <c r="G21" s="23" t="s">
        <v>55</v>
      </c>
      <c r="H21" s="23" t="s">
        <v>47</v>
      </c>
      <c r="I21" s="23"/>
      <c r="J21" s="23"/>
    </row>
    <row r="22" spans="1:10" x14ac:dyDescent="0.2">
      <c r="A22" s="23" t="s">
        <v>42</v>
      </c>
      <c r="B22" s="23" t="s">
        <v>56</v>
      </c>
      <c r="C22" s="23"/>
      <c r="D22" s="23"/>
      <c r="E22" s="23"/>
      <c r="F22" s="23" t="s">
        <v>46</v>
      </c>
      <c r="G22" s="23" t="s">
        <v>57</v>
      </c>
      <c r="H22" s="23" t="s">
        <v>47</v>
      </c>
      <c r="I22" s="23"/>
      <c r="J22" s="23"/>
    </row>
    <row r="23" spans="1:10" x14ac:dyDescent="0.2">
      <c r="A23" s="23" t="s">
        <v>42</v>
      </c>
      <c r="B23" s="23" t="s">
        <v>58</v>
      </c>
      <c r="C23" s="23"/>
      <c r="D23" s="23"/>
      <c r="E23" s="23"/>
      <c r="F23" s="23" t="s">
        <v>46</v>
      </c>
      <c r="G23" s="23" t="s">
        <v>59</v>
      </c>
      <c r="H23" s="23" t="s">
        <v>60</v>
      </c>
      <c r="I23" s="23"/>
      <c r="J23" s="23"/>
    </row>
    <row r="24" spans="1:10" x14ac:dyDescent="0.2">
      <c r="A24" s="23" t="s">
        <v>42</v>
      </c>
      <c r="B24" s="23" t="s">
        <v>61</v>
      </c>
      <c r="C24" s="23"/>
      <c r="D24" s="23"/>
      <c r="E24" s="23"/>
      <c r="F24" s="23" t="s">
        <v>46</v>
      </c>
      <c r="G24" s="23" t="s">
        <v>62</v>
      </c>
      <c r="H24" s="23" t="s">
        <v>60</v>
      </c>
      <c r="I24" s="23"/>
      <c r="J24" s="23"/>
    </row>
    <row r="25" spans="1:10" x14ac:dyDescent="0.2">
      <c r="A25" s="25" t="s">
        <v>42</v>
      </c>
      <c r="B25" s="25" t="s">
        <v>63</v>
      </c>
      <c r="C25" s="25"/>
      <c r="D25" s="25"/>
      <c r="E25" s="25"/>
      <c r="F25" s="25" t="s">
        <v>46</v>
      </c>
      <c r="G25" s="25" t="s">
        <v>63</v>
      </c>
      <c r="H25" s="25" t="s">
        <v>60</v>
      </c>
      <c r="I25" s="25"/>
      <c r="J25" s="25"/>
    </row>
    <row r="26" spans="1:10" x14ac:dyDescent="0.2">
      <c r="A26" s="23" t="s">
        <v>42</v>
      </c>
      <c r="B26" s="23" t="s">
        <v>64</v>
      </c>
      <c r="C26" s="23"/>
      <c r="D26" s="23"/>
      <c r="E26" s="23"/>
      <c r="F26" s="23" t="s">
        <v>46</v>
      </c>
      <c r="G26" s="23" t="s">
        <v>64</v>
      </c>
      <c r="H26" s="23" t="s">
        <v>60</v>
      </c>
      <c r="I26" s="23"/>
      <c r="J26" s="23"/>
    </row>
    <row r="27" spans="1:10" ht="15" x14ac:dyDescent="0.25">
      <c r="A27" s="45" t="s">
        <v>42</v>
      </c>
      <c r="B27" s="46" t="s">
        <v>65</v>
      </c>
      <c r="C27" s="47"/>
      <c r="D27" s="47"/>
      <c r="E27" s="47"/>
      <c r="F27" s="45" t="s">
        <v>46</v>
      </c>
      <c r="G27" s="48" t="s">
        <v>65</v>
      </c>
      <c r="H27" s="49" t="s">
        <v>47</v>
      </c>
      <c r="I27" s="48"/>
      <c r="J27" s="54" t="s">
        <v>66</v>
      </c>
    </row>
    <row r="28" spans="1:10" s="62" customFormat="1" ht="199.5" x14ac:dyDescent="0.2">
      <c r="A28" s="55" t="s">
        <v>42</v>
      </c>
      <c r="B28" s="56" t="s">
        <v>67</v>
      </c>
      <c r="C28" s="57"/>
      <c r="D28" s="57"/>
      <c r="E28" s="57"/>
      <c r="F28" s="55" t="s">
        <v>46</v>
      </c>
      <c r="G28" s="58" t="s">
        <v>68</v>
      </c>
      <c r="H28" s="59" t="s">
        <v>69</v>
      </c>
      <c r="I28" s="60" t="s">
        <v>70</v>
      </c>
      <c r="J28" s="61" t="s">
        <v>66</v>
      </c>
    </row>
    <row r="29" spans="1:10" s="62" customFormat="1" ht="15" x14ac:dyDescent="0.2">
      <c r="A29" s="55" t="s">
        <v>42</v>
      </c>
      <c r="B29" s="56" t="s">
        <v>71</v>
      </c>
      <c r="C29" s="57"/>
      <c r="D29" s="57"/>
      <c r="E29" s="57"/>
      <c r="F29" s="55" t="s">
        <v>46</v>
      </c>
      <c r="G29" s="58" t="s">
        <v>71</v>
      </c>
      <c r="H29" s="63" t="s">
        <v>47</v>
      </c>
      <c r="I29" s="58"/>
      <c r="J29" s="61" t="s">
        <v>66</v>
      </c>
    </row>
    <row r="30" spans="1:10" s="62" customFormat="1" ht="15" x14ac:dyDescent="0.2">
      <c r="A30" s="55" t="s">
        <v>42</v>
      </c>
      <c r="B30" s="56" t="s">
        <v>72</v>
      </c>
      <c r="C30" s="57"/>
      <c r="D30" s="57"/>
      <c r="E30" s="57"/>
      <c r="F30" s="55" t="s">
        <v>46</v>
      </c>
      <c r="G30" s="58" t="s">
        <v>73</v>
      </c>
      <c r="H30" s="63" t="s">
        <v>47</v>
      </c>
      <c r="I30" s="58"/>
      <c r="J30" s="61" t="s">
        <v>66</v>
      </c>
    </row>
    <row r="31" spans="1:10" s="62" customFormat="1" ht="15" x14ac:dyDescent="0.2">
      <c r="A31" s="55" t="s">
        <v>42</v>
      </c>
      <c r="B31" s="56" t="s">
        <v>68</v>
      </c>
      <c r="C31" s="57"/>
      <c r="D31" s="57"/>
      <c r="E31" s="57"/>
      <c r="F31" s="55" t="s">
        <v>46</v>
      </c>
      <c r="G31" s="58" t="s">
        <v>68</v>
      </c>
      <c r="H31" s="63" t="s">
        <v>47</v>
      </c>
      <c r="I31" s="58"/>
      <c r="J31" s="61" t="s">
        <v>66</v>
      </c>
    </row>
    <row r="32" spans="1:10" s="62" customFormat="1" ht="15" x14ac:dyDescent="0.2">
      <c r="A32" s="55" t="s">
        <v>42</v>
      </c>
      <c r="B32" s="56" t="s">
        <v>74</v>
      </c>
      <c r="C32" s="57"/>
      <c r="D32" s="57"/>
      <c r="E32" s="57"/>
      <c r="F32" s="55" t="s">
        <v>46</v>
      </c>
      <c r="G32" s="58" t="s">
        <v>74</v>
      </c>
      <c r="H32" s="63" t="s">
        <v>47</v>
      </c>
      <c r="I32" s="58"/>
      <c r="J32" s="61" t="s">
        <v>66</v>
      </c>
    </row>
  </sheetData>
  <mergeCells count="4">
    <mergeCell ref="G1:H1"/>
    <mergeCell ref="C2:D2"/>
    <mergeCell ref="C3:D3"/>
    <mergeCell ref="C4:D4"/>
  </mergeCells>
  <conditionalFormatting sqref="I28">
    <cfRule type="expression" dxfId="4" priority="1" stopIfTrue="1">
      <formula>(#REF!=#REF!)</formula>
    </cfRule>
    <cfRule type="expression" dxfId="3" priority="2" stopIfTrue="1">
      <formula>AND(#REF!=#REF!,#REF!&lt;= TODAY())</formula>
    </cfRule>
    <cfRule type="expression" dxfId="2" priority="3" stopIfTrue="1">
      <formula>(#REF!=#REF!)</formula>
    </cfRule>
    <cfRule type="expression" dxfId="1" priority="4" stopIfTrue="1">
      <formula>AND(#REF!=#REF!,#REF!&lt;= TODAY())</formula>
    </cfRule>
    <cfRule type="cellIs" dxfId="0" priority="5" stopIfTrue="1" operator="equal">
      <formula>"N.A."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D21" sqref="D21"/>
    </sheetView>
  </sheetViews>
  <sheetFormatPr defaultColWidth="25.75" defaultRowHeight="14.25" x14ac:dyDescent="0.2"/>
  <cols>
    <col min="3" max="3" width="20.875" bestFit="1" customWidth="1"/>
    <col min="4" max="4" width="24.875" customWidth="1"/>
    <col min="5" max="5" width="16.125" bestFit="1" customWidth="1"/>
    <col min="6" max="6" width="23.125" bestFit="1" customWidth="1"/>
    <col min="7" max="8" width="23.75" bestFit="1" customWidth="1"/>
    <col min="9" max="9" width="22.625" bestFit="1" customWidth="1"/>
    <col min="10" max="10" width="21.625" bestFit="1" customWidth="1"/>
  </cols>
  <sheetData>
    <row r="1" spans="1:11" ht="19.5" x14ac:dyDescent="0.2">
      <c r="A1" s="7"/>
      <c r="B1" s="7"/>
      <c r="C1" s="3" t="s">
        <v>2</v>
      </c>
      <c r="D1" s="7"/>
      <c r="E1" s="7"/>
      <c r="F1" s="7"/>
      <c r="G1" s="7"/>
      <c r="H1" s="7"/>
      <c r="I1" s="7"/>
      <c r="J1" s="7"/>
      <c r="K1" s="7"/>
    </row>
    <row r="2" spans="1:11" ht="15.75" x14ac:dyDescent="0.2">
      <c r="A2" s="8" t="s">
        <v>4</v>
      </c>
      <c r="B2" s="238" t="s">
        <v>75</v>
      </c>
      <c r="C2" s="239"/>
      <c r="D2" s="7"/>
      <c r="E2" s="7"/>
      <c r="F2" s="7"/>
      <c r="G2" s="7"/>
      <c r="H2" s="7"/>
      <c r="I2" s="7"/>
      <c r="J2" s="7"/>
      <c r="K2" s="7"/>
    </row>
    <row r="3" spans="1:11" ht="17.25" x14ac:dyDescent="0.3">
      <c r="A3" s="8" t="s">
        <v>6</v>
      </c>
      <c r="B3" s="238" t="s">
        <v>379</v>
      </c>
      <c r="C3" s="239"/>
      <c r="D3" s="27"/>
      <c r="E3" s="7"/>
      <c r="F3" s="7"/>
      <c r="G3" s="28"/>
      <c r="H3" s="7"/>
      <c r="I3" s="7"/>
      <c r="J3" s="7"/>
      <c r="K3" s="7"/>
    </row>
    <row r="4" spans="1:11" ht="17.25" x14ac:dyDescent="0.3">
      <c r="A4" s="8" t="s">
        <v>8</v>
      </c>
      <c r="B4" s="240" t="s">
        <v>77</v>
      </c>
      <c r="C4" s="241"/>
      <c r="D4" s="27"/>
      <c r="E4" s="7"/>
      <c r="F4" s="7"/>
      <c r="G4" s="28"/>
      <c r="H4" s="28"/>
      <c r="I4" s="7"/>
      <c r="J4" s="7"/>
      <c r="K4" s="7"/>
    </row>
    <row r="5" spans="1:11" ht="15.75" x14ac:dyDescent="0.2">
      <c r="A5" s="8" t="s">
        <v>78</v>
      </c>
      <c r="B5" s="240" t="s">
        <v>79</v>
      </c>
      <c r="C5" s="241"/>
      <c r="D5" s="27"/>
      <c r="E5" s="7"/>
      <c r="F5" s="7"/>
      <c r="G5" s="7"/>
      <c r="H5" s="7"/>
      <c r="I5" s="7"/>
      <c r="J5" s="7"/>
      <c r="K5" s="7"/>
    </row>
    <row r="6" spans="1:11" ht="15.75" x14ac:dyDescent="0.2">
      <c r="A6" s="11" t="s">
        <v>80</v>
      </c>
      <c r="B6" s="11" t="s">
        <v>81</v>
      </c>
      <c r="C6" s="11" t="s">
        <v>11</v>
      </c>
      <c r="D6" s="11" t="s">
        <v>12</v>
      </c>
      <c r="E6" s="11" t="s">
        <v>13</v>
      </c>
      <c r="F6" s="11" t="s">
        <v>14</v>
      </c>
      <c r="G6" s="12" t="s">
        <v>82</v>
      </c>
      <c r="H6" s="12" t="s">
        <v>15</v>
      </c>
      <c r="I6" s="12" t="s">
        <v>16</v>
      </c>
      <c r="J6" s="12" t="s">
        <v>18</v>
      </c>
      <c r="K6" s="7"/>
    </row>
    <row r="7" spans="1:11" ht="31.5" x14ac:dyDescent="0.2">
      <c r="A7" s="242" t="s">
        <v>83</v>
      </c>
      <c r="B7" s="242" t="s">
        <v>84</v>
      </c>
      <c r="C7" s="242" t="s">
        <v>21</v>
      </c>
      <c r="D7" s="242" t="s">
        <v>85</v>
      </c>
      <c r="E7" s="242"/>
      <c r="F7" s="15" t="s">
        <v>24</v>
      </c>
      <c r="G7" s="242" t="s">
        <v>86</v>
      </c>
      <c r="H7" s="15" t="s">
        <v>87</v>
      </c>
      <c r="I7" s="242" t="s">
        <v>26</v>
      </c>
      <c r="J7" s="242" t="s">
        <v>28</v>
      </c>
      <c r="K7" s="245"/>
    </row>
    <row r="8" spans="1:11" ht="94.5" x14ac:dyDescent="0.2">
      <c r="A8" s="243"/>
      <c r="B8" s="243"/>
      <c r="C8" s="243"/>
      <c r="D8" s="243"/>
      <c r="E8" s="243"/>
      <c r="F8" s="18" t="s">
        <v>30</v>
      </c>
      <c r="G8" s="243"/>
      <c r="H8" s="18" t="s">
        <v>88</v>
      </c>
      <c r="I8" s="243"/>
      <c r="J8" s="243"/>
      <c r="K8" s="245"/>
    </row>
    <row r="9" spans="1:11" ht="15.75" x14ac:dyDescent="0.2">
      <c r="A9" s="243"/>
      <c r="B9" s="243"/>
      <c r="C9" s="243"/>
      <c r="D9" s="243"/>
      <c r="E9" s="243"/>
      <c r="F9" s="18" t="s">
        <v>32</v>
      </c>
      <c r="G9" s="243"/>
      <c r="H9" s="18"/>
      <c r="I9" s="243"/>
      <c r="J9" s="243"/>
      <c r="K9" s="245"/>
    </row>
    <row r="10" spans="1:11" ht="15.75" x14ac:dyDescent="0.2">
      <c r="A10" s="243"/>
      <c r="B10" s="243"/>
      <c r="C10" s="243"/>
      <c r="D10" s="243"/>
      <c r="E10" s="243"/>
      <c r="F10" s="18" t="s">
        <v>33</v>
      </c>
      <c r="G10" s="243"/>
      <c r="H10" s="18"/>
      <c r="I10" s="243"/>
      <c r="J10" s="243"/>
      <c r="K10" s="245"/>
    </row>
    <row r="11" spans="1:11" ht="15.75" x14ac:dyDescent="0.2">
      <c r="A11" s="244"/>
      <c r="B11" s="244"/>
      <c r="C11" s="244"/>
      <c r="D11" s="244"/>
      <c r="E11" s="244"/>
      <c r="F11" s="20" t="s">
        <v>34</v>
      </c>
      <c r="G11" s="244"/>
      <c r="H11" s="20"/>
      <c r="I11" s="244"/>
      <c r="J11" s="244"/>
      <c r="K11" s="245"/>
    </row>
    <row r="12" spans="1:11" ht="15.75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7"/>
    </row>
    <row r="13" spans="1:11" ht="15.75" x14ac:dyDescent="0.2">
      <c r="A13" s="32" t="s">
        <v>89</v>
      </c>
      <c r="B13" s="33" t="s">
        <v>90</v>
      </c>
      <c r="C13" s="64" t="s">
        <v>91</v>
      </c>
      <c r="D13" s="65" t="s">
        <v>92</v>
      </c>
      <c r="E13" s="64" t="s">
        <v>93</v>
      </c>
      <c r="F13" s="36"/>
      <c r="G13" s="36"/>
      <c r="H13" s="36"/>
      <c r="I13" s="36"/>
      <c r="J13" s="36"/>
      <c r="K13" s="7"/>
    </row>
    <row r="14" spans="1:11" ht="15.75" x14ac:dyDescent="0.2">
      <c r="A14" s="32" t="s">
        <v>89</v>
      </c>
      <c r="B14" s="33" t="s">
        <v>90</v>
      </c>
      <c r="C14" s="64" t="s">
        <v>94</v>
      </c>
      <c r="D14" s="65" t="s">
        <v>95</v>
      </c>
      <c r="E14" s="64" t="s">
        <v>96</v>
      </c>
      <c r="F14" s="38"/>
      <c r="G14" s="38"/>
      <c r="H14" s="38"/>
      <c r="I14" s="36"/>
      <c r="J14" s="38"/>
      <c r="K14" s="7"/>
    </row>
    <row r="15" spans="1:11" ht="15.75" x14ac:dyDescent="0.2">
      <c r="A15" s="32" t="s">
        <v>89</v>
      </c>
      <c r="B15" s="33" t="s">
        <v>90</v>
      </c>
      <c r="C15" s="64" t="s">
        <v>97</v>
      </c>
      <c r="D15" s="65" t="s">
        <v>98</v>
      </c>
      <c r="E15" s="64" t="s">
        <v>99</v>
      </c>
      <c r="F15" s="38"/>
      <c r="G15" s="38"/>
      <c r="H15" s="38"/>
      <c r="I15" s="36"/>
      <c r="J15" s="38"/>
      <c r="K15" s="7"/>
    </row>
    <row r="16" spans="1:11" ht="15.75" x14ac:dyDescent="0.2">
      <c r="A16" s="108" t="s">
        <v>89</v>
      </c>
      <c r="B16" s="109" t="s">
        <v>90</v>
      </c>
      <c r="C16" s="110" t="s">
        <v>118</v>
      </c>
      <c r="D16" s="113" t="s">
        <v>231</v>
      </c>
      <c r="E16" s="111" t="s">
        <v>102</v>
      </c>
      <c r="F16" s="114"/>
      <c r="G16" s="114"/>
      <c r="H16" s="114"/>
      <c r="I16" s="112"/>
      <c r="J16" s="38"/>
      <c r="K16" s="7"/>
    </row>
    <row r="17" spans="1:11" ht="15.75" x14ac:dyDescent="0.2">
      <c r="A17" s="32" t="s">
        <v>89</v>
      </c>
      <c r="B17" s="33" t="s">
        <v>90</v>
      </c>
      <c r="C17" s="34" t="s">
        <v>100</v>
      </c>
      <c r="D17" s="35" t="s">
        <v>101</v>
      </c>
      <c r="E17" s="35" t="s">
        <v>102</v>
      </c>
      <c r="F17" s="38"/>
      <c r="G17" s="38"/>
      <c r="H17" s="38"/>
      <c r="I17" s="36"/>
      <c r="J17" s="38"/>
      <c r="K17" s="7"/>
    </row>
    <row r="18" spans="1:11" ht="15.75" x14ac:dyDescent="0.2">
      <c r="A18" s="32" t="s">
        <v>89</v>
      </c>
      <c r="B18" s="33" t="s">
        <v>90</v>
      </c>
      <c r="C18" s="34" t="s">
        <v>103</v>
      </c>
      <c r="D18" s="34" t="s">
        <v>104</v>
      </c>
      <c r="E18" s="35" t="s">
        <v>102</v>
      </c>
      <c r="F18" s="38"/>
      <c r="G18" s="38"/>
      <c r="H18" s="38"/>
      <c r="I18" s="36"/>
      <c r="J18" s="38"/>
      <c r="K18" s="7"/>
    </row>
    <row r="19" spans="1:11" ht="15.75" x14ac:dyDescent="0.2">
      <c r="A19" s="32" t="s">
        <v>89</v>
      </c>
      <c r="B19" s="33" t="s">
        <v>90</v>
      </c>
      <c r="C19" s="41" t="s">
        <v>105</v>
      </c>
      <c r="D19" s="41" t="s">
        <v>106</v>
      </c>
      <c r="E19" s="35" t="s">
        <v>107</v>
      </c>
      <c r="F19" s="38"/>
      <c r="G19" s="38"/>
      <c r="H19" s="38"/>
      <c r="I19" s="36"/>
      <c r="J19" s="38"/>
      <c r="K19" s="7"/>
    </row>
    <row r="20" spans="1:11" ht="15.75" x14ac:dyDescent="0.2">
      <c r="A20" s="32" t="s">
        <v>89</v>
      </c>
      <c r="B20" s="33" t="s">
        <v>90</v>
      </c>
      <c r="C20" s="41" t="s">
        <v>108</v>
      </c>
      <c r="D20" s="41" t="s">
        <v>109</v>
      </c>
      <c r="E20" s="35" t="s">
        <v>110</v>
      </c>
      <c r="F20" s="38"/>
      <c r="G20" s="38"/>
      <c r="H20" s="38"/>
      <c r="I20" s="36"/>
      <c r="J20" s="38"/>
      <c r="K20" s="7"/>
    </row>
    <row r="21" spans="1:11" ht="15.75" x14ac:dyDescent="0.2">
      <c r="A21" s="32" t="s">
        <v>89</v>
      </c>
      <c r="B21" s="33" t="s">
        <v>90</v>
      </c>
      <c r="C21" s="40" t="s">
        <v>111</v>
      </c>
      <c r="D21" s="40" t="s">
        <v>112</v>
      </c>
      <c r="E21" s="40" t="s">
        <v>113</v>
      </c>
      <c r="F21" s="38"/>
      <c r="G21" s="38"/>
      <c r="H21" s="38"/>
      <c r="I21" s="36"/>
      <c r="J21" s="38"/>
      <c r="K21" s="7"/>
    </row>
  </sheetData>
  <mergeCells count="13">
    <mergeCell ref="K7:K11"/>
    <mergeCell ref="D7:D11"/>
    <mergeCell ref="E7:E11"/>
    <mergeCell ref="G7:G11"/>
    <mergeCell ref="I7:I11"/>
    <mergeCell ref="J7:J11"/>
    <mergeCell ref="B2:C2"/>
    <mergeCell ref="B3:C3"/>
    <mergeCell ref="B4:C4"/>
    <mergeCell ref="B5:C5"/>
    <mergeCell ref="A7:A11"/>
    <mergeCell ref="B7:B11"/>
    <mergeCell ref="C7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33" sqref="B33"/>
    </sheetView>
  </sheetViews>
  <sheetFormatPr defaultColWidth="22.125" defaultRowHeight="15" customHeight="1" x14ac:dyDescent="0.2"/>
  <cols>
    <col min="1" max="1" width="29.125" customWidth="1"/>
    <col min="2" max="2" width="34.25" customWidth="1"/>
  </cols>
  <sheetData>
    <row r="1" spans="1:12" ht="15" customHeight="1" x14ac:dyDescent="0.2">
      <c r="A1" s="7"/>
      <c r="B1" s="7"/>
      <c r="C1" s="3" t="s">
        <v>2</v>
      </c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" customHeight="1" x14ac:dyDescent="0.3">
      <c r="A3" s="8" t="s">
        <v>4</v>
      </c>
      <c r="B3" s="42" t="s">
        <v>49</v>
      </c>
      <c r="C3" s="43"/>
      <c r="D3" s="27"/>
      <c r="E3" s="7"/>
      <c r="F3" s="7"/>
      <c r="G3" s="28"/>
      <c r="H3" s="7"/>
      <c r="I3" s="7"/>
      <c r="J3" s="7"/>
      <c r="K3" s="7"/>
      <c r="L3" s="7"/>
    </row>
    <row r="4" spans="1:12" ht="15" customHeight="1" x14ac:dyDescent="0.3">
      <c r="A4" s="8" t="s">
        <v>114</v>
      </c>
      <c r="B4" s="42" t="s">
        <v>115</v>
      </c>
      <c r="C4" s="43"/>
      <c r="D4" s="27"/>
      <c r="E4" s="7"/>
      <c r="F4" s="7"/>
      <c r="G4" s="28"/>
      <c r="H4" s="28"/>
      <c r="I4" s="7"/>
      <c r="J4" s="7"/>
      <c r="K4" s="7"/>
      <c r="L4" s="7"/>
    </row>
    <row r="5" spans="1:12" ht="15" customHeight="1" x14ac:dyDescent="0.2">
      <c r="A5" s="8" t="s">
        <v>116</v>
      </c>
      <c r="B5" s="42"/>
      <c r="C5" s="44"/>
      <c r="D5" s="27"/>
      <c r="E5" s="7"/>
      <c r="F5" s="7"/>
      <c r="G5" s="7"/>
      <c r="H5" s="7"/>
      <c r="I5" s="7"/>
      <c r="J5" s="7"/>
      <c r="K5" s="7"/>
      <c r="L5" s="7"/>
    </row>
    <row r="6" spans="1:12" ht="15" customHeight="1" x14ac:dyDescent="0.2">
      <c r="A6" s="11" t="s">
        <v>80</v>
      </c>
      <c r="B6" s="11" t="s">
        <v>81</v>
      </c>
      <c r="C6" s="11" t="s">
        <v>11</v>
      </c>
      <c r="D6" s="11" t="s">
        <v>12</v>
      </c>
      <c r="E6" s="11" t="s">
        <v>13</v>
      </c>
      <c r="F6" s="11" t="s">
        <v>14</v>
      </c>
      <c r="G6" s="12" t="s">
        <v>82</v>
      </c>
      <c r="H6" s="12" t="s">
        <v>15</v>
      </c>
      <c r="I6" s="12" t="s">
        <v>16</v>
      </c>
      <c r="J6" s="12" t="s">
        <v>17</v>
      </c>
      <c r="K6" s="12" t="s">
        <v>18</v>
      </c>
      <c r="L6" s="7"/>
    </row>
    <row r="7" spans="1:12" ht="15" customHeight="1" x14ac:dyDescent="0.2">
      <c r="A7" s="242" t="s">
        <v>83</v>
      </c>
      <c r="B7" s="242" t="s">
        <v>84</v>
      </c>
      <c r="C7" s="242" t="s">
        <v>21</v>
      </c>
      <c r="D7" s="242" t="s">
        <v>85</v>
      </c>
      <c r="E7" s="242"/>
      <c r="F7" s="15" t="s">
        <v>24</v>
      </c>
      <c r="G7" s="242" t="s">
        <v>86</v>
      </c>
      <c r="H7" s="15" t="s">
        <v>87</v>
      </c>
      <c r="I7" s="242" t="s">
        <v>26</v>
      </c>
      <c r="J7" s="242" t="s">
        <v>27</v>
      </c>
      <c r="K7" s="242" t="s">
        <v>28</v>
      </c>
      <c r="L7" s="245"/>
    </row>
    <row r="8" spans="1:12" ht="15" customHeight="1" x14ac:dyDescent="0.2">
      <c r="A8" s="243"/>
      <c r="B8" s="243"/>
      <c r="C8" s="243"/>
      <c r="D8" s="243"/>
      <c r="E8" s="243"/>
      <c r="F8" s="18" t="s">
        <v>30</v>
      </c>
      <c r="G8" s="243"/>
      <c r="H8" s="18" t="s">
        <v>88</v>
      </c>
      <c r="I8" s="243"/>
      <c r="J8" s="243"/>
      <c r="K8" s="243"/>
      <c r="L8" s="245"/>
    </row>
    <row r="9" spans="1:12" ht="15" customHeight="1" x14ac:dyDescent="0.2">
      <c r="A9" s="243"/>
      <c r="B9" s="243"/>
      <c r="C9" s="243"/>
      <c r="D9" s="243"/>
      <c r="E9" s="243"/>
      <c r="F9" s="18" t="s">
        <v>32</v>
      </c>
      <c r="G9" s="243"/>
      <c r="H9" s="18"/>
      <c r="I9" s="243"/>
      <c r="J9" s="243"/>
      <c r="K9" s="243"/>
      <c r="L9" s="245"/>
    </row>
    <row r="10" spans="1:12" ht="15" customHeight="1" x14ac:dyDescent="0.2">
      <c r="A10" s="243"/>
      <c r="B10" s="243"/>
      <c r="C10" s="243"/>
      <c r="D10" s="243"/>
      <c r="E10" s="243"/>
      <c r="F10" s="18" t="s">
        <v>33</v>
      </c>
      <c r="G10" s="243"/>
      <c r="H10" s="18"/>
      <c r="I10" s="243"/>
      <c r="J10" s="243"/>
      <c r="K10" s="243"/>
      <c r="L10" s="245"/>
    </row>
    <row r="11" spans="1:12" ht="15" customHeight="1" x14ac:dyDescent="0.2">
      <c r="A11" s="244"/>
      <c r="B11" s="244"/>
      <c r="C11" s="244"/>
      <c r="D11" s="244"/>
      <c r="E11" s="244"/>
      <c r="F11" s="20" t="s">
        <v>34</v>
      </c>
      <c r="G11" s="244"/>
      <c r="H11" s="20"/>
      <c r="I11" s="244"/>
      <c r="J11" s="244"/>
      <c r="K11" s="244"/>
      <c r="L11" s="245"/>
    </row>
    <row r="12" spans="1:12" ht="15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1"/>
      <c r="K12" s="30"/>
      <c r="L12" s="7"/>
    </row>
    <row r="13" spans="1:12" ht="15.75" x14ac:dyDescent="0.2">
      <c r="A13" s="32" t="s">
        <v>89</v>
      </c>
      <c r="B13" s="36" t="s">
        <v>117</v>
      </c>
      <c r="C13" s="64" t="s">
        <v>91</v>
      </c>
      <c r="D13" s="65" t="s">
        <v>92</v>
      </c>
      <c r="E13" s="64" t="s">
        <v>93</v>
      </c>
      <c r="F13" s="36"/>
      <c r="G13" s="36"/>
      <c r="H13" s="36"/>
      <c r="I13" s="36"/>
      <c r="J13" s="36"/>
      <c r="K13" s="7"/>
    </row>
    <row r="14" spans="1:12" ht="15.75" x14ac:dyDescent="0.2">
      <c r="A14" s="32" t="s">
        <v>89</v>
      </c>
      <c r="B14" s="36" t="s">
        <v>117</v>
      </c>
      <c r="C14" s="64" t="s">
        <v>94</v>
      </c>
      <c r="D14" s="65" t="s">
        <v>95</v>
      </c>
      <c r="E14" s="64" t="s">
        <v>96</v>
      </c>
      <c r="F14" s="38"/>
      <c r="G14" s="38"/>
      <c r="H14" s="38"/>
      <c r="I14" s="36"/>
      <c r="J14" s="38"/>
      <c r="K14" s="7"/>
    </row>
    <row r="15" spans="1:12" ht="15.75" x14ac:dyDescent="0.2">
      <c r="A15" s="32" t="s">
        <v>89</v>
      </c>
      <c r="B15" s="36" t="s">
        <v>117</v>
      </c>
      <c r="C15" s="64" t="s">
        <v>97</v>
      </c>
      <c r="D15" s="65" t="s">
        <v>98</v>
      </c>
      <c r="E15" s="64" t="s">
        <v>99</v>
      </c>
      <c r="F15" s="38"/>
      <c r="G15" s="38"/>
      <c r="H15" s="38"/>
      <c r="I15" s="36"/>
      <c r="J15" s="38"/>
      <c r="K15" s="7"/>
    </row>
    <row r="16" spans="1:12" ht="15" customHeight="1" x14ac:dyDescent="0.2">
      <c r="A16" s="32" t="s">
        <v>89</v>
      </c>
      <c r="B16" s="36" t="s">
        <v>117</v>
      </c>
      <c r="C16" s="36" t="s">
        <v>118</v>
      </c>
      <c r="D16" s="36" t="s">
        <v>119</v>
      </c>
      <c r="E16" s="66" t="s">
        <v>113</v>
      </c>
      <c r="F16" s="38"/>
      <c r="G16" s="38"/>
      <c r="H16" s="38"/>
      <c r="I16" s="36"/>
      <c r="J16" s="39"/>
      <c r="K16" s="38"/>
      <c r="L16" s="7"/>
    </row>
    <row r="17" spans="1:12" ht="15" customHeight="1" x14ac:dyDescent="0.2">
      <c r="A17" s="32" t="s">
        <v>89</v>
      </c>
      <c r="B17" s="36" t="s">
        <v>117</v>
      </c>
      <c r="C17" s="36" t="s">
        <v>50</v>
      </c>
      <c r="D17" s="36" t="s">
        <v>120</v>
      </c>
      <c r="E17" s="66" t="s">
        <v>121</v>
      </c>
      <c r="F17" s="38"/>
      <c r="G17" s="38"/>
      <c r="H17" s="38"/>
      <c r="I17" s="36"/>
      <c r="J17" s="39"/>
      <c r="K17" s="38"/>
      <c r="L17" s="7"/>
    </row>
    <row r="18" spans="1:12" ht="15" customHeight="1" x14ac:dyDescent="0.2">
      <c r="A18" s="32" t="s">
        <v>89</v>
      </c>
      <c r="B18" s="36" t="s">
        <v>117</v>
      </c>
      <c r="C18" s="36" t="s">
        <v>122</v>
      </c>
      <c r="D18" s="36" t="s">
        <v>123</v>
      </c>
      <c r="E18" s="66" t="s">
        <v>121</v>
      </c>
      <c r="F18" s="38"/>
      <c r="G18" s="38"/>
      <c r="H18" s="38"/>
      <c r="I18" s="36"/>
      <c r="J18" s="39"/>
      <c r="K18" s="38"/>
      <c r="L18" s="7"/>
    </row>
    <row r="19" spans="1:12" ht="15" customHeight="1" x14ac:dyDescent="0.2">
      <c r="A19" s="32" t="s">
        <v>89</v>
      </c>
      <c r="B19" s="36" t="s">
        <v>117</v>
      </c>
      <c r="C19" s="36" t="s">
        <v>111</v>
      </c>
      <c r="D19" s="23" t="s">
        <v>124</v>
      </c>
      <c r="E19" s="66" t="s">
        <v>113</v>
      </c>
      <c r="F19" s="23"/>
      <c r="G19" s="23"/>
      <c r="H19" s="23"/>
      <c r="I19" s="23"/>
      <c r="J19" s="23"/>
      <c r="K19" s="23"/>
      <c r="L19" s="7"/>
    </row>
    <row r="20" spans="1:12" ht="15" customHeight="1" x14ac:dyDescent="0.2">
      <c r="A20" s="32" t="s">
        <v>89</v>
      </c>
      <c r="B20" s="36" t="s">
        <v>117</v>
      </c>
      <c r="C20" s="23" t="s">
        <v>108</v>
      </c>
      <c r="D20" s="23" t="s">
        <v>125</v>
      </c>
      <c r="E20" s="66" t="s">
        <v>110</v>
      </c>
      <c r="F20" s="23"/>
      <c r="G20" s="23"/>
      <c r="H20" s="23"/>
      <c r="I20" s="23"/>
      <c r="J20" s="23"/>
      <c r="K20" s="23"/>
      <c r="L20" s="7"/>
    </row>
    <row r="21" spans="1:12" ht="15" customHeight="1" x14ac:dyDescent="0.2">
      <c r="A21" s="32" t="s">
        <v>89</v>
      </c>
      <c r="B21" s="36" t="s">
        <v>117</v>
      </c>
      <c r="C21" s="23" t="s">
        <v>126</v>
      </c>
      <c r="D21" s="23"/>
      <c r="E21" s="66" t="s">
        <v>113</v>
      </c>
      <c r="F21" s="23"/>
      <c r="G21" s="23"/>
      <c r="H21" s="23"/>
      <c r="I21" s="23"/>
      <c r="J21" s="23"/>
      <c r="K21" s="23"/>
      <c r="L21" s="7"/>
    </row>
    <row r="22" spans="1:12" ht="1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</sheetData>
  <mergeCells count="10">
    <mergeCell ref="I7:I11"/>
    <mergeCell ref="J7:J11"/>
    <mergeCell ref="K7:K11"/>
    <mergeCell ref="L7:L11"/>
    <mergeCell ref="A7:A11"/>
    <mergeCell ref="B7:B11"/>
    <mergeCell ref="C7:C11"/>
    <mergeCell ref="D7:D11"/>
    <mergeCell ref="E7:E11"/>
    <mergeCell ref="G7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workbookViewId="0">
      <selection activeCell="B3" sqref="B3:C3"/>
    </sheetView>
  </sheetViews>
  <sheetFormatPr defaultColWidth="25.75" defaultRowHeight="14.25" x14ac:dyDescent="0.2"/>
  <cols>
    <col min="4" max="4" width="32.75" bestFit="1" customWidth="1"/>
    <col min="5" max="5" width="16.125" bestFit="1" customWidth="1"/>
    <col min="7" max="7" width="28.375" customWidth="1"/>
    <col min="8" max="8" width="23.75" bestFit="1" customWidth="1"/>
  </cols>
  <sheetData>
    <row r="1" spans="1:12" ht="19.5" x14ac:dyDescent="0.2">
      <c r="A1" s="7"/>
      <c r="B1" s="7"/>
      <c r="C1" s="3" t="s">
        <v>2</v>
      </c>
      <c r="D1" s="7"/>
      <c r="E1" s="7"/>
      <c r="F1" s="7"/>
      <c r="G1" s="7"/>
      <c r="H1" s="7"/>
      <c r="I1" s="7"/>
      <c r="J1" s="7"/>
      <c r="K1" s="7"/>
      <c r="L1" s="7"/>
    </row>
    <row r="2" spans="1:12" ht="15.75" x14ac:dyDescent="0.2">
      <c r="A2" s="8" t="s">
        <v>4</v>
      </c>
      <c r="B2" s="238" t="s">
        <v>75</v>
      </c>
      <c r="C2" s="239"/>
      <c r="D2" s="7"/>
      <c r="E2" s="7"/>
      <c r="F2" s="7"/>
      <c r="G2" s="7"/>
      <c r="H2" s="7"/>
      <c r="I2" s="7"/>
      <c r="J2" s="7"/>
      <c r="K2" s="7"/>
      <c r="L2" s="7"/>
    </row>
    <row r="3" spans="1:12" ht="17.25" x14ac:dyDescent="0.3">
      <c r="A3" s="8" t="s">
        <v>6</v>
      </c>
      <c r="B3" s="238" t="s">
        <v>76</v>
      </c>
      <c r="C3" s="239"/>
      <c r="D3" s="27"/>
      <c r="E3" s="7"/>
      <c r="F3" s="7"/>
      <c r="G3" s="28"/>
      <c r="H3" s="7"/>
      <c r="I3" s="7"/>
      <c r="J3" s="7"/>
      <c r="K3" s="7"/>
      <c r="L3" s="7"/>
    </row>
    <row r="4" spans="1:12" ht="17.25" x14ac:dyDescent="0.3">
      <c r="A4" s="8" t="s">
        <v>8</v>
      </c>
      <c r="B4" s="240" t="s">
        <v>77</v>
      </c>
      <c r="C4" s="241"/>
      <c r="D4" s="27"/>
      <c r="E4" s="7"/>
      <c r="F4" s="7"/>
      <c r="G4" s="28"/>
      <c r="H4" s="28"/>
      <c r="I4" s="7"/>
      <c r="J4" s="7"/>
      <c r="K4" s="7"/>
      <c r="L4" s="7"/>
    </row>
    <row r="5" spans="1:12" ht="15.75" x14ac:dyDescent="0.2">
      <c r="A5" s="8" t="s">
        <v>78</v>
      </c>
      <c r="B5" s="240" t="s">
        <v>79</v>
      </c>
      <c r="C5" s="241"/>
      <c r="D5" s="27"/>
      <c r="E5" s="7"/>
      <c r="F5" s="7"/>
      <c r="G5" s="7"/>
      <c r="H5" s="7"/>
      <c r="I5" s="7"/>
      <c r="J5" s="7"/>
      <c r="K5" s="7"/>
      <c r="L5" s="7"/>
    </row>
    <row r="6" spans="1:12" ht="15.75" x14ac:dyDescent="0.2">
      <c r="A6" s="11" t="s">
        <v>80</v>
      </c>
      <c r="B6" s="11" t="s">
        <v>81</v>
      </c>
      <c r="C6" s="11" t="s">
        <v>11</v>
      </c>
      <c r="D6" s="11" t="s">
        <v>12</v>
      </c>
      <c r="E6" s="11" t="s">
        <v>13</v>
      </c>
      <c r="F6" s="11" t="s">
        <v>14</v>
      </c>
      <c r="G6" s="12" t="s">
        <v>82</v>
      </c>
      <c r="H6" s="12" t="s">
        <v>15</v>
      </c>
      <c r="I6" s="12" t="s">
        <v>16</v>
      </c>
      <c r="J6" s="12"/>
      <c r="K6" s="12" t="s">
        <v>18</v>
      </c>
      <c r="L6" s="7"/>
    </row>
    <row r="7" spans="1:12" ht="31.5" x14ac:dyDescent="0.2">
      <c r="A7" s="242" t="s">
        <v>83</v>
      </c>
      <c r="B7" s="242" t="s">
        <v>84</v>
      </c>
      <c r="C7" s="242" t="s">
        <v>21</v>
      </c>
      <c r="D7" s="242" t="s">
        <v>85</v>
      </c>
      <c r="E7" s="242"/>
      <c r="F7" s="15" t="s">
        <v>24</v>
      </c>
      <c r="G7" s="242" t="s">
        <v>86</v>
      </c>
      <c r="H7" s="15" t="s">
        <v>87</v>
      </c>
      <c r="I7" s="242" t="s">
        <v>26</v>
      </c>
      <c r="J7" s="242"/>
      <c r="K7" s="242" t="s">
        <v>28</v>
      </c>
      <c r="L7" s="245"/>
    </row>
    <row r="8" spans="1:12" ht="94.5" x14ac:dyDescent="0.2">
      <c r="A8" s="243"/>
      <c r="B8" s="243"/>
      <c r="C8" s="243"/>
      <c r="D8" s="243"/>
      <c r="E8" s="243"/>
      <c r="F8" s="18" t="s">
        <v>30</v>
      </c>
      <c r="G8" s="243"/>
      <c r="H8" s="18" t="s">
        <v>88</v>
      </c>
      <c r="I8" s="243"/>
      <c r="J8" s="243"/>
      <c r="K8" s="243"/>
      <c r="L8" s="245"/>
    </row>
    <row r="9" spans="1:12" ht="15.75" x14ac:dyDescent="0.2">
      <c r="A9" s="243"/>
      <c r="B9" s="243"/>
      <c r="C9" s="243"/>
      <c r="D9" s="243"/>
      <c r="E9" s="243"/>
      <c r="F9" s="18" t="s">
        <v>32</v>
      </c>
      <c r="G9" s="243"/>
      <c r="H9" s="18"/>
      <c r="I9" s="243"/>
      <c r="J9" s="243"/>
      <c r="K9" s="243"/>
      <c r="L9" s="245"/>
    </row>
    <row r="10" spans="1:12" ht="15.75" x14ac:dyDescent="0.2">
      <c r="A10" s="243"/>
      <c r="B10" s="243"/>
      <c r="C10" s="243"/>
      <c r="D10" s="243"/>
      <c r="E10" s="243"/>
      <c r="F10" s="18" t="s">
        <v>33</v>
      </c>
      <c r="G10" s="243"/>
      <c r="H10" s="18"/>
      <c r="I10" s="243"/>
      <c r="J10" s="243"/>
      <c r="K10" s="243"/>
      <c r="L10" s="245"/>
    </row>
    <row r="11" spans="1:12" ht="15.75" x14ac:dyDescent="0.2">
      <c r="A11" s="244"/>
      <c r="B11" s="244"/>
      <c r="C11" s="244"/>
      <c r="D11" s="244"/>
      <c r="E11" s="244"/>
      <c r="F11" s="20" t="s">
        <v>34</v>
      </c>
      <c r="G11" s="244"/>
      <c r="H11" s="20"/>
      <c r="I11" s="244"/>
      <c r="J11" s="244"/>
      <c r="K11" s="244"/>
      <c r="L11" s="245"/>
    </row>
    <row r="12" spans="1:12" ht="69" customHeight="1" x14ac:dyDescent="0.25">
      <c r="A12" s="29"/>
      <c r="B12" s="30"/>
      <c r="C12" s="30"/>
      <c r="D12" s="30"/>
      <c r="E12" s="30" t="s">
        <v>127</v>
      </c>
      <c r="F12" s="246" t="s">
        <v>128</v>
      </c>
      <c r="G12" s="247"/>
      <c r="H12" s="248"/>
      <c r="I12" s="30"/>
      <c r="J12" s="31"/>
      <c r="K12" s="30"/>
      <c r="L12" s="7"/>
    </row>
    <row r="13" spans="1:12" ht="15.75" x14ac:dyDescent="0.25">
      <c r="A13" s="32" t="s">
        <v>129</v>
      </c>
      <c r="B13" s="33" t="s">
        <v>75</v>
      </c>
      <c r="C13" s="34" t="s">
        <v>130</v>
      </c>
      <c r="D13" s="35" t="s">
        <v>131</v>
      </c>
      <c r="E13" s="35" t="s">
        <v>113</v>
      </c>
      <c r="F13" s="36"/>
      <c r="G13" s="36" t="s">
        <v>90</v>
      </c>
      <c r="H13" s="64" t="s">
        <v>91</v>
      </c>
      <c r="I13" s="36" t="s">
        <v>132</v>
      </c>
      <c r="J13" s="37"/>
      <c r="K13" s="36"/>
      <c r="L13" s="7"/>
    </row>
    <row r="14" spans="1:12" ht="15.75" x14ac:dyDescent="0.25">
      <c r="A14" s="108" t="s">
        <v>129</v>
      </c>
      <c r="B14" s="109" t="s">
        <v>75</v>
      </c>
      <c r="C14" s="110" t="s">
        <v>118</v>
      </c>
      <c r="D14" s="111" t="s">
        <v>120</v>
      </c>
      <c r="E14" s="111" t="s">
        <v>102</v>
      </c>
      <c r="F14" s="112"/>
      <c r="G14" s="112" t="s">
        <v>90</v>
      </c>
      <c r="H14" s="110" t="s">
        <v>118</v>
      </c>
      <c r="I14" s="112" t="s">
        <v>132</v>
      </c>
      <c r="J14" s="37"/>
      <c r="K14" s="36"/>
      <c r="L14" s="7"/>
    </row>
    <row r="15" spans="1:12" ht="15.75" x14ac:dyDescent="0.2">
      <c r="A15" s="32" t="s">
        <v>129</v>
      </c>
      <c r="B15" s="33" t="s">
        <v>75</v>
      </c>
      <c r="C15" s="34" t="s">
        <v>100</v>
      </c>
      <c r="D15" s="35" t="s">
        <v>101</v>
      </c>
      <c r="E15" s="35" t="s">
        <v>102</v>
      </c>
      <c r="F15" s="38"/>
      <c r="G15" s="36" t="s">
        <v>90</v>
      </c>
      <c r="H15" s="34" t="s">
        <v>100</v>
      </c>
      <c r="I15" s="36" t="s">
        <v>132</v>
      </c>
      <c r="J15" s="39"/>
      <c r="K15" s="38"/>
      <c r="L15" s="7"/>
    </row>
    <row r="16" spans="1:12" ht="15.75" x14ac:dyDescent="0.2">
      <c r="A16" s="32" t="s">
        <v>129</v>
      </c>
      <c r="B16" s="33" t="s">
        <v>75</v>
      </c>
      <c r="C16" s="34" t="s">
        <v>103</v>
      </c>
      <c r="D16" s="34" t="s">
        <v>104</v>
      </c>
      <c r="E16" s="35" t="s">
        <v>102</v>
      </c>
      <c r="F16" s="38"/>
      <c r="G16" s="36" t="s">
        <v>90</v>
      </c>
      <c r="H16" s="34" t="s">
        <v>103</v>
      </c>
      <c r="I16" s="36" t="s">
        <v>132</v>
      </c>
      <c r="J16" s="39"/>
      <c r="K16" s="38"/>
      <c r="L16" s="7"/>
    </row>
    <row r="17" spans="1:12" ht="15.75" x14ac:dyDescent="0.2">
      <c r="A17" s="32" t="s">
        <v>129</v>
      </c>
      <c r="B17" s="33" t="s">
        <v>75</v>
      </c>
      <c r="C17" s="41" t="s">
        <v>105</v>
      </c>
      <c r="D17" s="41" t="s">
        <v>106</v>
      </c>
      <c r="E17" s="35" t="s">
        <v>107</v>
      </c>
      <c r="F17" s="38"/>
      <c r="G17" s="36" t="s">
        <v>90</v>
      </c>
      <c r="H17" s="41" t="s">
        <v>105</v>
      </c>
      <c r="I17" s="36" t="s">
        <v>132</v>
      </c>
      <c r="J17" s="39"/>
      <c r="K17" s="38"/>
      <c r="L17" s="7"/>
    </row>
    <row r="18" spans="1:12" ht="15.75" x14ac:dyDescent="0.2">
      <c r="A18" s="32" t="s">
        <v>129</v>
      </c>
      <c r="B18" s="33" t="s">
        <v>75</v>
      </c>
      <c r="C18" s="41" t="s">
        <v>108</v>
      </c>
      <c r="D18" s="41" t="s">
        <v>109</v>
      </c>
      <c r="E18" s="35" t="s">
        <v>110</v>
      </c>
      <c r="F18" s="38"/>
      <c r="G18" s="36" t="s">
        <v>90</v>
      </c>
      <c r="H18" s="41" t="s">
        <v>108</v>
      </c>
      <c r="I18" s="36" t="s">
        <v>132</v>
      </c>
      <c r="J18" s="39"/>
      <c r="K18" s="38"/>
      <c r="L18" s="7"/>
    </row>
    <row r="19" spans="1:12" ht="15.75" x14ac:dyDescent="0.2">
      <c r="A19" s="32" t="s">
        <v>129</v>
      </c>
      <c r="B19" s="33" t="s">
        <v>75</v>
      </c>
      <c r="C19" s="40" t="s">
        <v>111</v>
      </c>
      <c r="D19" s="40" t="s">
        <v>112</v>
      </c>
      <c r="E19" s="40" t="s">
        <v>113</v>
      </c>
      <c r="F19" s="38"/>
      <c r="G19" s="36" t="s">
        <v>90</v>
      </c>
      <c r="H19" s="40" t="s">
        <v>111</v>
      </c>
      <c r="I19" s="36" t="s">
        <v>132</v>
      </c>
      <c r="J19" s="39"/>
      <c r="K19" s="38"/>
      <c r="L19" s="7"/>
    </row>
    <row r="20" spans="1:1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mergeCells count="15">
    <mergeCell ref="F12:H12"/>
    <mergeCell ref="B2:C2"/>
    <mergeCell ref="B3:C3"/>
    <mergeCell ref="B4:C4"/>
    <mergeCell ref="B5:C5"/>
    <mergeCell ref="A7:A11"/>
    <mergeCell ref="B7:B11"/>
    <mergeCell ref="C7:C11"/>
    <mergeCell ref="L7:L11"/>
    <mergeCell ref="D7:D11"/>
    <mergeCell ref="E7:E11"/>
    <mergeCell ref="G7:G11"/>
    <mergeCell ref="I7:I11"/>
    <mergeCell ref="J7:J11"/>
    <mergeCell ref="K7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CI_DIFA2_TXN (full)</vt:lpstr>
      <vt:lpstr>Lịch sử thay đổi</vt:lpstr>
      <vt:lpstr>Luồng dữ liệu</vt:lpstr>
      <vt:lpstr>CI_SMY_DAILY_APP</vt:lpstr>
      <vt:lpstr>CI_DIFA2_TXN</vt:lpstr>
      <vt:lpstr>CI_DIFA2_LOG_APP</vt:lpstr>
      <vt:lpstr>MA_FILE_CI_CATEGORY</vt:lpstr>
      <vt:lpstr>MA_FILE_CI_CATEGORY_SCHEMA</vt:lpstr>
      <vt:lpstr>STG_CI_CGY</vt:lpstr>
      <vt:lpstr>STG_CI_CGY_SCHEMA</vt:lpstr>
      <vt:lpstr>MA_FILE_CI_CATEGORY(excel)</vt:lpstr>
      <vt:lpstr>Sheet1</vt:lpstr>
      <vt:lpstr>MA_FILE_CI_CATEGORY_SCHEMA(exce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Thị Trà My</dc:creator>
  <cp:keywords/>
  <dc:description/>
  <cp:lastModifiedBy>M4800</cp:lastModifiedBy>
  <cp:revision/>
  <dcterms:created xsi:type="dcterms:W3CDTF">2024-03-15T06:37:53Z</dcterms:created>
  <dcterms:modified xsi:type="dcterms:W3CDTF">2024-04-17T02:38:46Z</dcterms:modified>
  <cp:category/>
  <cp:contentStatus/>
</cp:coreProperties>
</file>