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Uni/NĂM 2/HK4/Học máy/Buổi 5/"/>
    </mc:Choice>
  </mc:AlternateContent>
  <xr:revisionPtr revIDLastSave="0" documentId="8_{1694E03B-8B8F-2E40-97A1-30A042F362F8}" xr6:coauthVersionLast="45" xr6:coauthVersionMax="45" xr10:uidLastSave="{00000000-0000-0000-0000-000000000000}"/>
  <bookViews>
    <workbookView xWindow="320" yWindow="500" windowWidth="28440" windowHeight="15860" xr2:uid="{E19B2A1A-D116-334E-8B08-561782E13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" i="1" l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" i="1"/>
  <c r="K11" i="1" a="1"/>
  <c r="K11" i="1" s="1"/>
  <c r="H1" i="1" a="1"/>
  <c r="H1" i="1" s="1"/>
  <c r="H11" i="1" a="1"/>
  <c r="H13" i="1" s="1"/>
  <c r="K14" i="1" l="1"/>
  <c r="K13" i="1"/>
  <c r="K12" i="1"/>
  <c r="K2" i="1"/>
  <c r="J4" i="1"/>
  <c r="I4" i="1"/>
  <c r="I2" i="1"/>
  <c r="H2" i="1"/>
  <c r="I1" i="1"/>
  <c r="H6" i="1" s="1" a="1"/>
  <c r="K4" i="1"/>
  <c r="J2" i="1"/>
  <c r="H4" i="1"/>
  <c r="K3" i="1"/>
  <c r="K1" i="1"/>
  <c r="J3" i="1"/>
  <c r="J1" i="1"/>
  <c r="I3" i="1"/>
  <c r="H3" i="1"/>
  <c r="H14" i="1"/>
  <c r="H11" i="1"/>
  <c r="H12" i="1"/>
  <c r="H6" i="1" l="1"/>
  <c r="I7" i="1"/>
  <c r="I6" i="1"/>
  <c r="H8" i="1"/>
  <c r="H7" i="1"/>
  <c r="K8" i="1"/>
  <c r="K6" i="1"/>
  <c r="J8" i="1"/>
  <c r="J7" i="1"/>
  <c r="I9" i="1"/>
  <c r="H9" i="1"/>
  <c r="K9" i="1"/>
  <c r="K7" i="1"/>
  <c r="J9" i="1"/>
  <c r="J6" i="1"/>
  <c r="I8" i="1"/>
  <c r="N17" i="1" l="1"/>
  <c r="N11" i="1"/>
  <c r="N7" i="1"/>
  <c r="N14" i="1"/>
  <c r="N18" i="1"/>
  <c r="N9" i="1"/>
  <c r="N8" i="1"/>
  <c r="N15" i="1"/>
  <c r="N5" i="1"/>
  <c r="N3" i="1"/>
  <c r="N16" i="1"/>
  <c r="N19" i="1"/>
  <c r="N4" i="1"/>
  <c r="N12" i="1"/>
  <c r="N20" i="1"/>
  <c r="N10" i="1"/>
  <c r="N13" i="1"/>
  <c r="N21" i="1"/>
  <c r="N6" i="1"/>
  <c r="N22" i="1" l="1"/>
  <c r="N23" i="1" s="1"/>
</calcChain>
</file>

<file path=xl/sharedStrings.xml><?xml version="1.0" encoding="utf-8"?>
<sst xmlns="http://schemas.openxmlformats.org/spreadsheetml/2006/main" count="13" uniqueCount="13">
  <si>
    <t>x1</t>
  </si>
  <si>
    <t>x2</t>
  </si>
  <si>
    <t>x3</t>
  </si>
  <si>
    <t>y</t>
  </si>
  <si>
    <t>(X'X)=</t>
  </si>
  <si>
    <t>(X'X)_inv=</t>
  </si>
  <si>
    <t>(X'Y)=</t>
  </si>
  <si>
    <t>B_hat=</t>
  </si>
  <si>
    <t>Predicted price</t>
  </si>
  <si>
    <t>Squared Error</t>
  </si>
  <si>
    <t>MSE=</t>
  </si>
  <si>
    <t>RMSE=</t>
  </si>
  <si>
    <t>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</si>
</sst>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39A5E-C8A9-AF46-A004-7E067385C5CF}">
  <dimension ref="A1:N23"/>
  <sheetViews>
    <sheetView tabSelected="1" zoomScale="140" workbookViewId="0">
      <selection activeCell="N3" sqref="N3"/>
    </sheetView>
  </sheetViews>
  <sheetFormatPr baseColWidth="10" defaultRowHeight="16" x14ac:dyDescent="0.2"/>
  <cols>
    <col min="1" max="12" width="10.83203125" style="1"/>
    <col min="13" max="13" width="13.33203125" style="1" bestFit="1" customWidth="1"/>
    <col min="14" max="16384" width="10.83203125" style="1"/>
  </cols>
  <sheetData>
    <row r="1" spans="1:14" x14ac:dyDescent="0.2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>
        <f t="array" ref="H1:K4">MMULT(TRANSPOSE(A2:E21),A2:E21)</f>
        <v>20</v>
      </c>
      <c r="I1" s="1">
        <v>50.840000000000018</v>
      </c>
      <c r="J1" s="1">
        <v>435.64000000000004</v>
      </c>
      <c r="K1" s="1">
        <v>11.029999999999998</v>
      </c>
      <c r="M1" s="1" t="s">
        <v>8</v>
      </c>
      <c r="N1" s="1" t="s">
        <v>9</v>
      </c>
    </row>
    <row r="2" spans="1:14" x14ac:dyDescent="0.2">
      <c r="A2" s="1">
        <v>1</v>
      </c>
      <c r="B2" s="1">
        <v>0.76</v>
      </c>
      <c r="C2" s="1">
        <v>7.01</v>
      </c>
      <c r="D2" s="1">
        <v>0.94</v>
      </c>
      <c r="E2" s="1">
        <v>33.520000000000003</v>
      </c>
      <c r="H2" s="1">
        <v>50.840000000000018</v>
      </c>
      <c r="I2" s="1">
        <v>228.6694</v>
      </c>
      <c r="J2" s="1">
        <v>991.42410000000007</v>
      </c>
      <c r="K2" s="1">
        <v>26.494299999999999</v>
      </c>
      <c r="M2" s="1">
        <f>$K$11+$K$12*B2+$K$13*C2+$K$14*D2</f>
        <v>35.128368193795353</v>
      </c>
      <c r="N2" s="1">
        <f>POWER(E2-M2,2)</f>
        <v>2.5868482468125165</v>
      </c>
    </row>
    <row r="3" spans="1:14" x14ac:dyDescent="0.2">
      <c r="A3" s="1">
        <v>1</v>
      </c>
      <c r="B3" s="1">
        <v>4.25</v>
      </c>
      <c r="C3" s="1">
        <v>14.45</v>
      </c>
      <c r="D3" s="1">
        <v>0.84</v>
      </c>
      <c r="E3" s="1">
        <v>42.89</v>
      </c>
      <c r="H3" s="1">
        <v>435.64000000000004</v>
      </c>
      <c r="I3" s="1">
        <v>991.42410000000007</v>
      </c>
      <c r="J3" s="1">
        <v>15643.789200000001</v>
      </c>
      <c r="K3" s="1">
        <v>222.99350000000001</v>
      </c>
      <c r="M3" s="1">
        <f t="shared" ref="M3:M21" si="0">$K$11+$K$12*B3+$K$13*C3+$K$14*D3</f>
        <v>26.623780513896161</v>
      </c>
      <c r="N3" s="1">
        <f t="shared" ref="N3:N23" si="1">POWER(E3-M3,2)</f>
        <v>264.58989637010427</v>
      </c>
    </row>
    <row r="4" spans="1:14" x14ac:dyDescent="0.2">
      <c r="A4" s="1">
        <v>1</v>
      </c>
      <c r="B4" s="1">
        <v>5.71</v>
      </c>
      <c r="C4" s="1">
        <v>42.28</v>
      </c>
      <c r="D4" s="1">
        <v>0.83</v>
      </c>
      <c r="E4" s="1">
        <v>12.04</v>
      </c>
      <c r="H4" s="1">
        <v>11.029999999999998</v>
      </c>
      <c r="I4" s="1">
        <v>26.494299999999999</v>
      </c>
      <c r="J4" s="1">
        <v>222.99350000000001</v>
      </c>
      <c r="K4" s="1">
        <v>7.5643000000000002</v>
      </c>
      <c r="M4" s="1">
        <f t="shared" si="0"/>
        <v>19.383050772711986</v>
      </c>
      <c r="N4" s="1">
        <f>POWER(E4-M4,2)</f>
        <v>53.920394650626108</v>
      </c>
    </row>
    <row r="5" spans="1:14" x14ac:dyDescent="0.2">
      <c r="A5" s="1">
        <v>1</v>
      </c>
      <c r="B5" s="1">
        <v>3.58</v>
      </c>
      <c r="C5" s="1">
        <v>11.13</v>
      </c>
      <c r="D5" s="1">
        <v>0.24</v>
      </c>
      <c r="E5" s="1">
        <v>6.91</v>
      </c>
      <c r="M5" s="1">
        <f t="shared" si="0"/>
        <v>18.424979688737992</v>
      </c>
      <c r="N5" s="1">
        <f>POWER(E5-M5,2)</f>
        <v>132.59475723204849</v>
      </c>
    </row>
    <row r="6" spans="1:14" x14ac:dyDescent="0.2">
      <c r="A6" s="1">
        <v>1</v>
      </c>
      <c r="B6" s="1">
        <v>0.45</v>
      </c>
      <c r="C6" s="1">
        <v>3</v>
      </c>
      <c r="D6" s="1">
        <v>0.48</v>
      </c>
      <c r="E6" s="1">
        <v>6.57</v>
      </c>
      <c r="G6" s="1" t="s">
        <v>5</v>
      </c>
      <c r="H6" s="1">
        <f t="array" ref="H6:K9">MINVERSE(H1:K4)</f>
        <v>0.53744317176876155</v>
      </c>
      <c r="I6" s="1">
        <v>-3.9569552520799127E-2</v>
      </c>
      <c r="J6" s="1">
        <v>-5.6285940092465183E-3</v>
      </c>
      <c r="K6" s="1">
        <v>-0.47915745158927026</v>
      </c>
      <c r="M6" s="1">
        <f t="shared" si="0"/>
        <v>28.765037999149943</v>
      </c>
      <c r="N6" s="1">
        <f>POWER(E6-M6,2)</f>
        <v>492.61971178370987</v>
      </c>
    </row>
    <row r="7" spans="1:14" x14ac:dyDescent="0.2">
      <c r="A7" s="1">
        <v>1</v>
      </c>
      <c r="B7" s="1">
        <v>0.13</v>
      </c>
      <c r="C7" s="1">
        <v>63.46</v>
      </c>
      <c r="D7" s="1">
        <v>0.18</v>
      </c>
      <c r="E7" s="1">
        <v>2.0699999999999998</v>
      </c>
      <c r="H7" s="1">
        <v>-3.9569552520799148E-2</v>
      </c>
      <c r="I7" s="1">
        <v>1.0547374926949125E-2</v>
      </c>
      <c r="J7" s="1">
        <v>2.373361311408064E-4</v>
      </c>
      <c r="K7" s="1">
        <v>1.3759691474134927E-2</v>
      </c>
      <c r="M7" s="1">
        <f t="shared" si="0"/>
        <v>14.073769025806541</v>
      </c>
      <c r="N7" s="1">
        <f>POWER(E7-M7,2)</f>
        <v>144.09047082491253</v>
      </c>
    </row>
    <row r="8" spans="1:14" x14ac:dyDescent="0.2">
      <c r="A8" s="1">
        <v>1</v>
      </c>
      <c r="B8" s="1">
        <v>1</v>
      </c>
      <c r="C8" s="1">
        <v>48.25</v>
      </c>
      <c r="D8" s="1">
        <v>0.35</v>
      </c>
      <c r="E8" s="1">
        <v>4.18</v>
      </c>
      <c r="H8" s="1">
        <v>-5.6285940092465157E-3</v>
      </c>
      <c r="I8" s="1">
        <v>2.3733613114080621E-4</v>
      </c>
      <c r="J8" s="1">
        <v>1.733085255858903E-4</v>
      </c>
      <c r="K8" s="1">
        <v>2.2670521479142762E-3</v>
      </c>
      <c r="M8" s="1">
        <f t="shared" si="0"/>
        <v>18.053081476286145</v>
      </c>
      <c r="N8" s="1">
        <f>POWER(E8-M8,2)</f>
        <v>192.46238964767377</v>
      </c>
    </row>
    <row r="9" spans="1:14" x14ac:dyDescent="0.2">
      <c r="A9" s="1">
        <v>1</v>
      </c>
      <c r="B9" s="1">
        <v>0.76</v>
      </c>
      <c r="C9" s="1">
        <v>24.8</v>
      </c>
      <c r="D9" s="1">
        <v>0.34</v>
      </c>
      <c r="E9" s="1">
        <v>58.45</v>
      </c>
      <c r="H9" s="1">
        <v>-0.47915745158927031</v>
      </c>
      <c r="I9" s="1">
        <v>1.3759691474134913E-2</v>
      </c>
      <c r="J9" s="1">
        <v>2.2670521479142788E-3</v>
      </c>
      <c r="K9" s="1">
        <v>0.71586470711904004</v>
      </c>
      <c r="M9" s="1">
        <f t="shared" si="0"/>
        <v>22.263443002407584</v>
      </c>
      <c r="N9" s="1">
        <f>POWER(E9-M9,2)</f>
        <v>1309.4669073400048</v>
      </c>
    </row>
    <row r="10" spans="1:14" x14ac:dyDescent="0.2">
      <c r="A10" s="1">
        <v>1</v>
      </c>
      <c r="B10" s="1">
        <v>7.56</v>
      </c>
      <c r="C10" s="1">
        <v>13.85</v>
      </c>
      <c r="D10" s="1">
        <v>0.55000000000000004</v>
      </c>
      <c r="E10" s="1">
        <v>29.64</v>
      </c>
      <c r="M10" s="1">
        <f t="shared" si="0"/>
        <v>16.660205844107288</v>
      </c>
      <c r="N10" s="1">
        <f>POWER(E10-M10,2)</f>
        <v>168.47505632934661</v>
      </c>
    </row>
    <row r="11" spans="1:14" x14ac:dyDescent="0.2">
      <c r="A11" s="1">
        <v>1</v>
      </c>
      <c r="B11" s="1">
        <v>0.76</v>
      </c>
      <c r="C11" s="1">
        <v>50.46</v>
      </c>
      <c r="D11" s="1">
        <v>0.43</v>
      </c>
      <c r="E11" s="1">
        <v>48.87</v>
      </c>
      <c r="G11" s="1" t="s">
        <v>6</v>
      </c>
      <c r="H11" s="1">
        <f t="array" ref="H11:H14">MMULT(TRANSPOSE(A2:D21),E2:E21)</f>
        <v>467.71999999999997</v>
      </c>
      <c r="J11" s="1" t="s">
        <v>7</v>
      </c>
      <c r="K11" s="1">
        <f t="array" ref="K11:K14">MMULT(H6:K9,H11:H14)</f>
        <v>22.126545009326577</v>
      </c>
      <c r="M11" s="1">
        <f t="shared" si="0"/>
        <v>19.373960597828784</v>
      </c>
      <c r="N11" s="1">
        <f>POWER(E11-M11,2)</f>
        <v>870.01634041443674</v>
      </c>
    </row>
    <row r="12" spans="1:14" x14ac:dyDescent="0.2">
      <c r="A12" s="1">
        <v>1</v>
      </c>
      <c r="B12" s="1">
        <v>0.42</v>
      </c>
      <c r="C12" s="1">
        <v>3.1</v>
      </c>
      <c r="D12" s="1">
        <v>0.94</v>
      </c>
      <c r="E12" s="1">
        <v>33.75</v>
      </c>
      <c r="H12" s="1">
        <v>1023.8301000000001</v>
      </c>
      <c r="K12" s="1">
        <v>-1.6043410177634763</v>
      </c>
      <c r="M12" s="1">
        <f t="shared" si="0"/>
        <v>36.339010132621425</v>
      </c>
      <c r="N12" s="1">
        <f>POWER(E12-M12,2)</f>
        <v>6.7029734668164087</v>
      </c>
    </row>
    <row r="13" spans="1:14" x14ac:dyDescent="0.2">
      <c r="A13" s="1">
        <v>1</v>
      </c>
      <c r="B13" s="1">
        <v>2.93</v>
      </c>
      <c r="C13" s="1">
        <v>11.21</v>
      </c>
      <c r="D13" s="1">
        <v>0.53</v>
      </c>
      <c r="E13" s="1">
        <v>0.04</v>
      </c>
      <c r="H13" s="1">
        <v>9043.8549000000003</v>
      </c>
      <c r="K13" s="1">
        <v>-0.17011917974078983</v>
      </c>
      <c r="M13" s="1">
        <f t="shared" si="0"/>
        <v>24.20946922474123</v>
      </c>
      <c r="N13" s="1">
        <f>POWER(E13-M13,2)</f>
        <v>584.16324260571355</v>
      </c>
    </row>
    <row r="14" spans="1:14" x14ac:dyDescent="0.2">
      <c r="A14" s="1">
        <v>1</v>
      </c>
      <c r="B14" s="1">
        <v>5.64</v>
      </c>
      <c r="C14" s="1">
        <v>18.11</v>
      </c>
      <c r="D14" s="1">
        <v>0.09</v>
      </c>
      <c r="E14" s="1">
        <v>16.75</v>
      </c>
      <c r="H14" s="1">
        <v>287.65010000000001</v>
      </c>
      <c r="K14" s="1">
        <v>16.397508306331872</v>
      </c>
      <c r="M14" s="1">
        <f t="shared" si="0"/>
        <v>11.472979071604737</v>
      </c>
      <c r="N14" s="1">
        <f>POWER(E14-M14,2)</f>
        <v>27.846949878721606</v>
      </c>
    </row>
    <row r="15" spans="1:14" x14ac:dyDescent="0.2">
      <c r="A15" s="1">
        <v>1</v>
      </c>
      <c r="B15" s="1">
        <v>3.93</v>
      </c>
      <c r="C15" s="1">
        <v>21.56</v>
      </c>
      <c r="D15" s="1">
        <v>0.43</v>
      </c>
      <c r="E15" s="1">
        <v>4.63</v>
      </c>
      <c r="M15" s="1">
        <f t="shared" si="0"/>
        <v>19.204643866027389</v>
      </c>
      <c r="N15" s="1">
        <f>POWER(E15-M15,2)</f>
        <v>212.42024382152982</v>
      </c>
    </row>
    <row r="16" spans="1:14" x14ac:dyDescent="0.2">
      <c r="A16" s="1">
        <v>1</v>
      </c>
      <c r="B16" s="1">
        <v>0.5</v>
      </c>
      <c r="C16" s="1">
        <v>11.2</v>
      </c>
      <c r="D16" s="1">
        <v>0.79</v>
      </c>
      <c r="E16" s="1">
        <v>61.69</v>
      </c>
      <c r="M16" s="1">
        <f t="shared" si="0"/>
        <v>32.373071249350176</v>
      </c>
      <c r="N16" s="1">
        <f>POWER(E16-M16,2)</f>
        <v>859.48231137067819</v>
      </c>
    </row>
    <row r="17" spans="1:14" x14ac:dyDescent="0.2">
      <c r="A17" s="1">
        <v>1</v>
      </c>
      <c r="B17" s="1">
        <v>0.2</v>
      </c>
      <c r="C17" s="1">
        <v>7.62</v>
      </c>
      <c r="D17" s="1">
        <v>0.33</v>
      </c>
      <c r="E17" s="1">
        <v>24.55</v>
      </c>
      <c r="M17" s="1">
        <f t="shared" si="0"/>
        <v>25.920546397238581</v>
      </c>
      <c r="N17" s="1">
        <f>POWER(E17-M17,2)</f>
        <v>1.8783974269836536</v>
      </c>
    </row>
    <row r="18" spans="1:14" x14ac:dyDescent="0.2">
      <c r="A18" s="1">
        <v>1</v>
      </c>
      <c r="B18" s="1">
        <v>1.0900000000000001</v>
      </c>
      <c r="C18" s="1">
        <v>22.54</v>
      </c>
      <c r="D18" s="1">
        <v>0.94</v>
      </c>
      <c r="E18" s="1">
        <v>32.9</v>
      </c>
      <c r="M18" s="1">
        <f t="shared" si="0"/>
        <v>31.956984796558942</v>
      </c>
      <c r="N18" s="1">
        <f>POWER(E18-M18,2)</f>
        <v>0.88927767392097778</v>
      </c>
    </row>
    <row r="19" spans="1:14" x14ac:dyDescent="0.2">
      <c r="A19" s="1">
        <v>1</v>
      </c>
      <c r="B19" s="1">
        <v>1.95</v>
      </c>
      <c r="C19" s="1">
        <v>44.38</v>
      </c>
      <c r="D19" s="1">
        <v>0.9</v>
      </c>
      <c r="E19" s="1">
        <v>9.23</v>
      </c>
      <c r="M19" s="1">
        <f t="shared" si="0"/>
        <v>26.205948303490231</v>
      </c>
      <c r="N19" s="1">
        <f>POWER(E19-M19,2)</f>
        <v>288.18282080277282</v>
      </c>
    </row>
    <row r="20" spans="1:14" x14ac:dyDescent="0.2">
      <c r="A20" s="1">
        <v>1</v>
      </c>
      <c r="B20" s="1">
        <v>3.81</v>
      </c>
      <c r="C20" s="1">
        <v>5.5</v>
      </c>
      <c r="D20" s="1">
        <v>0.61</v>
      </c>
      <c r="E20" s="1">
        <v>11.4</v>
      </c>
      <c r="M20" s="1">
        <f t="shared" si="0"/>
        <v>25.080830309935827</v>
      </c>
      <c r="N20" s="1">
        <f>POWER(E20-M20,2)</f>
        <v>187.1651179692588</v>
      </c>
    </row>
    <row r="21" spans="1:14" x14ac:dyDescent="0.2">
      <c r="A21" s="1">
        <v>1</v>
      </c>
      <c r="B21" s="1">
        <v>5.41</v>
      </c>
      <c r="C21" s="1">
        <v>11.73</v>
      </c>
      <c r="D21" s="1">
        <v>0.28999999999999998</v>
      </c>
      <c r="E21" s="1">
        <v>27.64</v>
      </c>
      <c r="M21" s="1">
        <f t="shared" si="0"/>
        <v>16.206839533702947</v>
      </c>
      <c r="N21" s="1">
        <f>POWER(E21-M21,2)</f>
        <v>130.71715824809786</v>
      </c>
    </row>
    <row r="22" spans="1:14" x14ac:dyDescent="0.2">
      <c r="M22" s="1" t="s">
        <v>10</v>
      </c>
      <c r="N22" s="1">
        <f>AVERAGE(N2:N21)</f>
        <v>296.51356330520844</v>
      </c>
    </row>
    <row r="23" spans="1:14" x14ac:dyDescent="0.2">
      <c r="M23" s="1" t="s">
        <v>11</v>
      </c>
      <c r="N23" s="1">
        <f>SQRT(N22)</f>
        <v>17.219569196272257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2024-03-07T01:47:51Z</dcterms:created>
  <dcterms:modified xsi:type="dcterms:W3CDTF">2024-03-11T05:58:00Z</dcterms:modified>
</cp:coreProperties>
</file>