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toan\Desktop\May T.Anh\T.Anh\GPON\MSTT VNPT HCM\560k ONT 020H 199-2020\PO1\"/>
    </mc:Choice>
  </mc:AlternateContent>
  <bookViews>
    <workbookView xWindow="0" yWindow="240" windowWidth="19200" windowHeight="7995"/>
  </bookViews>
  <sheets>
    <sheet name="PO2" sheetId="12" r:id="rId1"/>
  </sheets>
  <definedNames>
    <definedName name="_xlnm._FilterDatabase" localSheetId="0" hidden="1">'PO2'!$A$10:$CB$56</definedName>
    <definedName name="_xlnm.Print_Area" localSheetId="0">'PO2'!$A$1:$CC$59</definedName>
    <definedName name="_xlnm.Print_Titles" localSheetId="0">'PO2'!$9:$10</definedName>
  </definedNames>
  <calcPr calcId="162913"/>
</workbook>
</file>

<file path=xl/calcChain.xml><?xml version="1.0" encoding="utf-8"?>
<calcChain xmlns="http://schemas.openxmlformats.org/spreadsheetml/2006/main">
  <c r="CB55" i="12" l="1"/>
  <c r="CC55" i="12" s="1"/>
  <c r="CB54" i="12"/>
  <c r="CC54" i="12" s="1"/>
  <c r="CB53" i="12"/>
  <c r="CC53" i="12" s="1"/>
  <c r="CB52" i="12"/>
  <c r="CC52" i="12" s="1"/>
  <c r="CB51" i="12"/>
  <c r="CC51" i="12" s="1"/>
  <c r="CB50" i="12"/>
  <c r="CC50" i="12" s="1"/>
  <c r="CB49" i="12"/>
  <c r="CC49" i="12" s="1"/>
  <c r="CB48" i="12"/>
  <c r="CC48" i="12" s="1"/>
  <c r="CB47" i="12"/>
  <c r="CC47" i="12" s="1"/>
  <c r="CB46" i="12"/>
  <c r="CC46" i="12" s="1"/>
  <c r="CB45" i="12"/>
  <c r="CC45" i="12" s="1"/>
  <c r="CB44" i="12"/>
  <c r="CC44" i="12" s="1"/>
  <c r="CB43" i="12"/>
  <c r="CC43" i="12" s="1"/>
  <c r="CB42" i="12"/>
  <c r="CC42" i="12" s="1"/>
  <c r="CB41" i="12"/>
  <c r="CC41" i="12" s="1"/>
  <c r="CB40" i="12"/>
  <c r="CC40" i="12" s="1"/>
  <c r="CB39" i="12"/>
  <c r="CC39" i="12" s="1"/>
  <c r="CB38" i="12"/>
  <c r="CC38" i="12" s="1"/>
  <c r="CB37" i="12"/>
  <c r="CC37" i="12" s="1"/>
  <c r="CB36" i="12"/>
  <c r="CC36" i="12" s="1"/>
  <c r="CB35" i="12"/>
  <c r="CC35" i="12" s="1"/>
  <c r="CB34" i="12"/>
  <c r="CC34" i="12" s="1"/>
  <c r="CB33" i="12"/>
  <c r="CC33" i="12" s="1"/>
  <c r="CB32" i="12"/>
  <c r="CC32" i="12" s="1"/>
  <c r="CB31" i="12"/>
  <c r="CC31" i="12" s="1"/>
  <c r="CB30" i="12"/>
  <c r="CC30" i="12" s="1"/>
  <c r="CB29" i="12"/>
  <c r="CC29" i="12" s="1"/>
  <c r="CB28" i="12"/>
  <c r="CC28" i="12" s="1"/>
  <c r="CB27" i="12"/>
  <c r="CC27" i="12" s="1"/>
  <c r="CB26" i="12"/>
  <c r="CC26" i="12" s="1"/>
  <c r="CB25" i="12"/>
  <c r="CC25" i="12" s="1"/>
  <c r="CB24" i="12"/>
  <c r="CC24" i="12" s="1"/>
  <c r="CB23" i="12"/>
  <c r="CC23" i="12" s="1"/>
  <c r="CB22" i="12"/>
  <c r="CC22" i="12" s="1"/>
  <c r="CB21" i="12"/>
  <c r="CC21" i="12" s="1"/>
  <c r="CB20" i="12"/>
  <c r="CC20" i="12" s="1"/>
  <c r="CB19" i="12"/>
  <c r="CC19" i="12" s="1"/>
  <c r="CB18" i="12"/>
  <c r="CC18" i="12" s="1"/>
  <c r="CB17" i="12"/>
  <c r="CC17" i="12" s="1"/>
  <c r="CB16" i="12"/>
  <c r="CC16" i="12" s="1"/>
  <c r="CB15" i="12"/>
  <c r="CC15" i="12" s="1"/>
  <c r="CB14" i="12"/>
  <c r="CC14" i="12" s="1"/>
  <c r="CB13" i="12"/>
  <c r="CC13" i="12" s="1"/>
  <c r="CB12" i="12"/>
  <c r="CC12" i="12" s="1"/>
  <c r="CB11" i="12" l="1"/>
  <c r="CC11" i="12" l="1"/>
  <c r="CC56" i="12" l="1"/>
  <c r="CB56" i="12" l="1"/>
  <c r="D56" i="12" l="1"/>
</calcChain>
</file>

<file path=xl/sharedStrings.xml><?xml version="1.0" encoding="utf-8"?>
<sst xmlns="http://schemas.openxmlformats.org/spreadsheetml/2006/main" count="64" uniqueCount="64">
  <si>
    <t>STT</t>
  </si>
  <si>
    <t>VNPT tỉnh</t>
  </si>
  <si>
    <t>Tháng 5</t>
  </si>
  <si>
    <t>Tháng 6</t>
  </si>
  <si>
    <t>Quảng Ngãi</t>
  </si>
  <si>
    <t>Thanh Hóa</t>
  </si>
  <si>
    <t>Vĩnh Long</t>
  </si>
  <si>
    <t>Yên Bái</t>
  </si>
  <si>
    <t>SỐ BL</t>
  </si>
  <si>
    <t>TỔNG CỘNG</t>
  </si>
  <si>
    <t>Tháng 3+Tháng 4</t>
  </si>
  <si>
    <t>Thành tiền 
(chưa VAT)</t>
  </si>
  <si>
    <t>Số lượng ONT kèm
 bản quyền ONT</t>
  </si>
  <si>
    <t>Giá trị đề nghị 
tạm ứng</t>
  </si>
  <si>
    <t>CÔNG TY TNHH 
THIẾT BỊ VIỄN THÔNG ANSV</t>
  </si>
  <si>
    <t>CỘNG HÒA XÃ HỘI CHỦ NGHĨA VIỆT NAM
Độc lập - Tự do - Hạnh phúc</t>
  </si>
  <si>
    <t xml:space="preserve"> Số:            /ANSV-TCKT</t>
  </si>
  <si>
    <t>Bình Dương</t>
  </si>
  <si>
    <t>Vĩnh Phúc</t>
  </si>
  <si>
    <t>Hải Phòng</t>
  </si>
  <si>
    <t>Hà Nội</t>
  </si>
  <si>
    <t>Nghệ An</t>
  </si>
  <si>
    <t>Tây Ninh</t>
  </si>
  <si>
    <t>Bình Định</t>
  </si>
  <si>
    <t>Quảng Ninh</t>
  </si>
  <si>
    <t>Khánh Hòa</t>
  </si>
  <si>
    <t>Lâm Đồng</t>
  </si>
  <si>
    <t>Quảng Bình</t>
  </si>
  <si>
    <t>Sóc Trăng</t>
  </si>
  <si>
    <t>BẢNG PHÂN BỔ GIÁ TRỊ TẠM ỨNG CỦA ĐƠN ĐẶT HÀNG SỐ 01</t>
  </si>
  <si>
    <t>Nam Định</t>
  </si>
  <si>
    <t>Tiền Giang</t>
  </si>
  <si>
    <t>Đơn giá thiết bị 
(chưa VAT)</t>
  </si>
  <si>
    <t>KT. TỔNG GIÁM ĐỐC</t>
  </si>
  <si>
    <t>Bình Thuận</t>
  </si>
  <si>
    <t>Gia Lai</t>
  </si>
  <si>
    <t>Phú Yên</t>
  </si>
  <si>
    <t>Hà Nam</t>
  </si>
  <si>
    <t>Hà Tĩnh</t>
  </si>
  <si>
    <t>Kon Tum</t>
  </si>
  <si>
    <t>Long An</t>
  </si>
  <si>
    <t>Lạng Sơn</t>
  </si>
  <si>
    <t>Ninh Bình</t>
  </si>
  <si>
    <t>Tuyên Quang</t>
  </si>
  <si>
    <t>Điện Biên</t>
  </si>
  <si>
    <t>Bình Phước</t>
  </si>
  <si>
    <t>Hòa Bình</t>
  </si>
  <si>
    <t>Trà Vinh</t>
  </si>
  <si>
    <t>Đồng Tháp</t>
  </si>
  <si>
    <t>TP Hồ Chí Minh</t>
  </si>
  <si>
    <t>Hợp đồng: 199-2020/CUVT- ANSV/ĐTRR-KHMS ngày 30/12/2020 giữa Trung tâm Cung Ứng Vật Tư - Viễn thông TP. Hồ Chí Minh và Công ty TNHH Thiết bị Viễn thông ANSV</t>
  </si>
  <si>
    <t>Hà Nội, ngày      tháng       năm 2021</t>
  </si>
  <si>
    <t>Bắc Cạn</t>
  </si>
  <si>
    <t>Bắc Ninh</t>
  </si>
  <si>
    <t>Bến Tre</t>
  </si>
  <si>
    <t>Cao Bằng</t>
  </si>
  <si>
    <t>Cà Mau</t>
  </si>
  <si>
    <t>Đăk Lăk</t>
  </si>
  <si>
    <t>Hải Dương</t>
  </si>
  <si>
    <t>Hậu Giang</t>
  </si>
  <si>
    <t>Thừa Thiên Huế</t>
  </si>
  <si>
    <t>Thái Bình</t>
  </si>
  <si>
    <t>Vũng Tàu</t>
  </si>
  <si>
    <t>Số tiền bằng chữ: Mười chín tỷ, bảy trăm mười sáu triệu, tám trăm bảy mươi bảy nghìn, năm trăm đồng.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</si>
</sst>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[$-409]d\-mmm;@"/>
    <numFmt numFmtId="166" formatCode="_(* #,##0_);_(* \(#,##0\);_(* &quot;-&quot;??_);_(@_)"/>
    <numFmt numFmtId="167" formatCode="_(* #,##0_);_(* \(#,##0\);_(* &quot;-&quot;?_);_(@_)"/>
  </numFmts>
  <fonts count="2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  <charset val="163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0"/>
      <name val="宋体"/>
      <charset val="134"/>
    </font>
    <font>
      <sz val="11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sz val="9"/>
      <color theme="1"/>
      <name val="Times New Roman"/>
      <family val="1"/>
    </font>
    <font>
      <b/>
      <i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2" fillId="0" borderId="0"/>
    <xf numFmtId="164" fontId="7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14" fillId="0" borderId="0"/>
    <xf numFmtId="0" fontId="15" fillId="0" borderId="0"/>
  </cellStyleXfs>
  <cellXfs count="57">
    <xf numFmtId="0" fontId="0" fillId="0" borderId="0" xfId="0"/>
    <xf numFmtId="0" fontId="0" fillId="0" borderId="0" xfId="0" applyFont="1"/>
    <xf numFmtId="165" fontId="5" fillId="4" borderId="1" xfId="0" applyNumberFormat="1" applyFont="1" applyFill="1" applyBorder="1" applyAlignment="1">
      <alignment vertical="center"/>
    </xf>
    <xf numFmtId="165" fontId="5" fillId="3" borderId="4" xfId="0" applyNumberFormat="1" applyFont="1" applyFill="1" applyBorder="1" applyAlignment="1">
      <alignment vertical="center"/>
    </xf>
    <xf numFmtId="165" fontId="5" fillId="2" borderId="6" xfId="0" applyNumberFormat="1" applyFont="1" applyFill="1" applyBorder="1" applyAlignment="1">
      <alignment vertical="center"/>
    </xf>
    <xf numFmtId="165" fontId="5" fillId="2" borderId="7" xfId="0" applyNumberFormat="1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166" fontId="12" fillId="0" borderId="1" xfId="2" applyNumberFormat="1" applyFont="1" applyBorder="1" applyAlignment="1">
      <alignment vertical="center"/>
    </xf>
    <xf numFmtId="166" fontId="12" fillId="0" borderId="1" xfId="0" applyNumberFormat="1" applyFont="1" applyBorder="1" applyAlignment="1">
      <alignment vertical="center"/>
    </xf>
    <xf numFmtId="3" fontId="10" fillId="0" borderId="1" xfId="0" applyNumberFormat="1" applyFont="1" applyBorder="1" applyAlignment="1">
      <alignment horizontal="center" vertical="center"/>
    </xf>
    <xf numFmtId="166" fontId="10" fillId="0" borderId="1" xfId="2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8" fillId="0" borderId="0" xfId="0" applyFont="1"/>
    <xf numFmtId="167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7" fillId="5" borderId="0" xfId="0" applyFont="1" applyFill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2" fillId="5" borderId="0" xfId="0" applyFont="1" applyFill="1"/>
    <xf numFmtId="0" fontId="19" fillId="0" borderId="1" xfId="0" applyFont="1" applyBorder="1" applyAlignment="1">
      <alignment horizontal="center" vertical="center" wrapText="1"/>
    </xf>
    <xf numFmtId="3" fontId="12" fillId="0" borderId="1" xfId="1" applyNumberFormat="1" applyFont="1" applyFill="1" applyBorder="1" applyAlignment="1">
      <alignment horizontal="center" vertical="center"/>
    </xf>
    <xf numFmtId="3" fontId="16" fillId="0" borderId="1" xfId="1" applyNumberFormat="1" applyFont="1" applyFill="1" applyBorder="1" applyAlignment="1">
      <alignment horizontal="center" vertical="center"/>
    </xf>
    <xf numFmtId="3" fontId="16" fillId="0" borderId="8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18" fillId="5" borderId="0" xfId="0" applyFont="1" applyFill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</cellXfs>
  <cellStyles count="25">
    <cellStyle name="0,0_x000d__x000a_NA_x000d__x000a_" xfId="7"/>
    <cellStyle name="0,0_x000d__x000a_NA_x000d__x000a_ 2" xfId="8"/>
    <cellStyle name="Comma" xfId="2" builtinId="3"/>
    <cellStyle name="Comma 2" xfId="4"/>
    <cellStyle name="Comma 3" xfId="6"/>
    <cellStyle name="Normal" xfId="0" builtinId="0"/>
    <cellStyle name="Normal 108" xfId="9"/>
    <cellStyle name="Normal 2" xfId="1"/>
    <cellStyle name="Normal 2 10" xfId="10"/>
    <cellStyle name="Normal 2 2" xfId="11"/>
    <cellStyle name="Normal 28" xfId="12"/>
    <cellStyle name="Normal 29" xfId="13"/>
    <cellStyle name="Normal 3" xfId="3"/>
    <cellStyle name="Normal 32" xfId="14"/>
    <cellStyle name="Normal 33" xfId="15"/>
    <cellStyle name="Normal 4" xfId="16"/>
    <cellStyle name="Normal 44" xfId="17"/>
    <cellStyle name="Normal 47" xfId="18"/>
    <cellStyle name="Normal 5" xfId="19"/>
    <cellStyle name="Normal 56" xfId="20"/>
    <cellStyle name="Normal 6" xfId="21"/>
    <cellStyle name="Normal 7" xfId="22"/>
    <cellStyle name="Percent 2" xfId="5"/>
    <cellStyle name="Style 1" xfId="23"/>
    <cellStyle name="常规_IRAQI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D72"/>
  <sheetViews>
    <sheetView tabSelected="1" zoomScaleNormal="100" workbookViewId="0">
      <selection activeCell="CC44" sqref="CC44"/>
    </sheetView>
  </sheetViews>
  <sheetFormatPr defaultRowHeight="30.75" customHeight="1"/>
  <cols>
    <col min="1" max="1" width="6.140625" style="14" customWidth="1"/>
    <col min="2" max="2" width="11.85546875" style="7" hidden="1" customWidth="1"/>
    <col min="3" max="3" width="18.85546875" style="15" customWidth="1"/>
    <col min="4" max="4" width="18.5703125" style="16" customWidth="1"/>
    <col min="5" max="8" width="6.42578125" style="1" hidden="1" customWidth="1"/>
    <col min="9" max="11" width="5.140625" style="1" hidden="1" customWidth="1"/>
    <col min="12" max="15" width="6" style="1" hidden="1" customWidth="1"/>
    <col min="16" max="17" width="5.140625" style="1" hidden="1" customWidth="1"/>
    <col min="18" max="35" width="6" style="1" hidden="1" customWidth="1"/>
    <col min="36" max="44" width="7" style="1" hidden="1" customWidth="1"/>
    <col min="45" max="66" width="8.140625" style="1" hidden="1" customWidth="1"/>
    <col min="67" max="77" width="0" style="1" hidden="1" customWidth="1"/>
    <col min="78" max="78" width="0.85546875" style="1" hidden="1" customWidth="1"/>
    <col min="79" max="79" width="17" style="15" customWidth="1"/>
    <col min="80" max="80" width="17.5703125" style="15" customWidth="1"/>
    <col min="81" max="81" width="19.42578125" style="15" customWidth="1"/>
    <col min="82" max="82" width="26.28515625" style="15" customWidth="1"/>
    <col min="83" max="16384" width="9.140625" style="15"/>
  </cols>
  <sheetData>
    <row r="1" spans="1:82" ht="15.75" customHeight="1"/>
    <row r="2" spans="1:82" s="17" customFormat="1" ht="35.25" customHeight="1">
      <c r="A2" s="40" t="s">
        <v>14</v>
      </c>
      <c r="B2" s="41"/>
      <c r="C2" s="40"/>
      <c r="D2" s="4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40" t="s">
        <v>15</v>
      </c>
      <c r="CB2" s="40"/>
      <c r="CC2" s="40"/>
      <c r="CD2" s="37"/>
    </row>
    <row r="3" spans="1:82" s="17" customFormat="1" ht="6" customHeight="1">
      <c r="A3" s="21"/>
      <c r="B3" s="22"/>
      <c r="C3" s="21"/>
      <c r="D3" s="21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1"/>
      <c r="CB3" s="21"/>
      <c r="CC3" s="21"/>
      <c r="CD3" s="21"/>
    </row>
    <row r="4" spans="1:82" s="17" customFormat="1" ht="16.5" customHeight="1">
      <c r="A4" s="22"/>
      <c r="B4" s="22"/>
      <c r="C4" s="22" t="s">
        <v>16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34" t="s">
        <v>51</v>
      </c>
      <c r="CC4" s="22"/>
      <c r="CD4" s="22"/>
    </row>
    <row r="5" spans="1:82" s="17" customFormat="1" ht="14.25" customHeigh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33"/>
      <c r="CC5" s="22"/>
      <c r="CD5" s="22"/>
    </row>
    <row r="6" spans="1:82" s="17" customFormat="1" ht="21.75" customHeight="1">
      <c r="A6" s="55" t="s">
        <v>29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36"/>
    </row>
    <row r="7" spans="1:82" s="17" customFormat="1" ht="34.5" customHeight="1">
      <c r="A7" s="55" t="s">
        <v>50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35"/>
    </row>
    <row r="8" spans="1:82" ht="13.5" customHeight="1"/>
    <row r="9" spans="1:82" s="23" customFormat="1" ht="20.25" customHeight="1">
      <c r="A9" s="39" t="s">
        <v>0</v>
      </c>
      <c r="B9" s="48" t="s">
        <v>8</v>
      </c>
      <c r="C9" s="39" t="s">
        <v>1</v>
      </c>
      <c r="D9" s="38" t="s">
        <v>12</v>
      </c>
      <c r="E9" s="50" t="s">
        <v>10</v>
      </c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2" t="s">
        <v>2</v>
      </c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45" t="s">
        <v>3</v>
      </c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38" t="s">
        <v>32</v>
      </c>
      <c r="CB9" s="38" t="s">
        <v>11</v>
      </c>
      <c r="CC9" s="38" t="s">
        <v>13</v>
      </c>
    </row>
    <row r="10" spans="1:82" s="23" customFormat="1" ht="20.25" customHeight="1">
      <c r="A10" s="47"/>
      <c r="B10" s="49"/>
      <c r="C10" s="47"/>
      <c r="D10" s="38"/>
      <c r="E10" s="2">
        <v>42452</v>
      </c>
      <c r="F10" s="2">
        <v>42453</v>
      </c>
      <c r="G10" s="2">
        <v>42458</v>
      </c>
      <c r="H10" s="2">
        <v>42459</v>
      </c>
      <c r="I10" s="2">
        <v>42461</v>
      </c>
      <c r="J10" s="2">
        <v>42462</v>
      </c>
      <c r="K10" s="2">
        <v>42463</v>
      </c>
      <c r="L10" s="2">
        <v>42464</v>
      </c>
      <c r="M10" s="2">
        <v>42465</v>
      </c>
      <c r="N10" s="2">
        <v>42466</v>
      </c>
      <c r="O10" s="2">
        <v>42467</v>
      </c>
      <c r="P10" s="2">
        <v>42468</v>
      </c>
      <c r="Q10" s="2">
        <v>42469</v>
      </c>
      <c r="R10" s="2">
        <v>42471</v>
      </c>
      <c r="S10" s="2">
        <v>42472</v>
      </c>
      <c r="T10" s="2">
        <v>42473</v>
      </c>
      <c r="U10" s="2">
        <v>42474</v>
      </c>
      <c r="V10" s="2">
        <v>42475</v>
      </c>
      <c r="W10" s="2">
        <v>42476</v>
      </c>
      <c r="X10" s="2">
        <v>42478</v>
      </c>
      <c r="Y10" s="2">
        <v>42479</v>
      </c>
      <c r="Z10" s="2">
        <v>42480</v>
      </c>
      <c r="AA10" s="2">
        <v>42481</v>
      </c>
      <c r="AB10" s="2">
        <v>42482</v>
      </c>
      <c r="AC10" s="2">
        <v>42483</v>
      </c>
      <c r="AD10" s="2">
        <v>42485</v>
      </c>
      <c r="AE10" s="2">
        <v>42486</v>
      </c>
      <c r="AF10" s="2">
        <v>42487</v>
      </c>
      <c r="AG10" s="2">
        <v>42488</v>
      </c>
      <c r="AH10" s="2">
        <v>42489</v>
      </c>
      <c r="AI10" s="2">
        <v>42490</v>
      </c>
      <c r="AJ10" s="3">
        <v>42491</v>
      </c>
      <c r="AK10" s="3">
        <v>42492</v>
      </c>
      <c r="AL10" s="3">
        <v>42493</v>
      </c>
      <c r="AM10" s="3">
        <v>42494</v>
      </c>
      <c r="AN10" s="3">
        <v>42495</v>
      </c>
      <c r="AO10" s="3">
        <v>42496</v>
      </c>
      <c r="AP10" s="3">
        <v>42497</v>
      </c>
      <c r="AQ10" s="3">
        <v>42498</v>
      </c>
      <c r="AR10" s="3">
        <v>42499</v>
      </c>
      <c r="AS10" s="3">
        <v>42500</v>
      </c>
      <c r="AT10" s="3">
        <v>42501</v>
      </c>
      <c r="AU10" s="3">
        <v>42502</v>
      </c>
      <c r="AV10" s="3">
        <v>42503</v>
      </c>
      <c r="AW10" s="3">
        <v>42504</v>
      </c>
      <c r="AX10" s="3">
        <v>42505</v>
      </c>
      <c r="AY10" s="3">
        <v>42506</v>
      </c>
      <c r="AZ10" s="3">
        <v>42507</v>
      </c>
      <c r="BA10" s="3">
        <v>42508</v>
      </c>
      <c r="BB10" s="3">
        <v>42509</v>
      </c>
      <c r="BC10" s="3">
        <v>42510</v>
      </c>
      <c r="BD10" s="3">
        <v>42511</v>
      </c>
      <c r="BE10" s="3">
        <v>42512</v>
      </c>
      <c r="BF10" s="3">
        <v>42513</v>
      </c>
      <c r="BG10" s="3">
        <v>42514</v>
      </c>
      <c r="BH10" s="3">
        <v>42515</v>
      </c>
      <c r="BI10" s="3">
        <v>42516</v>
      </c>
      <c r="BJ10" s="3">
        <v>42517</v>
      </c>
      <c r="BK10" s="3">
        <v>42518</v>
      </c>
      <c r="BL10" s="3">
        <v>42519</v>
      </c>
      <c r="BM10" s="3">
        <v>42520</v>
      </c>
      <c r="BN10" s="3">
        <v>42521</v>
      </c>
      <c r="BO10" s="4">
        <v>153</v>
      </c>
      <c r="BP10" s="4">
        <v>154</v>
      </c>
      <c r="BQ10" s="4">
        <v>155</v>
      </c>
      <c r="BR10" s="4">
        <v>156</v>
      </c>
      <c r="BS10" s="4">
        <v>157</v>
      </c>
      <c r="BT10" s="4">
        <v>158</v>
      </c>
      <c r="BU10" s="4">
        <v>159</v>
      </c>
      <c r="BV10" s="4">
        <v>160</v>
      </c>
      <c r="BW10" s="4">
        <v>161</v>
      </c>
      <c r="BX10" s="4">
        <v>162</v>
      </c>
      <c r="BY10" s="4">
        <v>163</v>
      </c>
      <c r="BZ10" s="5">
        <v>164</v>
      </c>
      <c r="CA10" s="38"/>
      <c r="CB10" s="54"/>
      <c r="CC10" s="39"/>
    </row>
    <row r="11" spans="1:82" s="14" customFormat="1" ht="18" customHeight="1">
      <c r="A11" s="8">
        <v>1</v>
      </c>
      <c r="B11" s="24"/>
      <c r="C11" s="32" t="s">
        <v>17</v>
      </c>
      <c r="D11" s="9">
        <v>600</v>
      </c>
      <c r="E11" s="25">
        <v>1203280</v>
      </c>
      <c r="F11" s="25"/>
      <c r="G11" s="25"/>
      <c r="H11" s="25"/>
      <c r="I11" s="25"/>
      <c r="J11" s="25"/>
      <c r="K11" s="25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7"/>
      <c r="AJ11" s="25"/>
      <c r="AK11" s="25"/>
      <c r="AL11" s="25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7"/>
      <c r="CA11" s="10">
        <v>915000</v>
      </c>
      <c r="CB11" s="11">
        <f>CA11*D11</f>
        <v>549000000</v>
      </c>
      <c r="CC11" s="18">
        <f>CB11*0.5</f>
        <v>274500000</v>
      </c>
    </row>
    <row r="12" spans="1:82" s="14" customFormat="1" ht="18" customHeight="1">
      <c r="A12" s="8">
        <v>2</v>
      </c>
      <c r="B12" s="24"/>
      <c r="C12" s="32" t="s">
        <v>23</v>
      </c>
      <c r="D12" s="9">
        <v>1500</v>
      </c>
      <c r="E12" s="25">
        <v>1203280</v>
      </c>
      <c r="F12" s="25"/>
      <c r="G12" s="25"/>
      <c r="H12" s="25"/>
      <c r="I12" s="25"/>
      <c r="J12" s="25"/>
      <c r="K12" s="25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7"/>
      <c r="AJ12" s="25"/>
      <c r="AK12" s="25"/>
      <c r="AL12" s="25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7"/>
      <c r="CA12" s="10">
        <v>915000</v>
      </c>
      <c r="CB12" s="11">
        <f t="shared" ref="CB12:CB55" si="0">CA12*D12</f>
        <v>1372500000</v>
      </c>
      <c r="CC12" s="18">
        <f t="shared" ref="CC12:CC55" si="1">CB12*0.5</f>
        <v>686250000</v>
      </c>
    </row>
    <row r="13" spans="1:82" s="14" customFormat="1" ht="18" customHeight="1">
      <c r="A13" s="8">
        <v>3</v>
      </c>
      <c r="B13" s="24"/>
      <c r="C13" s="32" t="s">
        <v>52</v>
      </c>
      <c r="D13" s="9">
        <v>152</v>
      </c>
      <c r="E13" s="25">
        <v>1203280</v>
      </c>
      <c r="F13" s="25"/>
      <c r="G13" s="25"/>
      <c r="H13" s="25"/>
      <c r="I13" s="25"/>
      <c r="J13" s="25"/>
      <c r="K13" s="25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7"/>
      <c r="AJ13" s="25"/>
      <c r="AK13" s="25"/>
      <c r="AL13" s="25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7"/>
      <c r="CA13" s="10">
        <v>915000</v>
      </c>
      <c r="CB13" s="11">
        <f t="shared" si="0"/>
        <v>139080000</v>
      </c>
      <c r="CC13" s="18">
        <f t="shared" si="1"/>
        <v>69540000</v>
      </c>
    </row>
    <row r="14" spans="1:82" s="14" customFormat="1" ht="18" customHeight="1">
      <c r="A14" s="8">
        <v>4</v>
      </c>
      <c r="B14" s="24"/>
      <c r="C14" s="32" t="s">
        <v>53</v>
      </c>
      <c r="D14" s="9">
        <v>1000</v>
      </c>
      <c r="E14" s="25"/>
      <c r="F14" s="25"/>
      <c r="G14" s="25"/>
      <c r="H14" s="25"/>
      <c r="I14" s="25"/>
      <c r="J14" s="25"/>
      <c r="K14" s="25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7"/>
      <c r="AJ14" s="25"/>
      <c r="AK14" s="25"/>
      <c r="AL14" s="25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7"/>
      <c r="CA14" s="10">
        <v>915000</v>
      </c>
      <c r="CB14" s="11">
        <f t="shared" si="0"/>
        <v>915000000</v>
      </c>
      <c r="CC14" s="18">
        <f t="shared" si="1"/>
        <v>457500000</v>
      </c>
    </row>
    <row r="15" spans="1:82" s="14" customFormat="1" ht="18" customHeight="1">
      <c r="A15" s="8">
        <v>5</v>
      </c>
      <c r="B15" s="24"/>
      <c r="C15" s="32" t="s">
        <v>45</v>
      </c>
      <c r="D15" s="9">
        <v>1500</v>
      </c>
      <c r="E15" s="25"/>
      <c r="F15" s="25"/>
      <c r="G15" s="25"/>
      <c r="H15" s="25"/>
      <c r="I15" s="25"/>
      <c r="J15" s="25"/>
      <c r="K15" s="25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7"/>
      <c r="AJ15" s="25"/>
      <c r="AK15" s="25"/>
      <c r="AL15" s="25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7"/>
      <c r="CA15" s="10">
        <v>915000</v>
      </c>
      <c r="CB15" s="11">
        <f t="shared" si="0"/>
        <v>1372500000</v>
      </c>
      <c r="CC15" s="18">
        <f t="shared" si="1"/>
        <v>686250000</v>
      </c>
    </row>
    <row r="16" spans="1:82" s="14" customFormat="1" ht="18" customHeight="1">
      <c r="A16" s="8">
        <v>6</v>
      </c>
      <c r="B16" s="24"/>
      <c r="C16" s="32" t="s">
        <v>54</v>
      </c>
      <c r="D16" s="9">
        <v>746</v>
      </c>
      <c r="E16" s="25"/>
      <c r="F16" s="25"/>
      <c r="G16" s="25"/>
      <c r="H16" s="25"/>
      <c r="I16" s="25"/>
      <c r="J16" s="25"/>
      <c r="K16" s="25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7"/>
      <c r="AJ16" s="25"/>
      <c r="AK16" s="25"/>
      <c r="AL16" s="25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7"/>
      <c r="CA16" s="10">
        <v>915000</v>
      </c>
      <c r="CB16" s="11">
        <f t="shared" si="0"/>
        <v>682590000</v>
      </c>
      <c r="CC16" s="18">
        <f t="shared" si="1"/>
        <v>341295000</v>
      </c>
    </row>
    <row r="17" spans="1:81" s="14" customFormat="1" ht="18" customHeight="1">
      <c r="A17" s="8">
        <v>7</v>
      </c>
      <c r="B17" s="24"/>
      <c r="C17" s="32" t="s">
        <v>34</v>
      </c>
      <c r="D17" s="9">
        <v>600</v>
      </c>
      <c r="E17" s="25"/>
      <c r="F17" s="25"/>
      <c r="G17" s="25"/>
      <c r="H17" s="25"/>
      <c r="I17" s="25"/>
      <c r="J17" s="25"/>
      <c r="K17" s="25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7"/>
      <c r="AJ17" s="25"/>
      <c r="AK17" s="25"/>
      <c r="AL17" s="25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7"/>
      <c r="CA17" s="10">
        <v>915000</v>
      </c>
      <c r="CB17" s="11">
        <f t="shared" si="0"/>
        <v>549000000</v>
      </c>
      <c r="CC17" s="18">
        <f t="shared" si="1"/>
        <v>274500000</v>
      </c>
    </row>
    <row r="18" spans="1:81" s="14" customFormat="1" ht="18" customHeight="1">
      <c r="A18" s="8">
        <v>8</v>
      </c>
      <c r="B18" s="24"/>
      <c r="C18" s="32" t="s">
        <v>55</v>
      </c>
      <c r="D18" s="9">
        <v>80</v>
      </c>
      <c r="E18" s="25"/>
      <c r="F18" s="25"/>
      <c r="G18" s="25"/>
      <c r="H18" s="25"/>
      <c r="I18" s="25"/>
      <c r="J18" s="25"/>
      <c r="K18" s="25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7"/>
      <c r="AJ18" s="25"/>
      <c r="AK18" s="25"/>
      <c r="AL18" s="25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7"/>
      <c r="CA18" s="10">
        <v>915000</v>
      </c>
      <c r="CB18" s="11">
        <f t="shared" si="0"/>
        <v>73200000</v>
      </c>
      <c r="CC18" s="18">
        <f t="shared" si="1"/>
        <v>36600000</v>
      </c>
    </row>
    <row r="19" spans="1:81" s="14" customFormat="1" ht="18" customHeight="1">
      <c r="A19" s="8">
        <v>9</v>
      </c>
      <c r="B19" s="24"/>
      <c r="C19" s="32" t="s">
        <v>56</v>
      </c>
      <c r="D19" s="9">
        <v>906</v>
      </c>
      <c r="E19" s="25"/>
      <c r="F19" s="25"/>
      <c r="G19" s="25"/>
      <c r="H19" s="25"/>
      <c r="I19" s="25"/>
      <c r="J19" s="25"/>
      <c r="K19" s="25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7"/>
      <c r="AJ19" s="25"/>
      <c r="AK19" s="25"/>
      <c r="AL19" s="25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7"/>
      <c r="CA19" s="10">
        <v>915000</v>
      </c>
      <c r="CB19" s="11">
        <f t="shared" si="0"/>
        <v>828990000</v>
      </c>
      <c r="CC19" s="18">
        <f t="shared" si="1"/>
        <v>414495000</v>
      </c>
    </row>
    <row r="20" spans="1:81" s="14" customFormat="1" ht="18" customHeight="1">
      <c r="A20" s="8">
        <v>10</v>
      </c>
      <c r="B20" s="24"/>
      <c r="C20" s="32" t="s">
        <v>44</v>
      </c>
      <c r="D20" s="9">
        <v>350</v>
      </c>
      <c r="E20" s="25"/>
      <c r="F20" s="25"/>
      <c r="G20" s="25"/>
      <c r="H20" s="25"/>
      <c r="I20" s="25"/>
      <c r="J20" s="25"/>
      <c r="K20" s="25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7"/>
      <c r="AJ20" s="25"/>
      <c r="AK20" s="25"/>
      <c r="AL20" s="25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7"/>
      <c r="CA20" s="10">
        <v>915000</v>
      </c>
      <c r="CB20" s="11">
        <f t="shared" si="0"/>
        <v>320250000</v>
      </c>
      <c r="CC20" s="18">
        <f t="shared" si="1"/>
        <v>160125000</v>
      </c>
    </row>
    <row r="21" spans="1:81" s="14" customFormat="1" ht="18" customHeight="1">
      <c r="A21" s="8">
        <v>11</v>
      </c>
      <c r="B21" s="24"/>
      <c r="C21" s="32" t="s">
        <v>57</v>
      </c>
      <c r="D21" s="9">
        <v>2000</v>
      </c>
      <c r="E21" s="25"/>
      <c r="F21" s="25"/>
      <c r="G21" s="25"/>
      <c r="H21" s="25"/>
      <c r="I21" s="25"/>
      <c r="J21" s="25"/>
      <c r="K21" s="25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7"/>
      <c r="AJ21" s="25"/>
      <c r="AK21" s="25"/>
      <c r="AL21" s="25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7"/>
      <c r="CA21" s="10">
        <v>915000</v>
      </c>
      <c r="CB21" s="11">
        <f t="shared" si="0"/>
        <v>1830000000</v>
      </c>
      <c r="CC21" s="18">
        <f t="shared" si="1"/>
        <v>915000000</v>
      </c>
    </row>
    <row r="22" spans="1:81" s="14" customFormat="1" ht="18" customHeight="1">
      <c r="A22" s="8">
        <v>12</v>
      </c>
      <c r="B22" s="24"/>
      <c r="C22" s="32" t="s">
        <v>48</v>
      </c>
      <c r="D22" s="9">
        <v>2020</v>
      </c>
      <c r="E22" s="25"/>
      <c r="F22" s="25"/>
      <c r="G22" s="25"/>
      <c r="H22" s="25"/>
      <c r="I22" s="25"/>
      <c r="J22" s="25"/>
      <c r="K22" s="25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7"/>
      <c r="AJ22" s="25"/>
      <c r="AK22" s="25"/>
      <c r="AL22" s="25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7"/>
      <c r="CA22" s="10">
        <v>915000</v>
      </c>
      <c r="CB22" s="11">
        <f t="shared" si="0"/>
        <v>1848300000</v>
      </c>
      <c r="CC22" s="18">
        <f t="shared" si="1"/>
        <v>924150000</v>
      </c>
    </row>
    <row r="23" spans="1:81" s="14" customFormat="1" ht="18" customHeight="1">
      <c r="A23" s="8">
        <v>13</v>
      </c>
      <c r="B23" s="24"/>
      <c r="C23" s="32" t="s">
        <v>35</v>
      </c>
      <c r="D23" s="9">
        <v>700</v>
      </c>
      <c r="E23" s="25">
        <v>1203280</v>
      </c>
      <c r="F23" s="25"/>
      <c r="G23" s="25"/>
      <c r="H23" s="25"/>
      <c r="I23" s="25"/>
      <c r="J23" s="25"/>
      <c r="K23" s="25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7"/>
      <c r="AJ23" s="25"/>
      <c r="AK23" s="25"/>
      <c r="AL23" s="25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7"/>
      <c r="CA23" s="10">
        <v>915000</v>
      </c>
      <c r="CB23" s="11">
        <f t="shared" si="0"/>
        <v>640500000</v>
      </c>
      <c r="CC23" s="18">
        <f t="shared" si="1"/>
        <v>320250000</v>
      </c>
    </row>
    <row r="24" spans="1:81" s="14" customFormat="1" ht="18" customHeight="1">
      <c r="A24" s="8">
        <v>14</v>
      </c>
      <c r="B24" s="24"/>
      <c r="C24" s="32" t="s">
        <v>46</v>
      </c>
      <c r="D24" s="9">
        <v>887</v>
      </c>
      <c r="E24" s="25">
        <v>1203280</v>
      </c>
      <c r="F24" s="25"/>
      <c r="G24" s="25"/>
      <c r="H24" s="25"/>
      <c r="I24" s="25"/>
      <c r="J24" s="25"/>
      <c r="K24" s="25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7"/>
      <c r="AJ24" s="25"/>
      <c r="AK24" s="25"/>
      <c r="AL24" s="25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7"/>
      <c r="CA24" s="10">
        <v>915000</v>
      </c>
      <c r="CB24" s="11">
        <f t="shared" si="0"/>
        <v>811605000</v>
      </c>
      <c r="CC24" s="18">
        <f t="shared" si="1"/>
        <v>405802500</v>
      </c>
    </row>
    <row r="25" spans="1:81" s="14" customFormat="1" ht="18" customHeight="1">
      <c r="A25" s="8">
        <v>15</v>
      </c>
      <c r="B25" s="24"/>
      <c r="C25" s="32" t="s">
        <v>49</v>
      </c>
      <c r="D25" s="9">
        <v>3000</v>
      </c>
      <c r="E25" s="25">
        <v>1203280</v>
      </c>
      <c r="F25" s="25"/>
      <c r="G25" s="25"/>
      <c r="H25" s="25"/>
      <c r="I25" s="25"/>
      <c r="J25" s="25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7"/>
      <c r="AJ25" s="25"/>
      <c r="AK25" s="25"/>
      <c r="AL25" s="25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7"/>
      <c r="CA25" s="10">
        <v>915000</v>
      </c>
      <c r="CB25" s="11">
        <f t="shared" si="0"/>
        <v>2745000000</v>
      </c>
      <c r="CC25" s="18">
        <f t="shared" si="1"/>
        <v>1372500000</v>
      </c>
    </row>
    <row r="26" spans="1:81" s="14" customFormat="1" ht="18" customHeight="1">
      <c r="A26" s="8">
        <v>16</v>
      </c>
      <c r="B26" s="24"/>
      <c r="C26" s="32" t="s">
        <v>58</v>
      </c>
      <c r="D26" s="9">
        <v>500</v>
      </c>
      <c r="E26" s="25">
        <v>1203280</v>
      </c>
      <c r="F26" s="25"/>
      <c r="G26" s="25"/>
      <c r="H26" s="25"/>
      <c r="I26" s="25"/>
      <c r="J26" s="25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7"/>
      <c r="AJ26" s="25"/>
      <c r="AK26" s="25"/>
      <c r="AL26" s="25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7"/>
      <c r="CA26" s="10">
        <v>915000</v>
      </c>
      <c r="CB26" s="11">
        <f t="shared" si="0"/>
        <v>457500000</v>
      </c>
      <c r="CC26" s="18">
        <f t="shared" si="1"/>
        <v>228750000</v>
      </c>
    </row>
    <row r="27" spans="1:81" s="14" customFormat="1" ht="18" customHeight="1">
      <c r="A27" s="8">
        <v>17</v>
      </c>
      <c r="B27" s="24"/>
      <c r="C27" s="32" t="s">
        <v>59</v>
      </c>
      <c r="D27" s="9">
        <v>326</v>
      </c>
      <c r="E27" s="25">
        <v>1203280</v>
      </c>
      <c r="F27" s="25"/>
      <c r="G27" s="25"/>
      <c r="H27" s="25"/>
      <c r="I27" s="25"/>
      <c r="J27" s="25"/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7"/>
      <c r="AJ27" s="25"/>
      <c r="AK27" s="25"/>
      <c r="AL27" s="25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7"/>
      <c r="CA27" s="10">
        <v>915000</v>
      </c>
      <c r="CB27" s="11">
        <f t="shared" si="0"/>
        <v>298290000</v>
      </c>
      <c r="CC27" s="18">
        <f t="shared" si="1"/>
        <v>149145000</v>
      </c>
    </row>
    <row r="28" spans="1:81" s="14" customFormat="1" ht="18" customHeight="1">
      <c r="A28" s="8">
        <v>18</v>
      </c>
      <c r="B28" s="24"/>
      <c r="C28" s="32" t="s">
        <v>20</v>
      </c>
      <c r="D28" s="9">
        <v>5000</v>
      </c>
      <c r="E28" s="25">
        <v>1203280</v>
      </c>
      <c r="F28" s="25"/>
      <c r="G28" s="25"/>
      <c r="H28" s="25"/>
      <c r="I28" s="25"/>
      <c r="J28" s="25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7"/>
      <c r="AJ28" s="25"/>
      <c r="AK28" s="25"/>
      <c r="AL28" s="25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7"/>
      <c r="CA28" s="10">
        <v>915000</v>
      </c>
      <c r="CB28" s="11">
        <f t="shared" si="0"/>
        <v>4575000000</v>
      </c>
      <c r="CC28" s="18">
        <f t="shared" si="1"/>
        <v>2287500000</v>
      </c>
    </row>
    <row r="29" spans="1:81" s="14" customFormat="1" ht="18" customHeight="1">
      <c r="A29" s="8">
        <v>19</v>
      </c>
      <c r="B29" s="24"/>
      <c r="C29" s="32" t="s">
        <v>37</v>
      </c>
      <c r="D29" s="9">
        <v>1200</v>
      </c>
      <c r="E29" s="25">
        <v>1203280</v>
      </c>
      <c r="F29" s="25"/>
      <c r="G29" s="25"/>
      <c r="H29" s="25"/>
      <c r="I29" s="25"/>
      <c r="J29" s="25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7"/>
      <c r="AJ29" s="25"/>
      <c r="AK29" s="25"/>
      <c r="AL29" s="25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7"/>
      <c r="CA29" s="10">
        <v>915000</v>
      </c>
      <c r="CB29" s="11">
        <f t="shared" si="0"/>
        <v>1098000000</v>
      </c>
      <c r="CC29" s="18">
        <f t="shared" si="1"/>
        <v>549000000</v>
      </c>
    </row>
    <row r="30" spans="1:81" s="14" customFormat="1" ht="18" customHeight="1">
      <c r="A30" s="8">
        <v>20</v>
      </c>
      <c r="B30" s="24"/>
      <c r="C30" s="32" t="s">
        <v>19</v>
      </c>
      <c r="D30" s="9">
        <v>1000</v>
      </c>
      <c r="E30" s="25">
        <v>1203280</v>
      </c>
      <c r="F30" s="25"/>
      <c r="G30" s="25"/>
      <c r="H30" s="25"/>
      <c r="I30" s="25"/>
      <c r="J30" s="25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7"/>
      <c r="AJ30" s="25"/>
      <c r="AK30" s="25"/>
      <c r="AL30" s="25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7"/>
      <c r="CA30" s="10">
        <v>915000</v>
      </c>
      <c r="CB30" s="11">
        <f t="shared" si="0"/>
        <v>915000000</v>
      </c>
      <c r="CC30" s="18">
        <f t="shared" si="1"/>
        <v>457500000</v>
      </c>
    </row>
    <row r="31" spans="1:81" s="14" customFormat="1" ht="18" customHeight="1">
      <c r="A31" s="8">
        <v>21</v>
      </c>
      <c r="B31" s="24"/>
      <c r="C31" s="32" t="s">
        <v>38</v>
      </c>
      <c r="D31" s="9">
        <v>300</v>
      </c>
      <c r="E31" s="25">
        <v>1203280</v>
      </c>
      <c r="F31" s="25"/>
      <c r="G31" s="25"/>
      <c r="H31" s="25"/>
      <c r="I31" s="25"/>
      <c r="J31" s="25"/>
      <c r="K31" s="25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7"/>
      <c r="AJ31" s="25"/>
      <c r="AK31" s="25"/>
      <c r="AL31" s="25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7"/>
      <c r="CA31" s="10">
        <v>915000</v>
      </c>
      <c r="CB31" s="11">
        <f t="shared" si="0"/>
        <v>274500000</v>
      </c>
      <c r="CC31" s="18">
        <f t="shared" si="1"/>
        <v>137250000</v>
      </c>
    </row>
    <row r="32" spans="1:81" s="14" customFormat="1" ht="18" customHeight="1">
      <c r="A32" s="8">
        <v>22</v>
      </c>
      <c r="B32" s="24"/>
      <c r="C32" s="32" t="s">
        <v>60</v>
      </c>
      <c r="D32" s="9">
        <v>500</v>
      </c>
      <c r="E32" s="25">
        <v>1203280</v>
      </c>
      <c r="F32" s="25"/>
      <c r="G32" s="25"/>
      <c r="H32" s="25"/>
      <c r="I32" s="25"/>
      <c r="J32" s="25"/>
      <c r="K32" s="25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7"/>
      <c r="AJ32" s="25"/>
      <c r="AK32" s="25"/>
      <c r="AL32" s="25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7"/>
      <c r="CA32" s="10">
        <v>915000</v>
      </c>
      <c r="CB32" s="11">
        <f t="shared" si="0"/>
        <v>457500000</v>
      </c>
      <c r="CC32" s="18">
        <f t="shared" si="1"/>
        <v>228750000</v>
      </c>
    </row>
    <row r="33" spans="1:81" s="14" customFormat="1" ht="18" customHeight="1">
      <c r="A33" s="8">
        <v>23</v>
      </c>
      <c r="B33" s="24"/>
      <c r="C33" s="32" t="s">
        <v>25</v>
      </c>
      <c r="D33" s="9">
        <v>310</v>
      </c>
      <c r="E33" s="25">
        <v>1203280</v>
      </c>
      <c r="F33" s="25"/>
      <c r="G33" s="25"/>
      <c r="H33" s="25"/>
      <c r="I33" s="25"/>
      <c r="J33" s="25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7"/>
      <c r="AJ33" s="25"/>
      <c r="AK33" s="25"/>
      <c r="AL33" s="25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7"/>
      <c r="CA33" s="10">
        <v>915000</v>
      </c>
      <c r="CB33" s="11">
        <f t="shared" si="0"/>
        <v>283650000</v>
      </c>
      <c r="CC33" s="18">
        <f t="shared" si="1"/>
        <v>141825000</v>
      </c>
    </row>
    <row r="34" spans="1:81" s="14" customFormat="1" ht="18" customHeight="1">
      <c r="A34" s="8">
        <v>24</v>
      </c>
      <c r="B34" s="24"/>
      <c r="C34" s="32" t="s">
        <v>39</v>
      </c>
      <c r="D34" s="9">
        <v>200</v>
      </c>
      <c r="E34" s="25">
        <v>1203280</v>
      </c>
      <c r="F34" s="25"/>
      <c r="G34" s="25"/>
      <c r="H34" s="25"/>
      <c r="I34" s="25"/>
      <c r="J34" s="25"/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7"/>
      <c r="AJ34" s="25"/>
      <c r="AK34" s="25"/>
      <c r="AL34" s="25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7"/>
      <c r="CA34" s="10">
        <v>915000</v>
      </c>
      <c r="CB34" s="11">
        <f t="shared" si="0"/>
        <v>183000000</v>
      </c>
      <c r="CC34" s="18">
        <f t="shared" si="1"/>
        <v>91500000</v>
      </c>
    </row>
    <row r="35" spans="1:81" s="14" customFormat="1" ht="18" customHeight="1">
      <c r="A35" s="8">
        <v>25</v>
      </c>
      <c r="B35" s="24"/>
      <c r="C35" s="32" t="s">
        <v>40</v>
      </c>
      <c r="D35" s="9">
        <v>2000</v>
      </c>
      <c r="E35" s="25">
        <v>1203280</v>
      </c>
      <c r="F35" s="25"/>
      <c r="G35" s="25"/>
      <c r="H35" s="25"/>
      <c r="I35" s="25"/>
      <c r="J35" s="25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7"/>
      <c r="AJ35" s="25"/>
      <c r="AK35" s="25"/>
      <c r="AL35" s="25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7"/>
      <c r="CA35" s="10">
        <v>915000</v>
      </c>
      <c r="CB35" s="11">
        <f t="shared" si="0"/>
        <v>1830000000</v>
      </c>
      <c r="CC35" s="18">
        <f t="shared" si="1"/>
        <v>915000000</v>
      </c>
    </row>
    <row r="36" spans="1:81" s="14" customFormat="1" ht="18" customHeight="1">
      <c r="A36" s="8">
        <v>26</v>
      </c>
      <c r="B36" s="24"/>
      <c r="C36" s="32" t="s">
        <v>26</v>
      </c>
      <c r="D36" s="9">
        <v>1400</v>
      </c>
      <c r="E36" s="25">
        <v>1203280</v>
      </c>
      <c r="F36" s="25"/>
      <c r="G36" s="25"/>
      <c r="H36" s="25"/>
      <c r="I36" s="25"/>
      <c r="J36" s="25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7"/>
      <c r="AJ36" s="25"/>
      <c r="AK36" s="25"/>
      <c r="AL36" s="25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7"/>
      <c r="CA36" s="10">
        <v>915000</v>
      </c>
      <c r="CB36" s="11">
        <f t="shared" si="0"/>
        <v>1281000000</v>
      </c>
      <c r="CC36" s="18">
        <f t="shared" si="1"/>
        <v>640500000</v>
      </c>
    </row>
    <row r="37" spans="1:81" s="14" customFormat="1" ht="18" customHeight="1">
      <c r="A37" s="8">
        <v>27</v>
      </c>
      <c r="B37" s="24"/>
      <c r="C37" s="32" t="s">
        <v>41</v>
      </c>
      <c r="D37" s="9">
        <v>500</v>
      </c>
      <c r="E37" s="25">
        <v>1203280</v>
      </c>
      <c r="F37" s="25"/>
      <c r="G37" s="25"/>
      <c r="H37" s="25"/>
      <c r="I37" s="25"/>
      <c r="J37" s="25"/>
      <c r="K37" s="25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7"/>
      <c r="AJ37" s="25"/>
      <c r="AK37" s="25"/>
      <c r="AL37" s="25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7"/>
      <c r="CA37" s="10">
        <v>915000</v>
      </c>
      <c r="CB37" s="11">
        <f t="shared" si="0"/>
        <v>457500000</v>
      </c>
      <c r="CC37" s="18">
        <f t="shared" si="1"/>
        <v>228750000</v>
      </c>
    </row>
    <row r="38" spans="1:81" s="14" customFormat="1" ht="18" customHeight="1">
      <c r="A38" s="8">
        <v>28</v>
      </c>
      <c r="B38" s="24"/>
      <c r="C38" s="32" t="s">
        <v>21</v>
      </c>
      <c r="D38" s="9">
        <v>3000</v>
      </c>
      <c r="E38" s="25">
        <v>1203280</v>
      </c>
      <c r="F38" s="25"/>
      <c r="G38" s="25"/>
      <c r="H38" s="25"/>
      <c r="I38" s="25"/>
      <c r="J38" s="25"/>
      <c r="K38" s="25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7"/>
      <c r="AJ38" s="25"/>
      <c r="AK38" s="25"/>
      <c r="AL38" s="25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7"/>
      <c r="CA38" s="10">
        <v>915000</v>
      </c>
      <c r="CB38" s="11">
        <f t="shared" si="0"/>
        <v>2745000000</v>
      </c>
      <c r="CC38" s="18">
        <f t="shared" si="1"/>
        <v>1372500000</v>
      </c>
    </row>
    <row r="39" spans="1:81" s="14" customFormat="1" ht="18" customHeight="1">
      <c r="A39" s="8">
        <v>29</v>
      </c>
      <c r="B39" s="24"/>
      <c r="C39" s="32" t="s">
        <v>42</v>
      </c>
      <c r="D39" s="9">
        <v>1028</v>
      </c>
      <c r="E39" s="25">
        <v>1203280</v>
      </c>
      <c r="F39" s="25"/>
      <c r="G39" s="25"/>
      <c r="H39" s="25"/>
      <c r="I39" s="25"/>
      <c r="J39" s="25"/>
      <c r="K39" s="25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7"/>
      <c r="AJ39" s="25"/>
      <c r="AK39" s="25"/>
      <c r="AL39" s="25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7"/>
      <c r="CA39" s="10">
        <v>915000</v>
      </c>
      <c r="CB39" s="11">
        <f t="shared" si="0"/>
        <v>940620000</v>
      </c>
      <c r="CC39" s="18">
        <f t="shared" si="1"/>
        <v>470310000</v>
      </c>
    </row>
    <row r="40" spans="1:81" s="14" customFormat="1" ht="18" customHeight="1">
      <c r="A40" s="8">
        <v>30</v>
      </c>
      <c r="B40" s="24"/>
      <c r="C40" s="32" t="s">
        <v>30</v>
      </c>
      <c r="D40" s="9">
        <v>1298</v>
      </c>
      <c r="E40" s="25">
        <v>1203280</v>
      </c>
      <c r="F40" s="25"/>
      <c r="G40" s="25"/>
      <c r="H40" s="25"/>
      <c r="I40" s="25"/>
      <c r="J40" s="25"/>
      <c r="K40" s="25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7"/>
      <c r="AJ40" s="25"/>
      <c r="AK40" s="25"/>
      <c r="AL40" s="25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7"/>
      <c r="CA40" s="10">
        <v>915000</v>
      </c>
      <c r="CB40" s="11">
        <f t="shared" si="0"/>
        <v>1187670000</v>
      </c>
      <c r="CC40" s="18">
        <f t="shared" si="1"/>
        <v>593835000</v>
      </c>
    </row>
    <row r="41" spans="1:81" s="14" customFormat="1" ht="18" customHeight="1">
      <c r="A41" s="8">
        <v>31</v>
      </c>
      <c r="B41" s="24"/>
      <c r="C41" s="32" t="s">
        <v>36</v>
      </c>
      <c r="D41" s="9">
        <v>600</v>
      </c>
      <c r="E41" s="25">
        <v>1203280</v>
      </c>
      <c r="F41" s="25"/>
      <c r="G41" s="25"/>
      <c r="H41" s="25"/>
      <c r="I41" s="25"/>
      <c r="J41" s="25"/>
      <c r="K41" s="25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7"/>
      <c r="AJ41" s="25"/>
      <c r="AK41" s="25"/>
      <c r="AL41" s="25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7"/>
      <c r="CA41" s="10">
        <v>915000</v>
      </c>
      <c r="CB41" s="11">
        <f t="shared" si="0"/>
        <v>549000000</v>
      </c>
      <c r="CC41" s="18">
        <f t="shared" si="1"/>
        <v>274500000</v>
      </c>
    </row>
    <row r="42" spans="1:81" s="14" customFormat="1" ht="18" customHeight="1">
      <c r="A42" s="8">
        <v>32</v>
      </c>
      <c r="B42" s="24"/>
      <c r="C42" s="32" t="s">
        <v>27</v>
      </c>
      <c r="D42" s="9">
        <v>800</v>
      </c>
      <c r="E42" s="25">
        <v>1203280</v>
      </c>
      <c r="F42" s="25"/>
      <c r="G42" s="25"/>
      <c r="H42" s="25"/>
      <c r="I42" s="25"/>
      <c r="J42" s="25"/>
      <c r="K42" s="25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7"/>
      <c r="AJ42" s="25"/>
      <c r="AK42" s="25"/>
      <c r="AL42" s="25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7"/>
      <c r="CA42" s="10">
        <v>915000</v>
      </c>
      <c r="CB42" s="11">
        <f t="shared" si="0"/>
        <v>732000000</v>
      </c>
      <c r="CC42" s="18">
        <f t="shared" si="1"/>
        <v>366000000</v>
      </c>
    </row>
    <row r="43" spans="1:81" s="14" customFormat="1" ht="18" customHeight="1">
      <c r="A43" s="8">
        <v>33</v>
      </c>
      <c r="B43" s="24"/>
      <c r="C43" s="32" t="s">
        <v>24</v>
      </c>
      <c r="D43" s="9">
        <v>500</v>
      </c>
      <c r="E43" s="25">
        <v>1203280</v>
      </c>
      <c r="F43" s="25"/>
      <c r="G43" s="25"/>
      <c r="H43" s="25"/>
      <c r="I43" s="25"/>
      <c r="J43" s="25"/>
      <c r="K43" s="25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7"/>
      <c r="AJ43" s="25"/>
      <c r="AK43" s="25"/>
      <c r="AL43" s="25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7"/>
      <c r="CA43" s="10">
        <v>915000</v>
      </c>
      <c r="CB43" s="11">
        <f t="shared" si="0"/>
        <v>457500000</v>
      </c>
      <c r="CC43" s="18">
        <f t="shared" si="1"/>
        <v>228750000</v>
      </c>
    </row>
    <row r="44" spans="1:81" s="14" customFormat="1" ht="18" customHeight="1">
      <c r="A44" s="8">
        <v>34</v>
      </c>
      <c r="B44" s="24"/>
      <c r="C44" s="32" t="s">
        <v>4</v>
      </c>
      <c r="D44" s="9">
        <v>920</v>
      </c>
      <c r="E44" s="25">
        <v>1203280</v>
      </c>
      <c r="F44" s="25"/>
      <c r="G44" s="25"/>
      <c r="H44" s="25"/>
      <c r="I44" s="25"/>
      <c r="J44" s="25"/>
      <c r="K44" s="25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7"/>
      <c r="AJ44" s="25"/>
      <c r="AK44" s="25"/>
      <c r="AL44" s="25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7"/>
      <c r="CA44" s="10">
        <v>915000</v>
      </c>
      <c r="CB44" s="11">
        <f t="shared" si="0"/>
        <v>841800000</v>
      </c>
      <c r="CC44" s="18">
        <f t="shared" si="1"/>
        <v>420900000</v>
      </c>
    </row>
    <row r="45" spans="1:81" s="14" customFormat="1" ht="18" customHeight="1">
      <c r="A45" s="8">
        <v>35</v>
      </c>
      <c r="B45" s="24"/>
      <c r="C45" s="32" t="s">
        <v>28</v>
      </c>
      <c r="D45" s="9">
        <v>600</v>
      </c>
      <c r="E45" s="25">
        <v>1203280</v>
      </c>
      <c r="F45" s="25"/>
      <c r="G45" s="25"/>
      <c r="H45" s="25"/>
      <c r="I45" s="25"/>
      <c r="J45" s="25"/>
      <c r="K45" s="25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7"/>
      <c r="AJ45" s="25"/>
      <c r="AK45" s="25"/>
      <c r="AL45" s="25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7"/>
      <c r="CA45" s="10">
        <v>915000</v>
      </c>
      <c r="CB45" s="11">
        <f t="shared" si="0"/>
        <v>549000000</v>
      </c>
      <c r="CC45" s="18">
        <f t="shared" si="1"/>
        <v>274500000</v>
      </c>
    </row>
    <row r="46" spans="1:81" s="14" customFormat="1" ht="18" customHeight="1">
      <c r="A46" s="8">
        <v>36</v>
      </c>
      <c r="B46" s="24"/>
      <c r="C46" s="32" t="s">
        <v>61</v>
      </c>
      <c r="D46" s="9">
        <v>1117</v>
      </c>
      <c r="E46" s="25">
        <v>1203280</v>
      </c>
      <c r="F46" s="25"/>
      <c r="G46" s="25"/>
      <c r="H46" s="25"/>
      <c r="I46" s="25"/>
      <c r="J46" s="25"/>
      <c r="K46" s="25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7"/>
      <c r="AJ46" s="25"/>
      <c r="AK46" s="25"/>
      <c r="AL46" s="25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7"/>
      <c r="CA46" s="10">
        <v>915000</v>
      </c>
      <c r="CB46" s="11">
        <f t="shared" si="0"/>
        <v>1022055000</v>
      </c>
      <c r="CC46" s="18">
        <f t="shared" si="1"/>
        <v>511027500</v>
      </c>
    </row>
    <row r="47" spans="1:81" s="14" customFormat="1" ht="18" customHeight="1">
      <c r="A47" s="8">
        <v>37</v>
      </c>
      <c r="B47" s="24"/>
      <c r="C47" s="32" t="s">
        <v>31</v>
      </c>
      <c r="D47" s="9">
        <v>876</v>
      </c>
      <c r="E47" s="25">
        <v>1203280</v>
      </c>
      <c r="F47" s="25"/>
      <c r="G47" s="25"/>
      <c r="H47" s="25"/>
      <c r="I47" s="25"/>
      <c r="J47" s="25"/>
      <c r="K47" s="25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7"/>
      <c r="AJ47" s="25"/>
      <c r="AK47" s="25"/>
      <c r="AL47" s="25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7"/>
      <c r="CA47" s="10">
        <v>915000</v>
      </c>
      <c r="CB47" s="11">
        <f t="shared" si="0"/>
        <v>801540000</v>
      </c>
      <c r="CC47" s="18">
        <f t="shared" si="1"/>
        <v>400770000</v>
      </c>
    </row>
    <row r="48" spans="1:81" s="14" customFormat="1" ht="18" customHeight="1">
      <c r="A48" s="8">
        <v>38</v>
      </c>
      <c r="B48" s="24"/>
      <c r="C48" s="32" t="s">
        <v>5</v>
      </c>
      <c r="D48" s="9">
        <v>430</v>
      </c>
      <c r="E48" s="25">
        <v>1203280</v>
      </c>
      <c r="F48" s="25"/>
      <c r="G48" s="25"/>
      <c r="H48" s="25"/>
      <c r="I48" s="25"/>
      <c r="J48" s="25"/>
      <c r="K48" s="25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7"/>
      <c r="AJ48" s="25"/>
      <c r="AK48" s="25"/>
      <c r="AL48" s="25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7"/>
      <c r="CA48" s="10">
        <v>915000</v>
      </c>
      <c r="CB48" s="11">
        <f t="shared" si="0"/>
        <v>393450000</v>
      </c>
      <c r="CC48" s="18">
        <f t="shared" si="1"/>
        <v>196725000</v>
      </c>
    </row>
    <row r="49" spans="1:82" s="14" customFormat="1" ht="18" customHeight="1">
      <c r="A49" s="8">
        <v>39</v>
      </c>
      <c r="B49" s="24"/>
      <c r="C49" s="32" t="s">
        <v>22</v>
      </c>
      <c r="D49" s="9">
        <v>300</v>
      </c>
      <c r="E49" s="25">
        <v>1203280</v>
      </c>
      <c r="F49" s="25"/>
      <c r="G49" s="25"/>
      <c r="H49" s="25"/>
      <c r="I49" s="25"/>
      <c r="J49" s="25"/>
      <c r="K49" s="25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7"/>
      <c r="AJ49" s="25"/>
      <c r="AK49" s="25"/>
      <c r="AL49" s="25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7"/>
      <c r="CA49" s="10">
        <v>915000</v>
      </c>
      <c r="CB49" s="11">
        <f t="shared" si="0"/>
        <v>274500000</v>
      </c>
      <c r="CC49" s="18">
        <f t="shared" si="1"/>
        <v>137250000</v>
      </c>
    </row>
    <row r="50" spans="1:82" s="14" customFormat="1" ht="18" customHeight="1">
      <c r="A50" s="8">
        <v>40</v>
      </c>
      <c r="B50" s="24"/>
      <c r="C50" s="32" t="s">
        <v>43</v>
      </c>
      <c r="D50" s="9">
        <v>100</v>
      </c>
      <c r="E50" s="25">
        <v>1203280</v>
      </c>
      <c r="F50" s="25"/>
      <c r="G50" s="25"/>
      <c r="H50" s="25"/>
      <c r="I50" s="25"/>
      <c r="J50" s="25"/>
      <c r="K50" s="25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7"/>
      <c r="AJ50" s="25"/>
      <c r="AK50" s="25"/>
      <c r="AL50" s="25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7"/>
      <c r="CA50" s="10">
        <v>915000</v>
      </c>
      <c r="CB50" s="11">
        <f t="shared" si="0"/>
        <v>91500000</v>
      </c>
      <c r="CC50" s="18">
        <f t="shared" si="1"/>
        <v>45750000</v>
      </c>
    </row>
    <row r="51" spans="1:82" s="14" customFormat="1" ht="18" customHeight="1">
      <c r="A51" s="8">
        <v>41</v>
      </c>
      <c r="B51" s="24"/>
      <c r="C51" s="32" t="s">
        <v>47</v>
      </c>
      <c r="D51" s="9">
        <v>400</v>
      </c>
      <c r="E51" s="25">
        <v>1203280</v>
      </c>
      <c r="F51" s="25"/>
      <c r="G51" s="25"/>
      <c r="H51" s="25"/>
      <c r="I51" s="25"/>
      <c r="J51" s="25"/>
      <c r="K51" s="25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7"/>
      <c r="AJ51" s="25"/>
      <c r="AK51" s="25"/>
      <c r="AL51" s="25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7"/>
      <c r="CA51" s="10">
        <v>915000</v>
      </c>
      <c r="CB51" s="11">
        <f t="shared" si="0"/>
        <v>366000000</v>
      </c>
      <c r="CC51" s="18">
        <f t="shared" si="1"/>
        <v>183000000</v>
      </c>
    </row>
    <row r="52" spans="1:82" s="14" customFormat="1" ht="18" customHeight="1">
      <c r="A52" s="8">
        <v>42</v>
      </c>
      <c r="B52" s="24"/>
      <c r="C52" s="32" t="s">
        <v>6</v>
      </c>
      <c r="D52" s="9">
        <v>651</v>
      </c>
      <c r="E52" s="25">
        <v>1203280</v>
      </c>
      <c r="F52" s="25"/>
      <c r="G52" s="25"/>
      <c r="H52" s="25"/>
      <c r="I52" s="25"/>
      <c r="J52" s="25"/>
      <c r="K52" s="25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7"/>
      <c r="AJ52" s="25"/>
      <c r="AK52" s="25"/>
      <c r="AL52" s="25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7"/>
      <c r="CA52" s="10">
        <v>915000</v>
      </c>
      <c r="CB52" s="11">
        <f t="shared" si="0"/>
        <v>595665000</v>
      </c>
      <c r="CC52" s="18">
        <f t="shared" si="1"/>
        <v>297832500</v>
      </c>
    </row>
    <row r="53" spans="1:82" s="14" customFormat="1" ht="18" customHeight="1">
      <c r="A53" s="8">
        <v>43</v>
      </c>
      <c r="B53" s="24"/>
      <c r="C53" s="32" t="s">
        <v>18</v>
      </c>
      <c r="D53" s="9">
        <v>400</v>
      </c>
      <c r="E53" s="25">
        <v>1203280</v>
      </c>
      <c r="F53" s="25"/>
      <c r="G53" s="25"/>
      <c r="H53" s="25"/>
      <c r="I53" s="25"/>
      <c r="J53" s="25"/>
      <c r="K53" s="25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7"/>
      <c r="AJ53" s="25"/>
      <c r="AK53" s="25"/>
      <c r="AL53" s="25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7"/>
      <c r="CA53" s="10">
        <v>915000</v>
      </c>
      <c r="CB53" s="11">
        <f t="shared" si="0"/>
        <v>366000000</v>
      </c>
      <c r="CC53" s="18">
        <f t="shared" si="1"/>
        <v>183000000</v>
      </c>
    </row>
    <row r="54" spans="1:82" s="14" customFormat="1" ht="18" customHeight="1">
      <c r="A54" s="8">
        <v>44</v>
      </c>
      <c r="B54" s="24"/>
      <c r="C54" s="32" t="s">
        <v>62</v>
      </c>
      <c r="D54" s="9">
        <v>500</v>
      </c>
      <c r="E54" s="25">
        <v>1203280</v>
      </c>
      <c r="F54" s="25"/>
      <c r="G54" s="25"/>
      <c r="H54" s="25"/>
      <c r="I54" s="25"/>
      <c r="J54" s="25"/>
      <c r="K54" s="25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7"/>
      <c r="AJ54" s="25"/>
      <c r="AK54" s="25"/>
      <c r="AL54" s="25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7"/>
      <c r="CA54" s="10">
        <v>915000</v>
      </c>
      <c r="CB54" s="11">
        <f t="shared" si="0"/>
        <v>457500000</v>
      </c>
      <c r="CC54" s="18">
        <f t="shared" si="1"/>
        <v>228750000</v>
      </c>
    </row>
    <row r="55" spans="1:82" s="14" customFormat="1" ht="18" customHeight="1">
      <c r="A55" s="8">
        <v>45</v>
      </c>
      <c r="B55" s="24"/>
      <c r="C55" s="32" t="s">
        <v>7</v>
      </c>
      <c r="D55" s="9">
        <v>300</v>
      </c>
      <c r="E55" s="25">
        <v>1203280</v>
      </c>
      <c r="F55" s="25"/>
      <c r="G55" s="25"/>
      <c r="H55" s="25"/>
      <c r="I55" s="25"/>
      <c r="J55" s="25"/>
      <c r="K55" s="25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7"/>
      <c r="AJ55" s="25"/>
      <c r="AK55" s="25"/>
      <c r="AL55" s="25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7"/>
      <c r="CA55" s="10">
        <v>915000</v>
      </c>
      <c r="CB55" s="11">
        <f t="shared" si="0"/>
        <v>274500000</v>
      </c>
      <c r="CC55" s="18">
        <f t="shared" si="1"/>
        <v>137250000</v>
      </c>
    </row>
    <row r="56" spans="1:82" s="14" customFormat="1" ht="25.5" customHeight="1">
      <c r="A56" s="42" t="s">
        <v>9</v>
      </c>
      <c r="B56" s="43"/>
      <c r="C56" s="44"/>
      <c r="D56" s="12">
        <f>SUM(D11:D55)</f>
        <v>43097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9"/>
      <c r="CB56" s="13">
        <f>SUM(CB11:CB55)</f>
        <v>39433755000</v>
      </c>
      <c r="CC56" s="13">
        <f>SUM(CC11:CC55)</f>
        <v>19716877500</v>
      </c>
    </row>
    <row r="57" spans="1:82" s="30" customFormat="1" ht="30.75" customHeight="1">
      <c r="A57" s="28" t="s">
        <v>63</v>
      </c>
      <c r="B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</row>
    <row r="58" spans="1:82" ht="15" customHeight="1"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</row>
    <row r="59" spans="1:82" ht="30.75" customHeight="1"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B59" s="56" t="s">
        <v>33</v>
      </c>
      <c r="CC59" s="56"/>
      <c r="CD59" s="56"/>
    </row>
    <row r="60" spans="1:82" ht="30.75" customHeight="1"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</row>
    <row r="61" spans="1:82" ht="30.75" customHeight="1"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</row>
    <row r="62" spans="1:82" ht="30.75" customHeight="1"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</row>
    <row r="63" spans="1:82" ht="30.75" customHeight="1"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</row>
    <row r="64" spans="1:82" ht="30.75" customHeight="1"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</row>
    <row r="65" spans="5:78" ht="30.75" customHeight="1"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</row>
    <row r="66" spans="5:78" ht="30.75" customHeight="1"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</row>
    <row r="67" spans="5:78" ht="30.75" customHeight="1"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</row>
    <row r="68" spans="5:78" ht="30.75" customHeight="1"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</row>
    <row r="69" spans="5:78" ht="30.75" customHeight="1"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</row>
    <row r="70" spans="5:78" ht="30.75" customHeight="1"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</row>
    <row r="71" spans="5:78" ht="30.75" customHeight="1"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</row>
    <row r="72" spans="5:78" ht="30.75" customHeight="1"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</row>
  </sheetData>
  <mergeCells count="15">
    <mergeCell ref="CC9:CC10"/>
    <mergeCell ref="A2:D2"/>
    <mergeCell ref="A56:C56"/>
    <mergeCell ref="BO9:BZ9"/>
    <mergeCell ref="A9:A10"/>
    <mergeCell ref="B9:B10"/>
    <mergeCell ref="C9:C10"/>
    <mergeCell ref="D9:D10"/>
    <mergeCell ref="E9:AI9"/>
    <mergeCell ref="AJ9:BN9"/>
    <mergeCell ref="CA9:CA10"/>
    <mergeCell ref="A7:CC7"/>
    <mergeCell ref="A6:CC6"/>
    <mergeCell ref="CA2:CC2"/>
    <mergeCell ref="CB9:CB10"/>
  </mergeCells>
  <printOptions horizontalCentered="1"/>
  <pageMargins left="0.43307086614173229" right="0.43307086614173229" top="0.43307086614173229" bottom="0.62992125984251968" header="0.31496062992125984" footer="0.11811023622047245"/>
  <pageSetup paperSize="9" scale="95" orientation="portrait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PO2</vt:lpstr>
      <vt:lpstr>'PO2'!Print_Area</vt:lpstr>
      <vt:lpstr>'PO2'!Print_Titles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Ngoc Anh DF</cp:lastModifiedBy>
  <cp:lastPrinted>2021-01-15T05:10:55Z</cp:lastPrinted>
  <dcterms:created xsi:type="dcterms:W3CDTF">2016-06-22T09:02:56Z</dcterms:created>
  <dcterms:modified xsi:type="dcterms:W3CDTF">2021-01-15T05:11:07Z</dcterms:modified>
</cp:coreProperties>
</file>