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6372594-44F0-4119-B305-91440A9977E2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CauHoi" sheetId="1" r:id="rId1"/>
  </sheets>
  <definedNames>
    <definedName name="_xlnm._FilterDatabase" localSheetId="0" hidden="1">CauHoi!$A$2:$G$8</definedName>
    <definedName name="_xlnm.Criteria" localSheetId="0">CauHoi!$L$14:$M$15</definedName>
    <definedName name="_xlnm.Extract" localSheetId="0">CauHoi!$L$16:$R$16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B15" i="1"/>
  <c r="C8" i="1"/>
  <c r="G8" i="1" s="1"/>
  <c r="C3" i="1"/>
  <c r="G3" i="1" s="1"/>
  <c r="C6" i="1"/>
  <c r="G6" i="1" s="1"/>
  <c r="C4" i="1"/>
  <c r="G4" i="1" s="1"/>
  <c r="C5" i="1"/>
  <c r="G5" i="1" s="1"/>
  <c r="C7" i="1"/>
  <c r="G7" i="1" s="1"/>
  <c r="D8" i="1"/>
  <c r="D3" i="1"/>
  <c r="D6" i="1"/>
  <c r="D4" i="1"/>
  <c r="D5" i="1"/>
  <c r="D7" i="1"/>
  <c r="A8" i="1"/>
  <c r="A3" i="1"/>
  <c r="A6" i="1"/>
  <c r="A4" i="1"/>
  <c r="A5" i="1"/>
  <c r="A7" i="1"/>
</calcChain>
</file>

<file path=xl/sharedStrings.xml><?xml version="1.0" encoding="utf-8"?>
<sst xmlns="http://schemas.openxmlformats.org/spreadsheetml/2006/main" count="57" uniqueCount="41">
  <si>
    <t>STT</t>
  </si>
  <si>
    <t>Mã HĐ</t>
  </si>
  <si>
    <t>Đơn vị tính</t>
  </si>
  <si>
    <t>Số lượng</t>
  </si>
  <si>
    <t>Ngày nhập</t>
  </si>
  <si>
    <t>002GA4T</t>
  </si>
  <si>
    <t>Đơn giá</t>
  </si>
  <si>
    <t>001BA4L</t>
  </si>
  <si>
    <t>008DA3C</t>
  </si>
  <si>
    <t>004BA3L</t>
  </si>
  <si>
    <t>001DA4C</t>
  </si>
  <si>
    <t>Nếu ký tự cuối của Mã HĐ là T thì Đơn vị tính được hiểu là Thùng</t>
  </si>
  <si>
    <t>Nếu ký tự cuối của Mã HĐ là C thì Đơn vị tính được hiểu là Cuộn</t>
  </si>
  <si>
    <t>Còn lại là Block</t>
  </si>
  <si>
    <t>Bảng 1</t>
  </si>
  <si>
    <t>Mã hàng</t>
  </si>
  <si>
    <t>Tên hàng</t>
  </si>
  <si>
    <t>007GA3T</t>
  </si>
  <si>
    <t>G</t>
  </si>
  <si>
    <t>D</t>
  </si>
  <si>
    <t>B</t>
  </si>
  <si>
    <t>Decal</t>
  </si>
  <si>
    <t>Bìa</t>
  </si>
  <si>
    <t>Đơn giá A4</t>
  </si>
  <si>
    <t>Đơn giá A3</t>
  </si>
  <si>
    <t>Nếu khổ giấy là A3 (ký tự 5 và 6 của Mã hàng) thì chọn Đơn giá A3</t>
  </si>
  <si>
    <t>Còn lại chọn Đơn giá A4</t>
  </si>
  <si>
    <t>Giấy in</t>
  </si>
  <si>
    <t>THỐNG KÊ HÀNG HÓA THÁNG 9-2020</t>
  </si>
  <si>
    <t>Nếu có cùng tên hàng thì sắp xếp giảm dần theo số lượng</t>
  </si>
  <si>
    <t>Tổng số lượng</t>
  </si>
  <si>
    <r>
      <rPr>
        <b/>
        <sz val="11"/>
        <color theme="1"/>
        <rFont val="Calibri"/>
        <family val="2"/>
        <scheme val="minor"/>
      </rPr>
      <t xml:space="preserve">Câu 1. </t>
    </r>
    <r>
      <rPr>
        <b/>
        <i/>
        <sz val="11"/>
        <color theme="1"/>
        <rFont val="Calibri"/>
        <family val="2"/>
        <scheme val="minor"/>
      </rPr>
      <t>Số thứ tự</t>
    </r>
    <r>
      <rPr>
        <sz val="11"/>
        <color theme="1"/>
        <rFont val="Calibri"/>
        <family val="2"/>
        <scheme val="minor"/>
      </rPr>
      <t xml:space="preserve"> căn cứ vào 3 ký tự đầu của Mã HĐ (định dạng number)</t>
    </r>
  </si>
  <si>
    <r>
      <rPr>
        <b/>
        <sz val="11"/>
        <color theme="1"/>
        <rFont val="Calibri"/>
        <family val="2"/>
        <scheme val="minor"/>
      </rPr>
      <t>Câu 2.</t>
    </r>
    <r>
      <rPr>
        <b/>
        <i/>
        <sz val="11"/>
        <color theme="1"/>
        <rFont val="Calibri"/>
        <family val="2"/>
        <scheme val="minor"/>
      </rPr>
      <t xml:space="preserve"> Đơn vị tính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căn cứ vào ký tự cuối của Mã HĐ. Trong đó:</t>
    </r>
  </si>
  <si>
    <r>
      <rPr>
        <b/>
        <sz val="11"/>
        <color theme="1"/>
        <rFont val="Calibri"/>
        <family val="2"/>
        <scheme val="minor"/>
      </rPr>
      <t xml:space="preserve">Câu 3. </t>
    </r>
    <r>
      <rPr>
        <b/>
        <i/>
        <sz val="11"/>
        <color theme="1"/>
        <rFont val="Calibri"/>
        <family val="2"/>
        <scheme val="minor"/>
      </rPr>
      <t xml:space="preserve">Tên hàng </t>
    </r>
    <r>
      <rPr>
        <sz val="11"/>
        <color theme="1"/>
        <rFont val="Calibri"/>
        <family val="2"/>
        <scheme val="minor"/>
      </rPr>
      <t>căn cứ vào ký tự 4 của Mã HĐ và đối chiếu với Bảng 1</t>
    </r>
  </si>
  <si>
    <r>
      <rPr>
        <b/>
        <sz val="11"/>
        <color theme="1"/>
        <rFont val="Calibri"/>
        <family val="2"/>
        <scheme val="minor"/>
      </rPr>
      <t>Câu 4.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Đơn giá </t>
    </r>
    <r>
      <rPr>
        <sz val="11"/>
        <color theme="1"/>
        <rFont val="Calibri"/>
        <family val="2"/>
        <scheme val="minor"/>
      </rPr>
      <t>căn cứ vào Tên hàng và đối chiếu với Bảng 1. Trong đó</t>
    </r>
  </si>
  <si>
    <r>
      <rPr>
        <b/>
        <sz val="11"/>
        <color theme="1"/>
        <rFont val="Calibri"/>
        <family val="2"/>
        <scheme val="minor"/>
      </rPr>
      <t xml:space="preserve">Câu 5. </t>
    </r>
    <r>
      <rPr>
        <b/>
        <i/>
        <sz val="11"/>
        <color theme="1"/>
        <rFont val="Calibri"/>
        <family val="2"/>
        <scheme val="minor"/>
      </rPr>
      <t>Sắp xếp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bảng tính tăng dần theo Tên hàng.</t>
    </r>
  </si>
  <si>
    <r>
      <rPr>
        <b/>
        <sz val="11"/>
        <color theme="1"/>
        <rFont val="Calibri"/>
        <family val="2"/>
        <scheme val="minor"/>
      </rPr>
      <t xml:space="preserve">Câu 6. </t>
    </r>
    <r>
      <rPr>
        <b/>
        <i/>
        <sz val="11"/>
        <color theme="1"/>
        <rFont val="Calibri"/>
        <family val="2"/>
        <scheme val="minor"/>
      </rPr>
      <t xml:space="preserve">Tính tổng số lượng </t>
    </r>
    <r>
      <rPr>
        <sz val="11"/>
        <color theme="1"/>
        <rFont val="Calibri"/>
        <family val="2"/>
        <scheme val="minor"/>
      </rPr>
      <t>các Tên hàng Giấy in, Decal hay Bìa và điền vào dòng Tổng số lượng ở Bảng 1</t>
    </r>
  </si>
  <si>
    <r>
      <rPr>
        <b/>
        <sz val="11"/>
        <color theme="1"/>
        <rFont val="Calibri"/>
        <family val="2"/>
        <scheme val="minor"/>
      </rPr>
      <t xml:space="preserve">Câu 7. </t>
    </r>
    <r>
      <rPr>
        <b/>
        <i/>
        <sz val="11"/>
        <color theme="1"/>
        <rFont val="Calibri"/>
        <family val="2"/>
        <scheme val="minor"/>
      </rPr>
      <t>Lọc ra danh sách</t>
    </r>
    <r>
      <rPr>
        <sz val="11"/>
        <color theme="1"/>
        <rFont val="Calibri"/>
        <family val="2"/>
        <scheme val="minor"/>
      </rPr>
      <t xml:space="preserve"> các Loại Giấy in hoặc Nhập sau ngày 25/09/2020</t>
    </r>
  </si>
  <si>
    <t>Thùng</t>
  </si>
  <si>
    <t>&lt;9/25/2020</t>
  </si>
  <si>
    <t>này sửa đề nhập trước ngày 25 thì sẽ có dữ liệu, còn sau 25 là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</si>
</sst>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2" fillId="3" borderId="1" xfId="0" applyFont="1" applyFill="1" applyBorder="1"/>
    <xf numFmtId="164" fontId="0" fillId="0" borderId="0" xfId="1" applyNumberFormat="1" applyFont="1" applyFill="1" applyBorder="1"/>
    <xf numFmtId="164" fontId="0" fillId="0" borderId="1" xfId="1" applyNumberFormat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5" xfId="0" applyFill="1" applyBorder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L4" sqref="L4"/>
    </sheetView>
  </sheetViews>
  <sheetFormatPr defaultRowHeight="15" x14ac:dyDescent="0.25"/>
  <cols>
    <col min="1" max="1" width="15.7109375" customWidth="1"/>
    <col min="2" max="2" width="11.5703125" bestFit="1" customWidth="1"/>
    <col min="3" max="3" width="10.5703125" bestFit="1" customWidth="1"/>
    <col min="4" max="4" width="10.7109375" bestFit="1" customWidth="1"/>
    <col min="6" max="6" width="10.7109375" bestFit="1" customWidth="1"/>
    <col min="7" max="7" width="13.7109375" customWidth="1"/>
    <col min="13" max="13" width="9.7109375" bestFit="1" customWidth="1"/>
    <col min="17" max="17" width="14.7109375" customWidth="1"/>
  </cols>
  <sheetData>
    <row r="1" spans="1:18" x14ac:dyDescent="0.25">
      <c r="A1" s="14" t="s">
        <v>28</v>
      </c>
      <c r="B1" s="14"/>
      <c r="C1" s="14"/>
      <c r="D1" s="14"/>
      <c r="E1" s="14"/>
      <c r="F1" s="14"/>
      <c r="G1" s="14"/>
    </row>
    <row r="2" spans="1:18" x14ac:dyDescent="0.25">
      <c r="A2" s="1" t="s">
        <v>0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6</v>
      </c>
    </row>
    <row r="3" spans="1:18" x14ac:dyDescent="0.25">
      <c r="A3" s="2">
        <f>VALUE(LEFT(B3,3))</f>
        <v>1</v>
      </c>
      <c r="B3" s="2" t="s">
        <v>7</v>
      </c>
      <c r="C3" s="2" t="str">
        <f>HLOOKUP(MID(B3,4,1),$A$11:$D$12,2,0)</f>
        <v>Bìa</v>
      </c>
      <c r="D3" s="2" t="str">
        <f>IF(RIGHT(B3,1)="T", "Thùng",IF(RIGHT(B3,1)="C","Cuộn","Block"))</f>
        <v>Block</v>
      </c>
      <c r="E3" s="2">
        <v>4</v>
      </c>
      <c r="F3" s="3">
        <v>44101</v>
      </c>
      <c r="G3" s="2">
        <f>IF(MID(B3,5,2)="A3",HLOOKUP(C3,$A$12:$D$14,2,0),HLOOKUP(C3,$A$12:$D$14,3,0))</f>
        <v>52000</v>
      </c>
    </row>
    <row r="4" spans="1:18" x14ac:dyDescent="0.25">
      <c r="A4" s="2">
        <f>VALUE(LEFT(B4,3))</f>
        <v>4</v>
      </c>
      <c r="B4" s="2" t="s">
        <v>9</v>
      </c>
      <c r="C4" s="2" t="str">
        <f>HLOOKUP(MID(B4,4,1),$A$11:$D$12,2,0)</f>
        <v>Bìa</v>
      </c>
      <c r="D4" s="2" t="str">
        <f>IF(RIGHT(B4,1)="T", "Thùng",IF(RIGHT(B4,1)="C","Cuộn","Block"))</f>
        <v>Block</v>
      </c>
      <c r="E4" s="2">
        <v>1</v>
      </c>
      <c r="F4" s="3">
        <v>44101</v>
      </c>
      <c r="G4" s="2">
        <f>IF(MID(B4,5,2)="A3",HLOOKUP(C4,$A$12:$D$14,2,0),HLOOKUP(C4,$A$12:$D$14,3,0))</f>
        <v>89000</v>
      </c>
    </row>
    <row r="5" spans="1:18" x14ac:dyDescent="0.25">
      <c r="A5" s="2">
        <f>VALUE(LEFT(B5,3))</f>
        <v>1</v>
      </c>
      <c r="B5" s="2" t="s">
        <v>10</v>
      </c>
      <c r="C5" s="2" t="str">
        <f>HLOOKUP(MID(B5,4,1),$A$11:$D$12,2,0)</f>
        <v>Decal</v>
      </c>
      <c r="D5" s="2" t="str">
        <f>IF(RIGHT(B5,1)="T", "Thùng",IF(RIGHT(B5,1)="C","Cuộn","Block"))</f>
        <v>Cuộn</v>
      </c>
      <c r="E5" s="2">
        <v>5</v>
      </c>
      <c r="F5" s="3">
        <v>43976</v>
      </c>
      <c r="G5" s="2">
        <f>IF(MID(B5,5,2)="A3",HLOOKUP(C5,$A$12:$D$14,2,0),HLOOKUP(C5,$A$12:$D$14,3,0))</f>
        <v>43000</v>
      </c>
    </row>
    <row r="6" spans="1:18" x14ac:dyDescent="0.25">
      <c r="A6" s="2">
        <f>VALUE(LEFT(B6,3))</f>
        <v>8</v>
      </c>
      <c r="B6" s="2" t="s">
        <v>8</v>
      </c>
      <c r="C6" s="2" t="str">
        <f>HLOOKUP(MID(B6,4,1),$A$11:$D$12,2,0)</f>
        <v>Decal</v>
      </c>
      <c r="D6" s="2" t="str">
        <f>IF(RIGHT(B6,1)="T", "Thùng",IF(RIGHT(B6,1)="C","Cuộn","Block"))</f>
        <v>Cuộn</v>
      </c>
      <c r="E6" s="2">
        <v>2</v>
      </c>
      <c r="F6" s="3">
        <v>44095</v>
      </c>
      <c r="G6" s="2">
        <f>IF(MID(B6,5,2)="A3",HLOOKUP(C6,$A$12:$D$14,2,0),HLOOKUP(C6,$A$12:$D$14,3,0))</f>
        <v>58000</v>
      </c>
    </row>
    <row r="7" spans="1:18" x14ac:dyDescent="0.25">
      <c r="A7" s="2">
        <f>VALUE(LEFT(B7,3))</f>
        <v>2</v>
      </c>
      <c r="B7" s="2" t="s">
        <v>5</v>
      </c>
      <c r="C7" s="2" t="str">
        <f>HLOOKUP(MID(B7,4,1),$A$11:$D$12,2,0)</f>
        <v>Giấy in</v>
      </c>
      <c r="D7" s="2" t="str">
        <f>IF(RIGHT(B7,1)="T", "Thùng",IF(RIGHT(B7,1)="C","Cuộn","Block"))</f>
        <v>Thùng</v>
      </c>
      <c r="E7" s="2">
        <v>5</v>
      </c>
      <c r="F7" s="3">
        <v>44097</v>
      </c>
      <c r="G7" s="2">
        <f>IF(MID(B7,5,2)="A3",HLOOKUP(C7,$A$12:$D$14,2,0),HLOOKUP(C7,$A$12:$D$14,3,0))</f>
        <v>75000</v>
      </c>
    </row>
    <row r="8" spans="1:18" x14ac:dyDescent="0.25">
      <c r="A8" s="2">
        <f>VALUE(LEFT(B8,3))</f>
        <v>7</v>
      </c>
      <c r="B8" s="2" t="s">
        <v>17</v>
      </c>
      <c r="C8" s="2" t="str">
        <f>HLOOKUP(MID(B8,4,1),$A$11:$D$12,2,0)</f>
        <v>Giấy in</v>
      </c>
      <c r="D8" s="2" t="str">
        <f>IF(RIGHT(B8,1)="T", "Thùng",IF(RIGHT(B8,1)="C","Cuộn","Block"))</f>
        <v>Thùng</v>
      </c>
      <c r="E8" s="2">
        <v>3</v>
      </c>
      <c r="F8" s="3">
        <v>44096</v>
      </c>
      <c r="G8" s="2">
        <f>IF(MID(B8,5,2)="A3",HLOOKUP(C8,$A$12:$D$14,2,0),HLOOKUP(C8,$A$12:$D$14,3,0))</f>
        <v>185000</v>
      </c>
    </row>
    <row r="10" spans="1:18" x14ac:dyDescent="0.25">
      <c r="A10" s="11" t="s">
        <v>14</v>
      </c>
      <c r="B10" s="12"/>
      <c r="C10" s="12"/>
      <c r="D10" s="13"/>
    </row>
    <row r="11" spans="1:18" x14ac:dyDescent="0.25">
      <c r="A11" s="6" t="s">
        <v>15</v>
      </c>
      <c r="B11" s="4" t="s">
        <v>18</v>
      </c>
      <c r="C11" s="4" t="s">
        <v>19</v>
      </c>
      <c r="D11" s="4" t="s">
        <v>20</v>
      </c>
    </row>
    <row r="12" spans="1:18" x14ac:dyDescent="0.25">
      <c r="A12" s="6" t="s">
        <v>16</v>
      </c>
      <c r="B12" s="4" t="s">
        <v>27</v>
      </c>
      <c r="C12" s="4" t="s">
        <v>21</v>
      </c>
      <c r="D12" s="4" t="s">
        <v>22</v>
      </c>
    </row>
    <row r="13" spans="1:18" x14ac:dyDescent="0.25">
      <c r="A13" s="6" t="s">
        <v>24</v>
      </c>
      <c r="B13" s="5">
        <v>185000</v>
      </c>
      <c r="C13" s="5">
        <v>58000</v>
      </c>
      <c r="D13" s="5">
        <v>89000</v>
      </c>
    </row>
    <row r="14" spans="1:18" x14ac:dyDescent="0.25">
      <c r="A14" s="6" t="s">
        <v>23</v>
      </c>
      <c r="B14" s="5">
        <v>75000</v>
      </c>
      <c r="C14" s="5">
        <v>43000</v>
      </c>
      <c r="D14" s="5">
        <v>52000</v>
      </c>
      <c r="L14" s="1" t="s">
        <v>16</v>
      </c>
      <c r="M14" s="1" t="s">
        <v>4</v>
      </c>
    </row>
    <row r="15" spans="1:18" x14ac:dyDescent="0.25">
      <c r="A15" s="6" t="s">
        <v>30</v>
      </c>
      <c r="B15" s="8">
        <f>G8*E8+G7*E7</f>
        <v>930000</v>
      </c>
      <c r="C15" s="8">
        <f>G6*E6+G5*E5</f>
        <v>331000</v>
      </c>
      <c r="D15" s="8">
        <f>G4*E4+G3*E3</f>
        <v>297000</v>
      </c>
      <c r="L15" s="4" t="s">
        <v>27</v>
      </c>
      <c r="M15" s="3" t="s">
        <v>39</v>
      </c>
    </row>
    <row r="16" spans="1:18" x14ac:dyDescent="0.25">
      <c r="B16" s="7"/>
      <c r="C16" s="7"/>
      <c r="D16" s="7"/>
      <c r="L16" s="1" t="s">
        <v>0</v>
      </c>
      <c r="M16" s="1" t="s">
        <v>1</v>
      </c>
      <c r="N16" s="1" t="s">
        <v>16</v>
      </c>
      <c r="O16" s="1" t="s">
        <v>2</v>
      </c>
      <c r="P16" s="1" t="s">
        <v>3</v>
      </c>
      <c r="Q16" s="1" t="s">
        <v>4</v>
      </c>
      <c r="R16" s="1" t="s">
        <v>6</v>
      </c>
    </row>
    <row r="17" spans="1:18" x14ac:dyDescent="0.25">
      <c r="A17" s="10"/>
      <c r="B17" s="10"/>
      <c r="C17" s="10"/>
      <c r="D17" s="10"/>
      <c r="E17" s="10"/>
      <c r="F17" s="10"/>
      <c r="G17" s="10"/>
      <c r="H17" s="10"/>
      <c r="L17" s="2">
        <v>2</v>
      </c>
      <c r="M17" s="2" t="s">
        <v>5</v>
      </c>
      <c r="N17" s="2" t="s">
        <v>27</v>
      </c>
      <c r="O17" s="2" t="s">
        <v>38</v>
      </c>
      <c r="P17" s="2">
        <v>5</v>
      </c>
      <c r="Q17" s="3">
        <v>44097</v>
      </c>
      <c r="R17" s="2">
        <v>75000</v>
      </c>
    </row>
    <row r="18" spans="1:18" x14ac:dyDescent="0.25">
      <c r="A18" s="9" t="s">
        <v>31</v>
      </c>
      <c r="B18" s="9"/>
      <c r="C18" s="9"/>
      <c r="D18" s="9"/>
      <c r="E18" s="9"/>
      <c r="F18" s="9"/>
      <c r="G18" s="9"/>
      <c r="H18" s="9"/>
      <c r="L18" s="2">
        <v>7</v>
      </c>
      <c r="M18" s="2" t="s">
        <v>17</v>
      </c>
      <c r="N18" s="2" t="s">
        <v>27</v>
      </c>
      <c r="O18" s="2" t="s">
        <v>38</v>
      </c>
      <c r="P18" s="2">
        <v>3</v>
      </c>
      <c r="Q18" s="3">
        <v>44096</v>
      </c>
      <c r="R18" s="2">
        <v>185000</v>
      </c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L19" s="15" t="s">
        <v>40</v>
      </c>
    </row>
    <row r="20" spans="1:18" x14ac:dyDescent="0.25">
      <c r="A20" s="9" t="s">
        <v>32</v>
      </c>
      <c r="B20" s="9"/>
      <c r="C20" s="9"/>
      <c r="D20" s="9"/>
      <c r="E20" s="9"/>
      <c r="F20" s="9"/>
      <c r="G20" s="9"/>
      <c r="H20" s="9"/>
    </row>
    <row r="21" spans="1:18" x14ac:dyDescent="0.25">
      <c r="A21" s="9"/>
      <c r="B21" s="9" t="s">
        <v>11</v>
      </c>
      <c r="C21" s="9"/>
      <c r="D21" s="9"/>
      <c r="E21" s="9"/>
      <c r="F21" s="9"/>
      <c r="G21" s="9"/>
      <c r="H21" s="9"/>
    </row>
    <row r="22" spans="1:18" x14ac:dyDescent="0.25">
      <c r="A22" s="9"/>
      <c r="B22" s="9" t="s">
        <v>12</v>
      </c>
      <c r="C22" s="9"/>
      <c r="D22" s="9"/>
      <c r="E22" s="9"/>
      <c r="F22" s="9"/>
      <c r="G22" s="9"/>
      <c r="H22" s="9"/>
    </row>
    <row r="23" spans="1:18" x14ac:dyDescent="0.25">
      <c r="A23" s="9"/>
      <c r="B23" s="9" t="s">
        <v>13</v>
      </c>
      <c r="C23" s="9"/>
      <c r="D23" s="9"/>
      <c r="E23" s="9"/>
      <c r="F23" s="9"/>
      <c r="G23" s="9"/>
      <c r="H23" s="9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</row>
    <row r="25" spans="1:18" x14ac:dyDescent="0.25">
      <c r="A25" s="9" t="s">
        <v>33</v>
      </c>
      <c r="B25" s="9"/>
      <c r="C25" s="9"/>
      <c r="D25" s="9"/>
      <c r="E25" s="9"/>
      <c r="F25" s="9"/>
      <c r="G25" s="9"/>
      <c r="H25" s="9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</row>
    <row r="27" spans="1:18" x14ac:dyDescent="0.25">
      <c r="A27" s="9" t="s">
        <v>34</v>
      </c>
      <c r="B27" s="9"/>
      <c r="C27" s="9"/>
      <c r="D27" s="9"/>
      <c r="E27" s="9"/>
      <c r="F27" s="9"/>
      <c r="G27" s="9"/>
      <c r="H27" s="9"/>
    </row>
    <row r="28" spans="1:18" x14ac:dyDescent="0.25">
      <c r="A28" s="9"/>
      <c r="B28" s="9" t="s">
        <v>25</v>
      </c>
      <c r="C28" s="9"/>
      <c r="D28" s="9"/>
      <c r="E28" s="9"/>
      <c r="F28" s="9"/>
      <c r="G28" s="9"/>
      <c r="H28" s="9"/>
    </row>
    <row r="29" spans="1:18" x14ac:dyDescent="0.25">
      <c r="A29" s="9"/>
      <c r="B29" s="9" t="s">
        <v>26</v>
      </c>
      <c r="C29" s="9"/>
      <c r="D29" s="9"/>
      <c r="E29" s="9"/>
      <c r="F29" s="9"/>
      <c r="G29" s="9"/>
      <c r="H29" s="9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</row>
    <row r="31" spans="1:18" x14ac:dyDescent="0.25">
      <c r="A31" s="9" t="s">
        <v>35</v>
      </c>
      <c r="B31" s="9"/>
      <c r="C31" s="9"/>
      <c r="D31" s="9"/>
      <c r="E31" s="9"/>
      <c r="F31" s="9"/>
      <c r="G31" s="9"/>
      <c r="H31" s="9"/>
    </row>
    <row r="32" spans="1:18" x14ac:dyDescent="0.25">
      <c r="A32" s="9"/>
      <c r="B32" s="9" t="s">
        <v>29</v>
      </c>
      <c r="C32" s="9"/>
      <c r="D32" s="9"/>
      <c r="E32" s="9"/>
      <c r="F32" s="9"/>
      <c r="G32" s="9"/>
      <c r="H32" s="9"/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  <row r="34" spans="1:8" x14ac:dyDescent="0.25">
      <c r="A34" s="9" t="s">
        <v>36</v>
      </c>
      <c r="B34" s="9"/>
      <c r="C34" s="9"/>
      <c r="D34" s="9"/>
      <c r="E34" s="9"/>
      <c r="F34" s="9"/>
      <c r="G34" s="9"/>
      <c r="H34" s="9"/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x14ac:dyDescent="0.25">
      <c r="A36" s="9" t="s">
        <v>37</v>
      </c>
      <c r="B36" s="9"/>
      <c r="C36" s="9"/>
      <c r="D36" s="9"/>
      <c r="E36" s="9"/>
      <c r="F36" s="9"/>
      <c r="G36" s="9"/>
      <c r="H36" s="9"/>
    </row>
    <row r="37" spans="1:8" x14ac:dyDescent="0.25">
      <c r="A37" s="10"/>
      <c r="B37" s="10"/>
      <c r="C37" s="10"/>
      <c r="D37" s="10"/>
      <c r="E37" s="10"/>
      <c r="F37" s="10"/>
      <c r="G37" s="10"/>
      <c r="H37" s="10"/>
    </row>
  </sheetData>
  <sortState xmlns:xlrd2="http://schemas.microsoft.com/office/spreadsheetml/2017/richdata2" ref="A3:G8">
    <sortCondition ref="C3:C8"/>
    <sortCondition descending="1" ref="E3:E8"/>
  </sortState>
  <mergeCells count="2">
    <mergeCell ref="A10:D10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2</vt:i4>
      </vt:variant>
    </vt:vector>
  </HeadingPairs>
  <TitlesOfParts>
    <vt:vector size="3" baseType="lpstr">
      <vt:lpstr>CauHoi</vt:lpstr>
      <vt:lpstr>CauHoi!Criteria</vt:lpstr>
      <vt:lpstr>CauHoi!Trích_xuất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Nguyen Thanh Dat</cp:lastModifiedBy>
  <dcterms:created xsi:type="dcterms:W3CDTF">2020-09-25T02:00:16Z</dcterms:created>
  <dcterms:modified xsi:type="dcterms:W3CDTF">2021-09-28T15:48:15Z</dcterms:modified>
</cp:coreProperties>
</file>