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htwdresdende-my.sharepoint.com/personal/roman_patzig_htw-dresden_de/Documents/Dokumente-Online/Uni/03_WS 2021/Software Engineering 2/"/>
    </mc:Choice>
  </mc:AlternateContent>
  <xr:revisionPtr revIDLastSave="3" documentId="14_{3AA4B8B4-4392-6A47-BBC6-D66382013E9B}" xr6:coauthVersionLast="47" xr6:coauthVersionMax="47" xr10:uidLastSave="{43C86B5B-8681-C24D-A6E1-85F7D6BC79C5}"/>
  <bookViews>
    <workbookView xWindow="0" yWindow="760" windowWidth="30240" windowHeight="17440" xr2:uid="{F2E943CF-EC54-E342-B218-1E15FD5D00A2}"/>
  </bookViews>
  <sheets>
    <sheet name="Risk_L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8" i="1" l="1"/>
  <c r="AF19" i="1"/>
  <c r="AF20" i="1"/>
  <c r="AF21" i="1"/>
  <c r="AF22" i="1"/>
  <c r="AF23" i="1"/>
  <c r="AF24" i="1"/>
  <c r="AF25" i="1"/>
  <c r="AF26" i="1"/>
  <c r="AF27" i="1"/>
  <c r="AF28" i="1"/>
  <c r="AF29" i="1"/>
  <c r="AF30" i="1"/>
  <c r="AF31" i="1"/>
  <c r="AF32" i="1"/>
  <c r="AD18" i="1"/>
  <c r="AD19" i="1"/>
  <c r="AD20" i="1"/>
  <c r="AD21" i="1"/>
  <c r="AD22" i="1"/>
  <c r="AD23" i="1"/>
  <c r="AD24" i="1"/>
  <c r="AD25" i="1"/>
  <c r="AD26" i="1"/>
  <c r="AD27" i="1"/>
  <c r="AD28" i="1"/>
  <c r="AD29" i="1"/>
  <c r="AD30" i="1"/>
  <c r="AD31" i="1"/>
  <c r="AD32" i="1"/>
  <c r="AB18" i="1"/>
  <c r="AB19" i="1"/>
  <c r="AB20" i="1"/>
  <c r="AB21" i="1"/>
  <c r="AB22" i="1"/>
  <c r="AB23" i="1"/>
  <c r="AB24" i="1"/>
  <c r="AB25" i="1"/>
  <c r="AB26" i="1"/>
  <c r="AB27" i="1"/>
  <c r="AB28" i="1"/>
  <c r="AB29" i="1"/>
  <c r="AB30" i="1"/>
  <c r="AB31" i="1"/>
  <c r="AB32" i="1"/>
  <c r="AF17" i="1"/>
  <c r="AD17" i="1"/>
  <c r="AB17" i="1"/>
  <c r="Z17" i="1"/>
  <c r="Z18" i="1"/>
  <c r="Z19" i="1"/>
  <c r="Z20" i="1"/>
  <c r="Z21" i="1"/>
  <c r="Z22" i="1"/>
  <c r="Z23" i="1"/>
  <c r="Z24" i="1"/>
  <c r="Z25" i="1"/>
  <c r="Z26" i="1"/>
  <c r="Z27" i="1"/>
  <c r="Z28" i="1"/>
  <c r="Z29" i="1"/>
  <c r="Z30" i="1"/>
  <c r="Z31" i="1"/>
  <c r="Z32" i="1"/>
  <c r="X18" i="1"/>
  <c r="X19" i="1"/>
  <c r="X20" i="1"/>
  <c r="X21" i="1"/>
  <c r="X22" i="1"/>
  <c r="X23" i="1"/>
  <c r="X24" i="1"/>
  <c r="X25" i="1"/>
  <c r="X26" i="1"/>
  <c r="X27" i="1"/>
  <c r="X28" i="1"/>
  <c r="X29" i="1"/>
  <c r="X30" i="1"/>
  <c r="X31" i="1"/>
  <c r="X32" i="1"/>
  <c r="V18" i="1"/>
  <c r="V19" i="1"/>
  <c r="V20" i="1"/>
  <c r="V21" i="1"/>
  <c r="V22" i="1"/>
  <c r="V23" i="1"/>
  <c r="V24" i="1"/>
  <c r="V25" i="1"/>
  <c r="V26" i="1"/>
  <c r="V27" i="1"/>
  <c r="V28" i="1"/>
  <c r="V29" i="1"/>
  <c r="V30" i="1"/>
  <c r="V31" i="1"/>
  <c r="V32" i="1"/>
  <c r="T18" i="1"/>
  <c r="T19" i="1"/>
  <c r="T20" i="1"/>
  <c r="T21" i="1"/>
  <c r="T22" i="1"/>
  <c r="T23" i="1"/>
  <c r="T24" i="1"/>
  <c r="T26" i="1"/>
  <c r="T27" i="1"/>
  <c r="T28" i="1"/>
  <c r="T29" i="1"/>
  <c r="T30" i="1"/>
  <c r="T31" i="1"/>
  <c r="T32" i="1"/>
  <c r="R18" i="1"/>
  <c r="R19" i="1"/>
  <c r="R20" i="1"/>
  <c r="R21" i="1"/>
  <c r="R22" i="1"/>
  <c r="R23" i="1"/>
  <c r="R24" i="1"/>
  <c r="R26" i="1"/>
  <c r="R27" i="1"/>
  <c r="R28" i="1"/>
  <c r="R29" i="1"/>
  <c r="R30" i="1"/>
  <c r="R31" i="1"/>
  <c r="R32" i="1"/>
  <c r="P18" i="1"/>
  <c r="P19" i="1"/>
  <c r="P20" i="1"/>
  <c r="P21" i="1"/>
  <c r="P22" i="1"/>
  <c r="P23" i="1"/>
  <c r="P24" i="1"/>
  <c r="P26" i="1"/>
  <c r="P28" i="1"/>
  <c r="P29" i="1"/>
  <c r="P30" i="1"/>
  <c r="P31" i="1"/>
  <c r="P32" i="1"/>
  <c r="N26" i="1"/>
  <c r="N28" i="1"/>
  <c r="N29" i="1"/>
  <c r="N30" i="1"/>
  <c r="N31" i="1"/>
  <c r="N32" i="1"/>
  <c r="N18" i="1"/>
  <c r="N19" i="1"/>
  <c r="N20" i="1"/>
  <c r="N21" i="1"/>
  <c r="N22" i="1"/>
  <c r="N23" i="1"/>
  <c r="N24" i="1"/>
  <c r="X17" i="1"/>
  <c r="V17" i="1"/>
  <c r="T17" i="1"/>
  <c r="R17" i="1"/>
  <c r="P17" i="1"/>
  <c r="N17" i="1"/>
  <c r="L18" i="1"/>
  <c r="L19" i="1"/>
  <c r="L20" i="1"/>
  <c r="L21" i="1"/>
  <c r="L22" i="1"/>
  <c r="L23" i="1"/>
  <c r="L28" i="1"/>
  <c r="L29" i="1"/>
  <c r="L30" i="1"/>
  <c r="L31" i="1"/>
  <c r="L32" i="1"/>
  <c r="L17" i="1"/>
</calcChain>
</file>

<file path=xl/sharedStrings.xml><?xml version="1.0" encoding="utf-8"?>
<sst xmlns="http://schemas.openxmlformats.org/spreadsheetml/2006/main" count="130" uniqueCount="90">
  <si>
    <t>ID</t>
  </si>
  <si>
    <t>Name</t>
  </si>
  <si>
    <t>Datum</t>
  </si>
  <si>
    <t>Erläuterung</t>
  </si>
  <si>
    <t>Typ</t>
  </si>
  <si>
    <t>Owner</t>
  </si>
  <si>
    <t>Gegenmaßnahmen</t>
  </si>
  <si>
    <t>Entwicklung</t>
  </si>
  <si>
    <t>Impact</t>
  </si>
  <si>
    <t>Probability</t>
  </si>
  <si>
    <t>Magnitude</t>
  </si>
  <si>
    <t>Ausfall von Teammitgliedern</t>
  </si>
  <si>
    <t>Mitglieder des Teams können zeitweise oder dauerhaft nicht mehr am Projekt teilnehmen, z.B. aufgrund der COVID-19 Situation oder Studiengangwechsel.</t>
  </si>
  <si>
    <t>Kommunikationsprobleme innerhalb des Teams</t>
  </si>
  <si>
    <t>Aufgrund unterschiedlicher Gegebenheiten im Home-Office, sowie unterschiedlichen Stundenplänen, kann es zu teaminternen Kommunikationsschwierigkeiten kommen</t>
  </si>
  <si>
    <t>Verständnisschwierigkeiten Extern</t>
  </si>
  <si>
    <t xml:space="preserve">Mangelnde Kommunikation mit Auftraggeber </t>
  </si>
  <si>
    <t>Unzureichende Organisation Teamintern</t>
  </si>
  <si>
    <t>Teamaufteilung ggf. unzureichend - Aufgabenverteilung unklar wodurch Aufgaben zur falschen Zeit bearbeitet werden und Misstrauen im Team wächst</t>
  </si>
  <si>
    <t>Fehlende Zeitliche Ressourcen</t>
  </si>
  <si>
    <t>Durch das Studium und anderweitige Verpflichtungen kann die zeitliche Kapazität der Teammitglieder unvorhersehbar beschränkt werden</t>
  </si>
  <si>
    <t>Änderung des Anforderungsprofils</t>
  </si>
  <si>
    <t>Anforderungen ändern sich ständig und verwerfen somit bereits erreichte Ziele</t>
  </si>
  <si>
    <t>geschäftlich</t>
  </si>
  <si>
    <t>Ressource</t>
  </si>
  <si>
    <t>Einsatz unbekannter Tools sowie Programmiersprachen</t>
  </si>
  <si>
    <t>Tools wie Github, Visual Paradigm oder Programmiersprachen wie Phython (und PHP Skripten) stellen Teammitglieder vor Herausforderungen dar, aufgrund weniger bis garkeiner Erfahrung</t>
  </si>
  <si>
    <t>Datenverlust</t>
  </si>
  <si>
    <t>Datenverlust der lokalen oder auch Online zugänglichen Daten, aufgrund von Serverausfällen, Überschreibung in durch falsches Nutzen von Git</t>
  </si>
  <si>
    <t>Durch unerwartete Zwischenfälle (bspw. Fehleinschätzungen, unvorhersehbare Änderungen) kann es zu Zeitproblemen und somit zur nicht fristgerechten Fertigstellung kommen</t>
  </si>
  <si>
    <t>Missachten der zeitlichen Abgabefristen / Zu optimistische Projektplanung</t>
  </si>
  <si>
    <t>Fehlendes Know-How</t>
  </si>
  <si>
    <t>Effizientes Lösen der Aufgaben erfordert bestimmtes Fachwissen</t>
  </si>
  <si>
    <t>zwischenmenschlich/organisatorisch sowie zeitlich</t>
  </si>
  <si>
    <t>Fehlende Datenschutzmaßnahmen</t>
  </si>
  <si>
    <t>Durch fehlendes Verständnis für Datenschutz und darausfolgende Maßnahmen, kann die Freigabe des Projektes verhindert werden</t>
  </si>
  <si>
    <t>rechtlich</t>
  </si>
  <si>
    <t>organisatorisch, zwischenmenschlich</t>
  </si>
  <si>
    <t>technisch</t>
  </si>
  <si>
    <t>Projektmanagement</t>
  </si>
  <si>
    <t>Projektmanagement, gesamtes Team</t>
  </si>
  <si>
    <t>gesamtes Team</t>
  </si>
  <si>
    <t>Entwickler, Deployment Engineer, Entwurf</t>
  </si>
  <si>
    <t>Auftraggeber, Projektmanagement, Analysten</t>
  </si>
  <si>
    <t>Alle Teammitglieder, besonders Projektmanagement</t>
  </si>
  <si>
    <t>Verteilung von Backup Rollen - Regelmäßiges Meeting mit Wissensaustausch - Protokollführung</t>
  </si>
  <si>
    <t>Regelmäßiges Meeting, Teaminterner Austausch, Selbstständiges Arbeiten</t>
  </si>
  <si>
    <t>Regelmäßige Meetings mit dem Auftraggeber, Feedback einholen, Nachfragen bei Unklarheiten</t>
  </si>
  <si>
    <t>Organisationsverantwortliche festlegen und je Projektstand für dringliche Aufgaben andere Teammitglieder dazuziehen, Fragen bei Unklarheiten</t>
  </si>
  <si>
    <t>Regelmäßige Meetings mit dem Auftraggeber, Feedback einholen, Nachfragen bei Unklarheiten - Definieren von Nicht-Zielen</t>
  </si>
  <si>
    <t>Meetings mit Auftraggeber, Weiterbildung innerhalb des Teams</t>
  </si>
  <si>
    <t>Regelmäßige Backups, Klare Aufgabenverteilung, Klonen des GitHub Respo</t>
  </si>
  <si>
    <t>Kurze Iterationen (jeweils ca. 2-3 Wochen deckend mit Meetings von Auftraggeber) + Reflektion am Ende der jeweiligen Iteration. Das Nutzen und Erstellen Korrekter Use-Case Szenarien in Zusammenarbeit mit Auftraggeber</t>
  </si>
  <si>
    <t>Herausfinden technischer Grenzen und Möglichkeiten, Kluge Auswahl Technischer Tools und Mittel sowie stetiger Wissensaustausch innerhalb des Teams (Weiterbildung)</t>
  </si>
  <si>
    <t>Absprachen mit dem Datenschutzbeauftragten der HTW und dem Rechenzentrum - Einholen von Feedback</t>
  </si>
  <si>
    <t>Nicht immer sind Meetings mit allen Mitgliedern notwendig - Kleinere Meetings an verschiedenen Terminen + Protokollführung, damit alle Mitglieder auf einem Wissensstand bleiben</t>
  </si>
  <si>
    <t>Legende</t>
  </si>
  <si>
    <t>Beschreibung</t>
  </si>
  <si>
    <t>Eindeutige Zuordnung des spezifischen Risikos</t>
  </si>
  <si>
    <t>Eintragungsdatum in die Risk List</t>
  </si>
  <si>
    <t>Benennung des Risikos</t>
  </si>
  <si>
    <t>Weitergehende Erläuterung Warum? Weshalb? Wieso?</t>
  </si>
  <si>
    <t>Klassifizierung der Risikoart</t>
  </si>
  <si>
    <t>Jeweiliger Verantwortungsbereich in dem das Risiko fällt</t>
  </si>
  <si>
    <t>Wie Entwickelt sich der Einfluss des Risikos innerhalb des Projektzeitraumes</t>
  </si>
  <si>
    <t>Einfluss auf das Projekt innerhalb der Skala 1-10</t>
  </si>
  <si>
    <t>Wahrscheinlichkeit des Eintretens vom Risiko (Wert 0-1)</t>
  </si>
  <si>
    <t>Risikofaktor</t>
  </si>
  <si>
    <t xml:space="preserve">                   Iteration 1</t>
  </si>
  <si>
    <t xml:space="preserve">            Iteration 2</t>
  </si>
  <si>
    <t xml:space="preserve">            Iteration 3</t>
  </si>
  <si>
    <t xml:space="preserve">              Iteration 4</t>
  </si>
  <si>
    <t xml:space="preserve">              Iteration 5</t>
  </si>
  <si>
    <t xml:space="preserve">              Iteration 6</t>
  </si>
  <si>
    <t xml:space="preserve">              Iteration 7</t>
  </si>
  <si>
    <t xml:space="preserve">              Iteration 8</t>
  </si>
  <si>
    <t xml:space="preserve">              Iteration 9</t>
  </si>
  <si>
    <t xml:space="preserve">              Iteration 10</t>
  </si>
  <si>
    <t xml:space="preserve">              Iteration 11</t>
  </si>
  <si>
    <t>Anfangs eher unwahrscheinlich, jedoch spätestens zum Semesterwechsel steigt die Wahrscheinlichkeit erheblich an</t>
  </si>
  <si>
    <t>Da das Team anfangs noch komplett neu ist und sich kaum kennt ist die Wahrscheinlichkeit am Anfang am höchsten, sollte jedoch mit der Zeit abnehmen</t>
  </si>
  <si>
    <t>Mit zunehmendem Projektverlauf, sollte es weniger Probleme hinsichtlich Kommunikation geben</t>
  </si>
  <si>
    <t>Anfangs ist die Organisation im Mittelpunkt und muss sich erst einfinden, im Verlauf der Einarbeitung sollte es jedoch weniger Risiko geben</t>
  </si>
  <si>
    <t>Dies ist ein stetiges Problem, welches gerade während der Klausurphase stetig zunimmt, jedoch am Semesteranfang wieder niedrig sein sollte</t>
  </si>
  <si>
    <t>Gerade am Anfang muss der Auftraggeber vieles mit dem Team erstmal abstimmen und es ist so gut wie sicher, dass es zu Anforderungsänderung kommt, jedoch je näher das Projekt am Ende ist, desto weniger ist das Risiko</t>
  </si>
  <si>
    <t>Stellt gerade am Anfang eine große Herausforderung dar, wird jedoch nach der Einarbeitung in das Projekt immer abnehmen</t>
  </si>
  <si>
    <t>Datenverlust kann am Anfang so gut wie garnicht auftreten, da das Projekt zunächst starten muss, wird aber mit zunehmenden Projektende ein größeres Problem</t>
  </si>
  <si>
    <t>Zeitliche Abgabefristen sollten Anfangs keine große Rolle spielen, kann jedoch deutlich zunehmen im Projektverlauf</t>
  </si>
  <si>
    <t>Großes Risiko aufgrund wenig Erfahrung innerhalb des Teams, spätestens am Projektende sollte sich dies jedoch regulieren aufgrund von Wissensaufbau</t>
  </si>
  <si>
    <t>Anfangs noch nicht relevant, jedoch könnte mit der Zeit leicht missachtet werden und das Projekt im schlimmsten Fall zum Misserfolg führen, daher wachsendes Risiko mit zunehmenden Projektverlauf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</si>
</sst>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Calibri"/>
      <family val="2"/>
      <scheme val="minor"/>
    </font>
  </fonts>
  <fills count="22">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bgColor indexed="64"/>
      </patternFill>
    </fill>
    <fill>
      <patternFill patternType="solid">
        <fgColor theme="7" tint="0.79998168889431442"/>
        <bgColor indexed="64"/>
      </patternFill>
    </fill>
    <fill>
      <patternFill patternType="solid">
        <fgColor theme="7"/>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rgb="FF9F4A0F"/>
        <bgColor indexed="64"/>
      </patternFill>
    </fill>
    <fill>
      <patternFill patternType="solid">
        <fgColor rgb="FFAB4F10"/>
        <bgColor indexed="64"/>
      </patternFill>
    </fill>
    <fill>
      <patternFill patternType="solid">
        <fgColor theme="5" tint="0.79998168889431442"/>
        <bgColor indexed="64"/>
      </patternFill>
    </fill>
  </fills>
  <borders count="34">
    <border>
      <left/>
      <right/>
      <top/>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1"/>
      </left>
      <right style="thin">
        <color theme="1"/>
      </right>
      <top style="thin">
        <color theme="1"/>
      </top>
      <bottom style="thin">
        <color theme="1"/>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style="thin">
        <color theme="0" tint="-0.249977111117893"/>
      </right>
      <top/>
      <bottom style="thin">
        <color theme="0" tint="-0.249977111117893"/>
      </bottom>
      <diagonal/>
    </border>
    <border>
      <left/>
      <right style="thin">
        <color theme="1"/>
      </right>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right style="thin">
        <color theme="1"/>
      </right>
      <top/>
      <bottom style="thin">
        <color theme="1"/>
      </bottom>
      <diagonal/>
    </border>
    <border>
      <left style="thin">
        <color theme="1"/>
      </left>
      <right style="thin">
        <color theme="0" tint="-0.1499984740745262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tint="-0.14999847407452621"/>
      </right>
      <top/>
      <bottom style="thin">
        <color theme="0" tint="-0.14999847407452621"/>
      </bottom>
      <diagonal/>
    </border>
    <border>
      <left style="thin">
        <color theme="0" tint="-0.14999847407452621"/>
      </left>
      <right style="medium">
        <color theme="1"/>
      </right>
      <top/>
      <bottom style="thin">
        <color theme="0" tint="-0.14999847407452621"/>
      </bottom>
      <diagonal/>
    </border>
    <border>
      <left style="medium">
        <color theme="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style="medium">
        <color theme="1"/>
      </left>
      <right style="thin">
        <color theme="0" tint="-0.14999847407452621"/>
      </right>
      <top/>
      <bottom/>
      <diagonal/>
    </border>
    <border>
      <left style="thin">
        <color theme="0" tint="-0.14999847407452621"/>
      </left>
      <right style="medium">
        <color theme="1"/>
      </right>
      <top style="thin">
        <color theme="0" tint="-0.14999847407452621"/>
      </top>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style="thin">
        <color theme="0" tint="-0.14999847407452621"/>
      </right>
      <top/>
      <bottom style="thin">
        <color theme="0" tint="-4.9989318521683403E-2"/>
      </bottom>
      <diagonal/>
    </border>
    <border>
      <left style="thin">
        <color theme="0" tint="-0.14999847407452621"/>
      </left>
      <right style="medium">
        <color theme="1"/>
      </right>
      <top/>
      <bottom/>
      <diagonal/>
    </border>
    <border>
      <left style="thin">
        <color theme="1"/>
      </left>
      <right/>
      <top/>
      <bottom style="thin">
        <color theme="1"/>
      </bottom>
      <diagonal/>
    </border>
    <border>
      <left/>
      <right/>
      <top/>
      <bottom style="thin">
        <color theme="1"/>
      </bottom>
      <diagonal/>
    </border>
    <border>
      <left/>
      <right style="medium">
        <color theme="1"/>
      </right>
      <top/>
      <bottom style="thin">
        <color theme="1"/>
      </bottom>
      <diagonal/>
    </border>
    <border>
      <left/>
      <right/>
      <top style="medium">
        <color theme="1"/>
      </top>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left" vertical="center"/>
    </xf>
    <xf numFmtId="0" fontId="0" fillId="0" borderId="0" xfId="0" applyAlignment="1">
      <alignment horizontal="left" vertical="center" wrapText="1"/>
    </xf>
    <xf numFmtId="0" fontId="0" fillId="0" borderId="1" xfId="0" applyBorder="1"/>
    <xf numFmtId="0" fontId="0" fillId="0" borderId="2" xfId="0" applyBorder="1"/>
    <xf numFmtId="0" fontId="0" fillId="0" borderId="3" xfId="0" applyBorder="1"/>
    <xf numFmtId="0" fontId="0" fillId="7" borderId="5" xfId="0" applyFill="1" applyBorder="1" applyAlignment="1">
      <alignment vertical="center"/>
    </xf>
    <xf numFmtId="0" fontId="0" fillId="4" borderId="6" xfId="0" applyFill="1" applyBorder="1"/>
    <xf numFmtId="0" fontId="0" fillId="7" borderId="7" xfId="0" applyFill="1" applyBorder="1" applyAlignment="1">
      <alignment vertical="center"/>
    </xf>
    <xf numFmtId="0" fontId="0" fillId="4" borderId="8" xfId="0" applyFill="1" applyBorder="1"/>
    <xf numFmtId="0" fontId="0" fillId="4" borderId="9" xfId="0" applyFill="1" applyBorder="1" applyAlignment="1">
      <alignment wrapText="1"/>
    </xf>
    <xf numFmtId="0" fontId="0" fillId="4" borderId="10" xfId="0" applyFill="1" applyBorder="1"/>
    <xf numFmtId="0" fontId="0" fillId="7" borderId="11" xfId="0" applyFill="1" applyBorder="1"/>
    <xf numFmtId="0" fontId="0" fillId="4" borderId="12" xfId="0" applyFill="1" applyBorder="1"/>
    <xf numFmtId="0" fontId="0" fillId="3" borderId="13" xfId="0" applyFill="1" applyBorder="1"/>
    <xf numFmtId="0" fontId="0" fillId="3" borderId="14" xfId="0" applyFill="1" applyBorder="1"/>
    <xf numFmtId="0" fontId="0" fillId="3" borderId="4" xfId="0" applyFill="1" applyBorder="1"/>
    <xf numFmtId="0" fontId="0" fillId="4" borderId="4" xfId="0" applyFill="1" applyBorder="1" applyAlignment="1">
      <alignment horizontal="left" vertical="center"/>
    </xf>
    <xf numFmtId="9" fontId="0" fillId="0" borderId="0" xfId="1" applyFont="1"/>
    <xf numFmtId="0" fontId="0" fillId="3" borderId="15" xfId="0" applyFill="1" applyBorder="1"/>
    <xf numFmtId="0" fontId="0" fillId="8" borderId="17" xfId="0" applyFill="1" applyBorder="1" applyAlignment="1">
      <alignment horizontal="center" vertical="center"/>
    </xf>
    <xf numFmtId="9" fontId="0" fillId="0" borderId="18" xfId="1" applyFont="1" applyBorder="1" applyAlignment="1">
      <alignment horizontal="center" vertical="center"/>
    </xf>
    <xf numFmtId="0" fontId="0" fillId="0" borderId="19" xfId="0" applyBorder="1" applyAlignment="1">
      <alignment horizontal="center" vertical="center"/>
    </xf>
    <xf numFmtId="9" fontId="0" fillId="2" borderId="20" xfId="1" applyFont="1" applyFill="1" applyBorder="1" applyAlignment="1">
      <alignment horizontal="center" vertical="center"/>
    </xf>
    <xf numFmtId="9" fontId="0" fillId="2" borderId="22" xfId="1" applyFont="1" applyFill="1" applyBorder="1" applyAlignment="1">
      <alignment horizontal="center" vertical="center"/>
    </xf>
    <xf numFmtId="9" fontId="0" fillId="2" borderId="24" xfId="1" applyFont="1" applyFill="1" applyBorder="1" applyAlignment="1">
      <alignment horizontal="center" vertical="center"/>
    </xf>
    <xf numFmtId="9" fontId="0" fillId="0" borderId="26" xfId="1" applyFont="1" applyBorder="1"/>
    <xf numFmtId="0" fontId="0" fillId="0" borderId="27" xfId="0" applyBorder="1" applyAlignment="1">
      <alignment horizontal="center" vertical="center"/>
    </xf>
    <xf numFmtId="0" fontId="0" fillId="8" borderId="16" xfId="0" applyFill="1" applyBorder="1"/>
    <xf numFmtId="0" fontId="0" fillId="8" borderId="17" xfId="0" applyFill="1" applyBorder="1"/>
    <xf numFmtId="9" fontId="0" fillId="2" borderId="28" xfId="1" applyFont="1" applyFill="1" applyBorder="1" applyAlignment="1">
      <alignment horizontal="center" vertical="center"/>
    </xf>
    <xf numFmtId="9" fontId="0" fillId="0" borderId="18" xfId="1" applyFont="1" applyBorder="1"/>
    <xf numFmtId="0" fontId="0" fillId="0" borderId="18" xfId="0" applyBorder="1"/>
    <xf numFmtId="0" fontId="0" fillId="0" borderId="26" xfId="0" applyBorder="1"/>
    <xf numFmtId="9" fontId="0" fillId="0" borderId="26" xfId="1" applyFont="1" applyBorder="1" applyAlignment="1">
      <alignment horizontal="center" vertical="center"/>
    </xf>
    <xf numFmtId="0" fontId="0" fillId="3" borderId="26" xfId="0" applyFill="1" applyBorder="1"/>
    <xf numFmtId="0" fontId="0" fillId="3" borderId="27" xfId="0" applyFill="1" applyBorder="1"/>
    <xf numFmtId="0" fontId="0" fillId="0" borderId="31" xfId="0" applyBorder="1"/>
    <xf numFmtId="14" fontId="0" fillId="0" borderId="30" xfId="0" applyNumberFormat="1" applyBorder="1"/>
    <xf numFmtId="0" fontId="0" fillId="0" borderId="32" xfId="0" applyBorder="1"/>
    <xf numFmtId="0" fontId="0" fillId="8" borderId="33" xfId="0" applyFill="1" applyBorder="1" applyAlignment="1">
      <alignment horizontal="center" vertical="center"/>
    </xf>
    <xf numFmtId="0" fontId="0" fillId="0" borderId="12" xfId="0" applyBorder="1"/>
    <xf numFmtId="0" fontId="0" fillId="0" borderId="0" xfId="0" applyFill="1" applyBorder="1" applyAlignment="1">
      <alignment horizontal="left" vertical="center" wrapText="1"/>
    </xf>
    <xf numFmtId="0" fontId="0" fillId="10" borderId="19" xfId="0" applyFill="1" applyBorder="1" applyAlignment="1">
      <alignment horizontal="center" vertical="center"/>
    </xf>
    <xf numFmtId="0" fontId="0" fillId="11" borderId="19" xfId="0" applyFill="1" applyBorder="1" applyAlignment="1">
      <alignment horizontal="center" vertical="center"/>
    </xf>
    <xf numFmtId="0" fontId="0" fillId="5" borderId="19" xfId="0" applyFill="1" applyBorder="1" applyAlignment="1">
      <alignment horizontal="center" vertical="center"/>
    </xf>
    <xf numFmtId="0" fontId="0" fillId="13" borderId="19" xfId="0" applyFill="1" applyBorder="1" applyAlignment="1">
      <alignment horizontal="center" vertical="center"/>
    </xf>
    <xf numFmtId="0" fontId="0" fillId="14" borderId="19" xfId="0" applyFill="1" applyBorder="1" applyAlignment="1">
      <alignment horizontal="center" vertical="center"/>
    </xf>
    <xf numFmtId="0" fontId="0" fillId="8" borderId="19" xfId="0" applyFill="1" applyBorder="1" applyAlignment="1">
      <alignment horizontal="center" vertical="center"/>
    </xf>
    <xf numFmtId="0" fontId="0" fillId="16" borderId="19" xfId="0" applyFill="1" applyBorder="1" applyAlignment="1">
      <alignment horizontal="center" vertical="center"/>
    </xf>
    <xf numFmtId="0" fontId="0" fillId="21" borderId="19" xfId="0" applyFill="1" applyBorder="1" applyAlignment="1">
      <alignment horizontal="center" vertical="center"/>
    </xf>
    <xf numFmtId="0" fontId="0" fillId="9" borderId="19" xfId="0" applyFont="1" applyFill="1" applyBorder="1" applyAlignment="1">
      <alignment horizontal="center" vertical="center"/>
    </xf>
    <xf numFmtId="0" fontId="0" fillId="12" borderId="19" xfId="0" applyFont="1" applyFill="1" applyBorder="1" applyAlignment="1">
      <alignment horizontal="center" vertical="center"/>
    </xf>
    <xf numFmtId="0" fontId="0" fillId="15" borderId="19" xfId="0" applyFont="1" applyFill="1" applyBorder="1" applyAlignment="1">
      <alignment horizontal="center" vertical="center"/>
    </xf>
    <xf numFmtId="0" fontId="0" fillId="10" borderId="19" xfId="0" applyFont="1" applyFill="1" applyBorder="1" applyAlignment="1">
      <alignment horizontal="center" vertical="center"/>
    </xf>
    <xf numFmtId="0" fontId="0" fillId="11" borderId="19" xfId="0" applyFont="1" applyFill="1" applyBorder="1" applyAlignment="1">
      <alignment horizontal="center" vertical="center"/>
    </xf>
    <xf numFmtId="0" fontId="0" fillId="16" borderId="19" xfId="0" applyFont="1" applyFill="1" applyBorder="1" applyAlignment="1">
      <alignment horizontal="center" vertical="center"/>
    </xf>
    <xf numFmtId="0" fontId="0" fillId="6" borderId="19" xfId="0" applyFont="1" applyFill="1" applyBorder="1" applyAlignment="1">
      <alignment horizontal="center" vertical="center"/>
    </xf>
    <xf numFmtId="0" fontId="0" fillId="17" borderId="19" xfId="0" applyFont="1" applyFill="1" applyBorder="1" applyAlignment="1">
      <alignment horizontal="center" vertical="center"/>
    </xf>
    <xf numFmtId="0" fontId="0" fillId="13" borderId="19" xfId="0" applyFont="1" applyFill="1" applyBorder="1" applyAlignment="1">
      <alignment horizontal="center" vertical="center"/>
    </xf>
    <xf numFmtId="0" fontId="0" fillId="14" borderId="19" xfId="0" applyFont="1" applyFill="1" applyBorder="1" applyAlignment="1">
      <alignment horizontal="center" vertical="center"/>
    </xf>
    <xf numFmtId="0" fontId="0" fillId="18" borderId="19" xfId="0" applyFont="1" applyFill="1" applyBorder="1" applyAlignment="1">
      <alignment horizontal="center" vertical="center"/>
    </xf>
    <xf numFmtId="0" fontId="0" fillId="19" borderId="19" xfId="0" applyFont="1" applyFill="1" applyBorder="1" applyAlignment="1">
      <alignment horizontal="center" vertical="center"/>
    </xf>
    <xf numFmtId="0" fontId="0" fillId="20" borderId="19" xfId="0" applyFont="1" applyFill="1" applyBorder="1" applyAlignment="1">
      <alignment horizontal="center" vertical="center"/>
    </xf>
    <xf numFmtId="0" fontId="0" fillId="21"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8" borderId="19" xfId="0" applyFont="1" applyFill="1" applyBorder="1" applyAlignment="1">
      <alignment horizontal="center" vertical="center"/>
    </xf>
    <xf numFmtId="0" fontId="0" fillId="2" borderId="21" xfId="0" applyFont="1" applyFill="1" applyBorder="1" applyAlignment="1">
      <alignment horizontal="center" vertical="center"/>
    </xf>
    <xf numFmtId="0" fontId="0" fillId="2" borderId="23" xfId="0" applyFont="1" applyFill="1" applyBorder="1" applyAlignment="1">
      <alignment horizontal="center" vertical="center"/>
    </xf>
    <xf numFmtId="0" fontId="0" fillId="2" borderId="29" xfId="0" applyFont="1" applyFill="1" applyBorder="1" applyAlignment="1">
      <alignment horizontal="center" vertical="center"/>
    </xf>
    <xf numFmtId="0" fontId="0" fillId="2" borderId="25" xfId="0" applyFont="1" applyFill="1" applyBorder="1" applyAlignment="1">
      <alignment horizontal="center" vertical="center"/>
    </xf>
    <xf numFmtId="0" fontId="0" fillId="2" borderId="19" xfId="0" applyFont="1" applyFill="1" applyBorder="1" applyAlignment="1">
      <alignment horizontal="center" vertical="center"/>
    </xf>
  </cellXfs>
  <cellStyles count="2">
    <cellStyle name="Prozent" xfId="1" builtinId="5"/>
    <cellStyle name="Standard" xfId="0" builtinId="0"/>
  </cellStyles>
  <dxfs count="0"/>
  <tableStyles count="0" defaultTableStyle="TableStyleMedium2" defaultPivotStyle="PivotStyleLight16"/>
  <colors>
    <mruColors>
      <color rgb="FFAB4F10"/>
      <color rgb="FF9F4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2495-E5A0-E54E-B521-EB4617FFB669}">
  <dimension ref="B1:AF42"/>
  <sheetViews>
    <sheetView tabSelected="1" topLeftCell="C12" zoomScale="75" zoomScaleNormal="75" workbookViewId="0">
      <selection activeCell="O22" sqref="O22"/>
    </sheetView>
  </sheetViews>
  <sheetFormatPr baseColWidth="10" defaultRowHeight="16" x14ac:dyDescent="0.2"/>
  <cols>
    <col min="1" max="1" width="2.6640625" customWidth="1"/>
    <col min="2" max="2" width="4.6640625" customWidth="1"/>
    <col min="3" max="3" width="9.33203125" customWidth="1"/>
    <col min="4" max="4" width="25.83203125" customWidth="1"/>
    <col min="5" max="5" width="50.6640625" customWidth="1"/>
    <col min="6" max="6" width="18.6640625" customWidth="1"/>
    <col min="7" max="7" width="18.83203125" customWidth="1"/>
    <col min="8" max="8" width="33.6640625" customWidth="1"/>
    <col min="9" max="9" width="29" customWidth="1"/>
    <col min="10" max="10" width="7" customWidth="1"/>
  </cols>
  <sheetData>
    <row r="1" spans="2:32" x14ac:dyDescent="0.2">
      <c r="D1" s="7"/>
    </row>
    <row r="2" spans="2:32" x14ac:dyDescent="0.2">
      <c r="D2" s="16" t="s">
        <v>56</v>
      </c>
      <c r="E2" s="17" t="s">
        <v>57</v>
      </c>
    </row>
    <row r="3" spans="2:32" x14ac:dyDescent="0.2">
      <c r="D3" s="10" t="s">
        <v>0</v>
      </c>
      <c r="E3" s="9" t="s">
        <v>58</v>
      </c>
    </row>
    <row r="4" spans="2:32" x14ac:dyDescent="0.2">
      <c r="D4" s="8" t="s">
        <v>2</v>
      </c>
      <c r="E4" s="9" t="s">
        <v>59</v>
      </c>
    </row>
    <row r="5" spans="2:32" x14ac:dyDescent="0.2">
      <c r="D5" s="10" t="s">
        <v>1</v>
      </c>
      <c r="E5" s="9" t="s">
        <v>60</v>
      </c>
    </row>
    <row r="6" spans="2:32" x14ac:dyDescent="0.2">
      <c r="D6" s="10" t="s">
        <v>3</v>
      </c>
      <c r="E6" s="9" t="s">
        <v>61</v>
      </c>
    </row>
    <row r="7" spans="2:32" x14ac:dyDescent="0.2">
      <c r="D7" s="8" t="s">
        <v>4</v>
      </c>
      <c r="E7" s="11" t="s">
        <v>62</v>
      </c>
    </row>
    <row r="8" spans="2:32" x14ac:dyDescent="0.2">
      <c r="D8" s="8" t="s">
        <v>5</v>
      </c>
      <c r="E8" s="11" t="s">
        <v>63</v>
      </c>
    </row>
    <row r="9" spans="2:32" ht="34" x14ac:dyDescent="0.2">
      <c r="D9" s="8" t="s">
        <v>7</v>
      </c>
      <c r="E9" s="12" t="s">
        <v>64</v>
      </c>
      <c r="F9" s="5"/>
    </row>
    <row r="10" spans="2:32" x14ac:dyDescent="0.2">
      <c r="D10" s="8" t="s">
        <v>8</v>
      </c>
      <c r="E10" s="11" t="s">
        <v>65</v>
      </c>
    </row>
    <row r="11" spans="2:32" x14ac:dyDescent="0.2">
      <c r="D11" s="8" t="s">
        <v>9</v>
      </c>
      <c r="E11" s="13" t="s">
        <v>66</v>
      </c>
    </row>
    <row r="12" spans="2:32" x14ac:dyDescent="0.2">
      <c r="D12" s="14" t="s">
        <v>10</v>
      </c>
      <c r="E12" s="15" t="s">
        <v>67</v>
      </c>
    </row>
    <row r="13" spans="2:32" x14ac:dyDescent="0.2">
      <c r="D13" s="6"/>
    </row>
    <row r="14" spans="2:32" ht="17" thickBot="1" x14ac:dyDescent="0.25"/>
    <row r="15" spans="2:32" x14ac:dyDescent="0.2">
      <c r="J15" s="43"/>
      <c r="K15" s="42" t="s">
        <v>68</v>
      </c>
      <c r="L15" s="22"/>
      <c r="M15" s="30" t="s">
        <v>69</v>
      </c>
      <c r="N15" s="31"/>
      <c r="O15" s="30" t="s">
        <v>70</v>
      </c>
      <c r="P15" s="31"/>
      <c r="Q15" s="30" t="s">
        <v>71</v>
      </c>
      <c r="R15" s="31"/>
      <c r="S15" s="30" t="s">
        <v>72</v>
      </c>
      <c r="T15" s="31"/>
      <c r="U15" s="30" t="s">
        <v>73</v>
      </c>
      <c r="V15" s="31"/>
      <c r="W15" s="30" t="s">
        <v>74</v>
      </c>
      <c r="X15" s="31"/>
      <c r="Y15" s="30" t="s">
        <v>75</v>
      </c>
      <c r="Z15" s="31"/>
      <c r="AA15" s="30" t="s">
        <v>76</v>
      </c>
      <c r="AB15" s="31"/>
      <c r="AC15" s="30" t="s">
        <v>77</v>
      </c>
      <c r="AD15" s="31"/>
      <c r="AE15" s="30" t="s">
        <v>78</v>
      </c>
      <c r="AF15" s="31"/>
    </row>
    <row r="16" spans="2:32" ht="17" thickBot="1" x14ac:dyDescent="0.25">
      <c r="B16" s="18" t="s">
        <v>0</v>
      </c>
      <c r="C16" s="17" t="s">
        <v>2</v>
      </c>
      <c r="D16" s="18" t="s">
        <v>1</v>
      </c>
      <c r="E16" s="18" t="s">
        <v>3</v>
      </c>
      <c r="F16" s="18" t="s">
        <v>4</v>
      </c>
      <c r="G16" s="18" t="s">
        <v>5</v>
      </c>
      <c r="H16" s="18" t="s">
        <v>6</v>
      </c>
      <c r="I16" s="18" t="s">
        <v>7</v>
      </c>
      <c r="J16" s="21" t="s">
        <v>8</v>
      </c>
      <c r="K16" s="37" t="s">
        <v>9</v>
      </c>
      <c r="L16" s="38" t="s">
        <v>10</v>
      </c>
      <c r="M16" s="37" t="s">
        <v>9</v>
      </c>
      <c r="N16" s="38" t="s">
        <v>10</v>
      </c>
      <c r="O16" s="37" t="s">
        <v>9</v>
      </c>
      <c r="P16" s="38" t="s">
        <v>10</v>
      </c>
      <c r="Q16" s="37" t="s">
        <v>9</v>
      </c>
      <c r="R16" s="38" t="s">
        <v>10</v>
      </c>
      <c r="S16" s="37" t="s">
        <v>9</v>
      </c>
      <c r="T16" s="38" t="s">
        <v>10</v>
      </c>
      <c r="U16" s="37" t="s">
        <v>9</v>
      </c>
      <c r="V16" s="38" t="s">
        <v>10</v>
      </c>
      <c r="W16" s="37" t="s">
        <v>9</v>
      </c>
      <c r="X16" s="38" t="s">
        <v>10</v>
      </c>
      <c r="Y16" s="37" t="s">
        <v>9</v>
      </c>
      <c r="Z16" s="38" t="s">
        <v>10</v>
      </c>
      <c r="AA16" s="37" t="s">
        <v>9</v>
      </c>
      <c r="AB16" s="38" t="s">
        <v>10</v>
      </c>
      <c r="AC16" s="37" t="s">
        <v>9</v>
      </c>
      <c r="AD16" s="38" t="s">
        <v>10</v>
      </c>
      <c r="AE16" s="37" t="s">
        <v>9</v>
      </c>
      <c r="AF16" s="38" t="s">
        <v>10</v>
      </c>
    </row>
    <row r="17" spans="2:32" ht="66" customHeight="1" x14ac:dyDescent="0.2">
      <c r="B17" s="19">
        <v>1</v>
      </c>
      <c r="C17" s="3">
        <v>44538</v>
      </c>
      <c r="D17" s="4" t="s">
        <v>11</v>
      </c>
      <c r="E17" s="4" t="s">
        <v>12</v>
      </c>
      <c r="F17" s="4" t="s">
        <v>24</v>
      </c>
      <c r="G17" s="4" t="s">
        <v>39</v>
      </c>
      <c r="H17" s="4" t="s">
        <v>45</v>
      </c>
      <c r="I17" s="4" t="s">
        <v>79</v>
      </c>
      <c r="J17" s="2">
        <v>5</v>
      </c>
      <c r="K17" s="23">
        <v>0.08</v>
      </c>
      <c r="L17" s="53">
        <f>$J17*K17</f>
        <v>0.4</v>
      </c>
      <c r="M17" s="23">
        <v>0.12</v>
      </c>
      <c r="N17" s="45">
        <f>$J17*M17</f>
        <v>0.6</v>
      </c>
      <c r="O17" s="23">
        <v>0.2</v>
      </c>
      <c r="P17" s="46">
        <f>$J17*O17</f>
        <v>1</v>
      </c>
      <c r="Q17" s="23">
        <v>0.25</v>
      </c>
      <c r="R17" s="47">
        <f>$J17*Q17</f>
        <v>1.25</v>
      </c>
      <c r="S17" s="23">
        <v>0.1</v>
      </c>
      <c r="T17" s="45">
        <f>$J17*S17</f>
        <v>0.5</v>
      </c>
      <c r="U17" s="23">
        <v>0.1</v>
      </c>
      <c r="V17" s="45">
        <f>$J17*U17</f>
        <v>0.5</v>
      </c>
      <c r="W17" s="23">
        <v>0.1</v>
      </c>
      <c r="X17" s="45">
        <f>$J17*W17</f>
        <v>0.5</v>
      </c>
      <c r="Y17" s="23">
        <v>0.08</v>
      </c>
      <c r="Z17" s="53">
        <f>AB17</f>
        <v>0.4</v>
      </c>
      <c r="AA17" s="23">
        <v>0.08</v>
      </c>
      <c r="AB17" s="53">
        <f>$J17*AA17</f>
        <v>0.4</v>
      </c>
      <c r="AC17" s="23">
        <v>0.05</v>
      </c>
      <c r="AD17" s="54">
        <f>$J17*AC17</f>
        <v>0.25</v>
      </c>
      <c r="AE17" s="23">
        <v>0.05</v>
      </c>
      <c r="AF17" s="54">
        <f>$J17*AE17</f>
        <v>0.25</v>
      </c>
    </row>
    <row r="18" spans="2:32" ht="90" customHeight="1" x14ac:dyDescent="0.2">
      <c r="B18" s="19">
        <v>2</v>
      </c>
      <c r="C18" s="3">
        <v>44538</v>
      </c>
      <c r="D18" s="4" t="s">
        <v>13</v>
      </c>
      <c r="E18" s="4" t="s">
        <v>14</v>
      </c>
      <c r="F18" s="4" t="s">
        <v>37</v>
      </c>
      <c r="G18" s="4" t="s">
        <v>44</v>
      </c>
      <c r="H18" s="4" t="s">
        <v>46</v>
      </c>
      <c r="I18" s="4" t="s">
        <v>80</v>
      </c>
      <c r="J18" s="2">
        <v>6</v>
      </c>
      <c r="K18" s="23">
        <v>0.6</v>
      </c>
      <c r="L18" s="48">
        <f t="shared" ref="L18:L32" si="0">$J18*K18</f>
        <v>3.5999999999999996</v>
      </c>
      <c r="M18" s="23">
        <v>0.65</v>
      </c>
      <c r="N18" s="48">
        <f t="shared" ref="N18:N32" si="1">$J18*M18</f>
        <v>3.9000000000000004</v>
      </c>
      <c r="O18" s="23">
        <v>0.65</v>
      </c>
      <c r="P18" s="48">
        <f t="shared" ref="P18:P32" si="2">$J18*O18</f>
        <v>3.9000000000000004</v>
      </c>
      <c r="Q18" s="23">
        <v>0.5</v>
      </c>
      <c r="R18" s="49">
        <f t="shared" ref="R18:R32" si="3">$J18*Q18</f>
        <v>3</v>
      </c>
      <c r="S18" s="23">
        <v>0.4</v>
      </c>
      <c r="T18" s="47">
        <f t="shared" ref="T18:T32" si="4">$J18*S18</f>
        <v>2.4000000000000004</v>
      </c>
      <c r="U18" s="23">
        <v>0.3</v>
      </c>
      <c r="V18" s="46">
        <f t="shared" ref="V18:V32" si="5">$J18*U18</f>
        <v>1.7999999999999998</v>
      </c>
      <c r="W18" s="23">
        <v>0.2</v>
      </c>
      <c r="X18" s="46">
        <f t="shared" ref="X18:X32" si="6">$J18*W18</f>
        <v>1.2000000000000002</v>
      </c>
      <c r="Y18" s="23">
        <v>0.15</v>
      </c>
      <c r="Z18" s="55">
        <f t="shared" ref="Z18:Z32" si="7">$J18*Y18</f>
        <v>0.89999999999999991</v>
      </c>
      <c r="AA18" s="23">
        <v>0.1</v>
      </c>
      <c r="AB18" s="56">
        <f t="shared" ref="AB18:AB32" si="8">$J18*AA18</f>
        <v>0.60000000000000009</v>
      </c>
      <c r="AC18" s="23">
        <v>0.05</v>
      </c>
      <c r="AD18" s="53">
        <f t="shared" ref="AD18:AD32" si="9">$J18*AC18</f>
        <v>0.30000000000000004</v>
      </c>
      <c r="AE18" s="23">
        <v>0.05</v>
      </c>
      <c r="AF18" s="53">
        <f t="shared" ref="AF18:AF32" si="10">$J18*AE18</f>
        <v>0.30000000000000004</v>
      </c>
    </row>
    <row r="19" spans="2:32" ht="65" customHeight="1" x14ac:dyDescent="0.2">
      <c r="B19" s="19">
        <v>3</v>
      </c>
      <c r="C19" s="3">
        <v>44538</v>
      </c>
      <c r="D19" s="4" t="s">
        <v>15</v>
      </c>
      <c r="E19" s="4" t="s">
        <v>16</v>
      </c>
      <c r="F19" s="4" t="s">
        <v>23</v>
      </c>
      <c r="G19" s="4" t="s">
        <v>44</v>
      </c>
      <c r="H19" s="4" t="s">
        <v>47</v>
      </c>
      <c r="I19" s="4" t="s">
        <v>81</v>
      </c>
      <c r="J19" s="2">
        <v>4</v>
      </c>
      <c r="K19" s="23">
        <v>0.7</v>
      </c>
      <c r="L19" s="50">
        <f t="shared" si="0"/>
        <v>2.8</v>
      </c>
      <c r="M19" s="23">
        <v>0.8</v>
      </c>
      <c r="N19" s="52">
        <f t="shared" si="1"/>
        <v>3.2</v>
      </c>
      <c r="O19" s="23">
        <v>0.7</v>
      </c>
      <c r="P19" s="50">
        <f t="shared" si="2"/>
        <v>2.8</v>
      </c>
      <c r="Q19" s="23">
        <v>0.6</v>
      </c>
      <c r="R19" s="47">
        <f t="shared" si="3"/>
        <v>2.4</v>
      </c>
      <c r="S19" s="23">
        <v>0.5</v>
      </c>
      <c r="T19" s="47">
        <f t="shared" si="4"/>
        <v>2</v>
      </c>
      <c r="U19" s="23">
        <v>0.45</v>
      </c>
      <c r="V19" s="46">
        <f t="shared" si="5"/>
        <v>1.8</v>
      </c>
      <c r="W19" s="23">
        <v>0.4</v>
      </c>
      <c r="X19" s="46">
        <f t="shared" si="6"/>
        <v>1.6</v>
      </c>
      <c r="Y19" s="23">
        <v>0.3</v>
      </c>
      <c r="Z19" s="57">
        <f t="shared" si="7"/>
        <v>1.2</v>
      </c>
      <c r="AA19" s="23">
        <v>0.2</v>
      </c>
      <c r="AB19" s="58">
        <f t="shared" si="8"/>
        <v>0.8</v>
      </c>
      <c r="AC19" s="23">
        <v>0.2</v>
      </c>
      <c r="AD19" s="58">
        <f t="shared" si="9"/>
        <v>0.8</v>
      </c>
      <c r="AE19" s="23">
        <v>0.1</v>
      </c>
      <c r="AF19" s="53">
        <f t="shared" si="10"/>
        <v>0.4</v>
      </c>
    </row>
    <row r="20" spans="2:32" ht="85" customHeight="1" x14ac:dyDescent="0.2">
      <c r="B20" s="19">
        <v>4</v>
      </c>
      <c r="C20" s="3">
        <v>44538</v>
      </c>
      <c r="D20" s="4" t="s">
        <v>17</v>
      </c>
      <c r="E20" s="4" t="s">
        <v>18</v>
      </c>
      <c r="F20" s="4" t="s">
        <v>37</v>
      </c>
      <c r="G20" s="4" t="s">
        <v>40</v>
      </c>
      <c r="H20" s="4" t="s">
        <v>48</v>
      </c>
      <c r="I20" s="44" t="s">
        <v>82</v>
      </c>
      <c r="J20" s="2">
        <v>3</v>
      </c>
      <c r="K20" s="23">
        <v>0.6</v>
      </c>
      <c r="L20" s="46">
        <f t="shared" si="0"/>
        <v>1.7999999999999998</v>
      </c>
      <c r="M20" s="23">
        <v>0.7</v>
      </c>
      <c r="N20" s="47">
        <f t="shared" si="1"/>
        <v>2.0999999999999996</v>
      </c>
      <c r="O20" s="23">
        <v>0.6</v>
      </c>
      <c r="P20" s="46">
        <f t="shared" si="2"/>
        <v>1.7999999999999998</v>
      </c>
      <c r="Q20" s="23">
        <v>0.5</v>
      </c>
      <c r="R20" s="46">
        <f t="shared" si="3"/>
        <v>1.5</v>
      </c>
      <c r="S20" s="23">
        <v>0.5</v>
      </c>
      <c r="T20" s="46">
        <f t="shared" si="4"/>
        <v>1.5</v>
      </c>
      <c r="U20" s="23">
        <v>0.4</v>
      </c>
      <c r="V20" s="46">
        <f t="shared" si="5"/>
        <v>1.2000000000000002</v>
      </c>
      <c r="W20" s="23">
        <v>0.35</v>
      </c>
      <c r="X20" s="46">
        <f t="shared" si="6"/>
        <v>1.0499999999999998</v>
      </c>
      <c r="Y20" s="23">
        <v>0.3</v>
      </c>
      <c r="Z20" s="55">
        <f t="shared" si="7"/>
        <v>0.89999999999999991</v>
      </c>
      <c r="AA20" s="23">
        <v>0.2</v>
      </c>
      <c r="AB20" s="56">
        <f t="shared" si="8"/>
        <v>0.60000000000000009</v>
      </c>
      <c r="AC20" s="23">
        <v>0.1</v>
      </c>
      <c r="AD20" s="53">
        <f t="shared" si="9"/>
        <v>0.30000000000000004</v>
      </c>
      <c r="AE20" s="23">
        <v>0.05</v>
      </c>
      <c r="AF20" s="54">
        <f t="shared" si="10"/>
        <v>0.15000000000000002</v>
      </c>
    </row>
    <row r="21" spans="2:32" ht="102" x14ac:dyDescent="0.2">
      <c r="B21" s="19">
        <v>5</v>
      </c>
      <c r="C21" s="3">
        <v>44539</v>
      </c>
      <c r="D21" s="4" t="s">
        <v>19</v>
      </c>
      <c r="E21" s="4" t="s">
        <v>20</v>
      </c>
      <c r="F21" s="4" t="s">
        <v>37</v>
      </c>
      <c r="G21" s="4" t="s">
        <v>39</v>
      </c>
      <c r="H21" s="4" t="s">
        <v>55</v>
      </c>
      <c r="I21" s="44" t="s">
        <v>83</v>
      </c>
      <c r="J21" s="2">
        <v>7</v>
      </c>
      <c r="K21" s="23">
        <v>0.7</v>
      </c>
      <c r="L21" s="59">
        <f t="shared" si="0"/>
        <v>4.8999999999999995</v>
      </c>
      <c r="M21" s="23">
        <v>0.75</v>
      </c>
      <c r="N21" s="59">
        <f t="shared" si="1"/>
        <v>5.25</v>
      </c>
      <c r="O21" s="23">
        <v>0.75</v>
      </c>
      <c r="P21" s="59">
        <f t="shared" si="2"/>
        <v>5.25</v>
      </c>
      <c r="Q21" s="23">
        <v>0.8</v>
      </c>
      <c r="R21" s="60">
        <f t="shared" si="3"/>
        <v>5.6000000000000005</v>
      </c>
      <c r="S21" s="23">
        <v>0.65</v>
      </c>
      <c r="T21" s="61">
        <f t="shared" si="4"/>
        <v>4.55</v>
      </c>
      <c r="U21" s="23">
        <v>0.5</v>
      </c>
      <c r="V21" s="62">
        <f t="shared" si="5"/>
        <v>3.5</v>
      </c>
      <c r="W21" s="23">
        <v>0.2</v>
      </c>
      <c r="X21" s="57">
        <f t="shared" si="6"/>
        <v>1.4000000000000001</v>
      </c>
      <c r="Y21" s="23">
        <v>0.3</v>
      </c>
      <c r="Z21" s="47">
        <f t="shared" si="7"/>
        <v>2.1</v>
      </c>
      <c r="AA21" s="23">
        <v>0.35</v>
      </c>
      <c r="AB21" s="47">
        <f t="shared" si="8"/>
        <v>2.4499999999999997</v>
      </c>
      <c r="AC21" s="23">
        <v>0.4</v>
      </c>
      <c r="AD21" s="50">
        <f t="shared" si="9"/>
        <v>2.8000000000000003</v>
      </c>
      <c r="AE21" s="23">
        <v>0.5</v>
      </c>
      <c r="AF21" s="49">
        <f t="shared" si="10"/>
        <v>3.5</v>
      </c>
    </row>
    <row r="22" spans="2:32" ht="136" x14ac:dyDescent="0.2">
      <c r="B22" s="19">
        <v>6</v>
      </c>
      <c r="C22" s="3">
        <v>44539</v>
      </c>
      <c r="D22" s="4" t="s">
        <v>21</v>
      </c>
      <c r="E22" s="4" t="s">
        <v>22</v>
      </c>
      <c r="F22" s="4" t="s">
        <v>23</v>
      </c>
      <c r="G22" s="4" t="s">
        <v>43</v>
      </c>
      <c r="H22" s="4" t="s">
        <v>49</v>
      </c>
      <c r="I22" s="44" t="s">
        <v>84</v>
      </c>
      <c r="J22" s="2">
        <v>8</v>
      </c>
      <c r="K22" s="23">
        <v>1</v>
      </c>
      <c r="L22" s="63">
        <f t="shared" si="0"/>
        <v>8</v>
      </c>
      <c r="M22" s="23">
        <v>0.9</v>
      </c>
      <c r="N22" s="64">
        <f t="shared" si="1"/>
        <v>7.2</v>
      </c>
      <c r="O22" s="23">
        <v>0.8</v>
      </c>
      <c r="P22" s="65">
        <f t="shared" si="2"/>
        <v>6.4</v>
      </c>
      <c r="Q22" s="23">
        <v>0.6</v>
      </c>
      <c r="R22" s="61">
        <f t="shared" si="3"/>
        <v>4.8</v>
      </c>
      <c r="S22" s="23">
        <v>0.5</v>
      </c>
      <c r="T22" s="61">
        <f t="shared" si="4"/>
        <v>4</v>
      </c>
      <c r="U22" s="23">
        <v>0.4</v>
      </c>
      <c r="V22" s="66">
        <f t="shared" si="5"/>
        <v>3.2</v>
      </c>
      <c r="W22" s="23">
        <v>0.3</v>
      </c>
      <c r="X22" s="67">
        <f t="shared" si="6"/>
        <v>2.4</v>
      </c>
      <c r="Y22" s="23">
        <v>0.2</v>
      </c>
      <c r="Z22" s="46">
        <f t="shared" si="7"/>
        <v>1.6</v>
      </c>
      <c r="AA22" s="23">
        <v>0.15</v>
      </c>
      <c r="AB22" s="46">
        <f t="shared" si="8"/>
        <v>1.2</v>
      </c>
      <c r="AC22" s="23">
        <v>0.15</v>
      </c>
      <c r="AD22" s="46">
        <f t="shared" si="9"/>
        <v>1.2</v>
      </c>
      <c r="AE22" s="23">
        <v>0.1</v>
      </c>
      <c r="AF22" s="51">
        <f t="shared" si="10"/>
        <v>0.8</v>
      </c>
    </row>
    <row r="23" spans="2:32" ht="68" x14ac:dyDescent="0.2">
      <c r="B23" s="19">
        <v>7</v>
      </c>
      <c r="C23" s="3">
        <v>44539</v>
      </c>
      <c r="D23" s="4" t="s">
        <v>25</v>
      </c>
      <c r="E23" s="4" t="s">
        <v>26</v>
      </c>
      <c r="F23" s="4" t="s">
        <v>38</v>
      </c>
      <c r="G23" s="4" t="s">
        <v>39</v>
      </c>
      <c r="H23" s="4" t="s">
        <v>50</v>
      </c>
      <c r="I23" s="44" t="s">
        <v>85</v>
      </c>
      <c r="J23" s="2">
        <v>7</v>
      </c>
      <c r="K23" s="23">
        <v>0.6</v>
      </c>
      <c r="L23" s="61">
        <f t="shared" si="0"/>
        <v>4.2</v>
      </c>
      <c r="M23" s="23">
        <v>0.5</v>
      </c>
      <c r="N23" s="62">
        <f t="shared" si="1"/>
        <v>3.5</v>
      </c>
      <c r="O23" s="23">
        <v>0.3</v>
      </c>
      <c r="P23" s="67">
        <f t="shared" si="2"/>
        <v>2.1</v>
      </c>
      <c r="Q23" s="23">
        <v>0.5</v>
      </c>
      <c r="R23" s="62">
        <f t="shared" si="3"/>
        <v>3.5</v>
      </c>
      <c r="S23" s="23">
        <v>0.4</v>
      </c>
      <c r="T23" s="68">
        <f t="shared" si="4"/>
        <v>2.8000000000000003</v>
      </c>
      <c r="U23" s="23">
        <v>0.3</v>
      </c>
      <c r="V23" s="67">
        <f t="shared" si="5"/>
        <v>2.1</v>
      </c>
      <c r="W23" s="23">
        <v>0.25</v>
      </c>
      <c r="X23" s="57">
        <f t="shared" si="6"/>
        <v>1.75</v>
      </c>
      <c r="Y23" s="23">
        <v>0.3</v>
      </c>
      <c r="Z23" s="47">
        <f t="shared" si="7"/>
        <v>2.1</v>
      </c>
      <c r="AA23" s="23">
        <v>0.4</v>
      </c>
      <c r="AB23" s="50">
        <f t="shared" si="8"/>
        <v>2.8000000000000003</v>
      </c>
      <c r="AC23" s="23">
        <v>0.25</v>
      </c>
      <c r="AD23" s="46">
        <f t="shared" si="9"/>
        <v>1.75</v>
      </c>
      <c r="AE23" s="23">
        <v>0.2</v>
      </c>
      <c r="AF23" s="46">
        <f t="shared" si="10"/>
        <v>1.4000000000000001</v>
      </c>
    </row>
    <row r="24" spans="2:32" ht="102" x14ac:dyDescent="0.2">
      <c r="B24" s="19">
        <v>8</v>
      </c>
      <c r="C24" s="3">
        <v>44539</v>
      </c>
      <c r="D24" s="4" t="s">
        <v>27</v>
      </c>
      <c r="E24" s="4" t="s">
        <v>28</v>
      </c>
      <c r="F24" s="4" t="s">
        <v>24</v>
      </c>
      <c r="G24" s="4" t="s">
        <v>40</v>
      </c>
      <c r="H24" s="4" t="s">
        <v>51</v>
      </c>
      <c r="I24" s="44" t="s">
        <v>86</v>
      </c>
      <c r="J24" s="2">
        <v>10</v>
      </c>
      <c r="K24" s="25"/>
      <c r="L24" s="69"/>
      <c r="M24" s="23">
        <v>0.2</v>
      </c>
      <c r="N24" s="67">
        <f t="shared" si="1"/>
        <v>2</v>
      </c>
      <c r="O24" s="23">
        <v>0.15</v>
      </c>
      <c r="P24" s="57">
        <f t="shared" si="2"/>
        <v>1.5</v>
      </c>
      <c r="Q24" s="23">
        <v>0.3</v>
      </c>
      <c r="R24" s="62">
        <f t="shared" si="3"/>
        <v>3</v>
      </c>
      <c r="S24" s="23">
        <v>0.3</v>
      </c>
      <c r="T24" s="62">
        <f t="shared" si="4"/>
        <v>3</v>
      </c>
      <c r="U24" s="23">
        <v>0.4</v>
      </c>
      <c r="V24" s="61">
        <f t="shared" si="5"/>
        <v>4</v>
      </c>
      <c r="W24" s="23">
        <v>0.4</v>
      </c>
      <c r="X24" s="61">
        <f t="shared" si="6"/>
        <v>4</v>
      </c>
      <c r="Y24" s="23">
        <v>0.4</v>
      </c>
      <c r="Z24" s="48">
        <f t="shared" si="7"/>
        <v>4</v>
      </c>
      <c r="AA24" s="23">
        <v>0.45</v>
      </c>
      <c r="AB24" s="48">
        <f t="shared" si="8"/>
        <v>4.5</v>
      </c>
      <c r="AC24" s="23">
        <v>0.45</v>
      </c>
      <c r="AD24" s="48">
        <f t="shared" si="9"/>
        <v>4.5</v>
      </c>
      <c r="AE24" s="23">
        <v>0.4</v>
      </c>
      <c r="AF24" s="48">
        <f t="shared" si="10"/>
        <v>4</v>
      </c>
    </row>
    <row r="25" spans="2:32" ht="119" x14ac:dyDescent="0.2">
      <c r="B25" s="19">
        <v>9</v>
      </c>
      <c r="C25" s="3">
        <v>44539</v>
      </c>
      <c r="D25" s="4" t="s">
        <v>30</v>
      </c>
      <c r="E25" s="4" t="s">
        <v>29</v>
      </c>
      <c r="F25" s="4" t="s">
        <v>33</v>
      </c>
      <c r="G25" s="4" t="s">
        <v>40</v>
      </c>
      <c r="H25" s="4" t="s">
        <v>52</v>
      </c>
      <c r="I25" s="44" t="s">
        <v>87</v>
      </c>
      <c r="J25" s="2">
        <v>4</v>
      </c>
      <c r="K25" s="26"/>
      <c r="L25" s="70"/>
      <c r="M25" s="32"/>
      <c r="N25" s="71"/>
      <c r="O25" s="27"/>
      <c r="P25" s="71"/>
      <c r="Q25" s="27"/>
      <c r="R25" s="71"/>
      <c r="S25" s="27"/>
      <c r="T25" s="71"/>
      <c r="U25" s="23">
        <v>0.5</v>
      </c>
      <c r="V25" s="67">
        <f t="shared" si="5"/>
        <v>2</v>
      </c>
      <c r="W25" s="23">
        <v>0.6</v>
      </c>
      <c r="X25" s="67">
        <f t="shared" si="6"/>
        <v>2.4</v>
      </c>
      <c r="Y25" s="23">
        <v>0.7</v>
      </c>
      <c r="Z25" s="50">
        <f t="shared" si="7"/>
        <v>2.8</v>
      </c>
      <c r="AA25" s="23">
        <v>0.7</v>
      </c>
      <c r="AB25" s="50">
        <f t="shared" si="8"/>
        <v>2.8</v>
      </c>
      <c r="AC25" s="23">
        <v>0.65</v>
      </c>
      <c r="AD25" s="47">
        <f t="shared" si="9"/>
        <v>2.6</v>
      </c>
      <c r="AE25" s="23">
        <v>0.65</v>
      </c>
      <c r="AF25" s="47">
        <f t="shared" si="10"/>
        <v>2.6</v>
      </c>
    </row>
    <row r="26" spans="2:32" ht="85" x14ac:dyDescent="0.2">
      <c r="B26" s="19">
        <v>10</v>
      </c>
      <c r="C26" s="3">
        <v>44539</v>
      </c>
      <c r="D26" s="4" t="s">
        <v>31</v>
      </c>
      <c r="E26" s="4" t="s">
        <v>32</v>
      </c>
      <c r="F26" s="4" t="s">
        <v>24</v>
      </c>
      <c r="G26" s="4" t="s">
        <v>42</v>
      </c>
      <c r="H26" s="4" t="s">
        <v>53</v>
      </c>
      <c r="I26" s="44" t="s">
        <v>88</v>
      </c>
      <c r="J26" s="2">
        <v>7</v>
      </c>
      <c r="K26" s="25"/>
      <c r="L26" s="69"/>
      <c r="M26" s="23">
        <v>0.6</v>
      </c>
      <c r="N26" s="61">
        <f t="shared" si="1"/>
        <v>4.2</v>
      </c>
      <c r="O26" s="23">
        <v>0.6</v>
      </c>
      <c r="P26" s="61">
        <f t="shared" si="2"/>
        <v>4.2</v>
      </c>
      <c r="Q26" s="23">
        <v>0.7</v>
      </c>
      <c r="R26" s="59">
        <f t="shared" si="3"/>
        <v>4.8999999999999995</v>
      </c>
      <c r="S26" s="23">
        <v>0.6</v>
      </c>
      <c r="T26" s="61">
        <f t="shared" si="4"/>
        <v>4.2</v>
      </c>
      <c r="U26" s="23">
        <v>0.5</v>
      </c>
      <c r="V26" s="62">
        <f t="shared" si="5"/>
        <v>3.5</v>
      </c>
      <c r="W26" s="23">
        <v>0.4</v>
      </c>
      <c r="X26" s="68">
        <f t="shared" si="6"/>
        <v>2.8000000000000003</v>
      </c>
      <c r="Y26" s="23">
        <v>0.3</v>
      </c>
      <c r="Z26" s="67">
        <f t="shared" si="7"/>
        <v>2.1</v>
      </c>
      <c r="AA26" s="23">
        <v>0.3</v>
      </c>
      <c r="AB26" s="67">
        <f t="shared" si="8"/>
        <v>2.1</v>
      </c>
      <c r="AC26" s="23">
        <v>0.25</v>
      </c>
      <c r="AD26" s="46">
        <f t="shared" si="9"/>
        <v>1.75</v>
      </c>
      <c r="AE26" s="23">
        <v>0.2</v>
      </c>
      <c r="AF26" s="46">
        <f t="shared" si="10"/>
        <v>1.4000000000000001</v>
      </c>
    </row>
    <row r="27" spans="2:32" ht="119" x14ac:dyDescent="0.2">
      <c r="B27" s="19">
        <v>11</v>
      </c>
      <c r="C27" s="3">
        <v>44539</v>
      </c>
      <c r="D27" s="4" t="s">
        <v>34</v>
      </c>
      <c r="E27" s="4" t="s">
        <v>35</v>
      </c>
      <c r="F27" s="4" t="s">
        <v>36</v>
      </c>
      <c r="G27" s="4" t="s">
        <v>41</v>
      </c>
      <c r="H27" s="4" t="s">
        <v>54</v>
      </c>
      <c r="I27" s="44" t="s">
        <v>89</v>
      </c>
      <c r="J27" s="2">
        <v>8</v>
      </c>
      <c r="K27" s="27"/>
      <c r="L27" s="72"/>
      <c r="M27" s="27"/>
      <c r="N27" s="71"/>
      <c r="O27" s="27"/>
      <c r="P27" s="73"/>
      <c r="Q27" s="23">
        <v>0.5</v>
      </c>
      <c r="R27" s="61">
        <f t="shared" si="3"/>
        <v>4</v>
      </c>
      <c r="S27" s="23">
        <v>0.5</v>
      </c>
      <c r="T27" s="61">
        <f t="shared" si="4"/>
        <v>4</v>
      </c>
      <c r="U27" s="23">
        <v>0.6</v>
      </c>
      <c r="V27" s="59">
        <f t="shared" si="5"/>
        <v>4.8</v>
      </c>
      <c r="W27" s="23">
        <v>0.7</v>
      </c>
      <c r="X27" s="60">
        <f t="shared" si="6"/>
        <v>5.6</v>
      </c>
      <c r="Y27" s="23">
        <v>0.65</v>
      </c>
      <c r="Z27" s="59">
        <f t="shared" si="7"/>
        <v>5.2</v>
      </c>
      <c r="AA27" s="23">
        <v>0.6</v>
      </c>
      <c r="AB27" s="59">
        <f t="shared" si="8"/>
        <v>4.8</v>
      </c>
      <c r="AC27" s="23">
        <v>0.5</v>
      </c>
      <c r="AD27" s="48">
        <f t="shared" si="9"/>
        <v>4</v>
      </c>
      <c r="AE27" s="23">
        <v>0.3</v>
      </c>
      <c r="AF27" s="47">
        <f t="shared" si="10"/>
        <v>2.4</v>
      </c>
    </row>
    <row r="28" spans="2:32" x14ac:dyDescent="0.2">
      <c r="B28" s="19">
        <v>12</v>
      </c>
      <c r="C28" s="3"/>
      <c r="D28" s="4"/>
      <c r="E28" s="4"/>
      <c r="F28" s="4"/>
      <c r="G28" s="4"/>
      <c r="H28" s="4"/>
      <c r="J28" s="2"/>
      <c r="K28" s="23"/>
      <c r="L28" s="24">
        <f t="shared" si="0"/>
        <v>0</v>
      </c>
      <c r="M28" s="33"/>
      <c r="N28" s="24">
        <f t="shared" si="1"/>
        <v>0</v>
      </c>
      <c r="O28" s="33"/>
      <c r="P28" s="24">
        <f t="shared" si="2"/>
        <v>0</v>
      </c>
      <c r="Q28" s="34"/>
      <c r="R28" s="24">
        <f t="shared" si="3"/>
        <v>0</v>
      </c>
      <c r="S28" s="33"/>
      <c r="T28" s="24">
        <f t="shared" si="4"/>
        <v>0</v>
      </c>
      <c r="U28" s="33"/>
      <c r="V28" s="24">
        <f t="shared" si="5"/>
        <v>0</v>
      </c>
      <c r="W28" s="33"/>
      <c r="X28" s="24">
        <f t="shared" si="6"/>
        <v>0</v>
      </c>
      <c r="Y28" s="33"/>
      <c r="Z28" s="24">
        <f t="shared" si="7"/>
        <v>0</v>
      </c>
      <c r="AA28" s="23"/>
      <c r="AB28" s="24">
        <f t="shared" si="8"/>
        <v>0</v>
      </c>
      <c r="AC28" s="23"/>
      <c r="AD28" s="24">
        <f t="shared" si="9"/>
        <v>0</v>
      </c>
      <c r="AE28" s="23"/>
      <c r="AF28" s="24">
        <f t="shared" si="10"/>
        <v>0</v>
      </c>
    </row>
    <row r="29" spans="2:32" x14ac:dyDescent="0.2">
      <c r="B29" s="19">
        <v>13</v>
      </c>
      <c r="C29" s="3"/>
      <c r="D29" s="4"/>
      <c r="E29" s="4"/>
      <c r="F29" s="4"/>
      <c r="G29" s="4"/>
      <c r="H29" s="4"/>
      <c r="J29" s="2"/>
      <c r="K29" s="23"/>
      <c r="L29" s="24">
        <f t="shared" si="0"/>
        <v>0</v>
      </c>
      <c r="M29" s="33"/>
      <c r="N29" s="24">
        <f t="shared" si="1"/>
        <v>0</v>
      </c>
      <c r="O29" s="33"/>
      <c r="P29" s="24">
        <f t="shared" si="2"/>
        <v>0</v>
      </c>
      <c r="Q29" s="34"/>
      <c r="R29" s="24">
        <f t="shared" si="3"/>
        <v>0</v>
      </c>
      <c r="S29" s="33"/>
      <c r="T29" s="24">
        <f t="shared" si="4"/>
        <v>0</v>
      </c>
      <c r="U29" s="33"/>
      <c r="V29" s="24">
        <f t="shared" si="5"/>
        <v>0</v>
      </c>
      <c r="W29" s="33"/>
      <c r="X29" s="24">
        <f t="shared" si="6"/>
        <v>0</v>
      </c>
      <c r="Y29" s="33"/>
      <c r="Z29" s="24">
        <f t="shared" si="7"/>
        <v>0</v>
      </c>
      <c r="AA29" s="23"/>
      <c r="AB29" s="24">
        <f t="shared" si="8"/>
        <v>0</v>
      </c>
      <c r="AC29" s="23"/>
      <c r="AD29" s="24">
        <f t="shared" si="9"/>
        <v>0</v>
      </c>
      <c r="AE29" s="23"/>
      <c r="AF29" s="24">
        <f t="shared" si="10"/>
        <v>0</v>
      </c>
    </row>
    <row r="30" spans="2:32" x14ac:dyDescent="0.2">
      <c r="B30" s="19">
        <v>14</v>
      </c>
      <c r="C30" s="3"/>
      <c r="D30" s="4"/>
      <c r="E30" s="4"/>
      <c r="F30" s="4"/>
      <c r="G30" s="4"/>
      <c r="H30" s="4"/>
      <c r="J30" s="2"/>
      <c r="K30" s="23"/>
      <c r="L30" s="24">
        <f t="shared" si="0"/>
        <v>0</v>
      </c>
      <c r="M30" s="33"/>
      <c r="N30" s="24">
        <f t="shared" si="1"/>
        <v>0</v>
      </c>
      <c r="O30" s="33"/>
      <c r="P30" s="24">
        <f t="shared" si="2"/>
        <v>0</v>
      </c>
      <c r="Q30" s="34"/>
      <c r="R30" s="24">
        <f t="shared" si="3"/>
        <v>0</v>
      </c>
      <c r="S30" s="33"/>
      <c r="T30" s="24">
        <f t="shared" si="4"/>
        <v>0</v>
      </c>
      <c r="U30" s="33"/>
      <c r="V30" s="24">
        <f t="shared" si="5"/>
        <v>0</v>
      </c>
      <c r="W30" s="33"/>
      <c r="X30" s="24">
        <f t="shared" si="6"/>
        <v>0</v>
      </c>
      <c r="Y30" s="33"/>
      <c r="Z30" s="24">
        <f t="shared" si="7"/>
        <v>0</v>
      </c>
      <c r="AA30" s="23"/>
      <c r="AB30" s="24">
        <f t="shared" si="8"/>
        <v>0</v>
      </c>
      <c r="AC30" s="23"/>
      <c r="AD30" s="24">
        <f t="shared" si="9"/>
        <v>0</v>
      </c>
      <c r="AE30" s="23"/>
      <c r="AF30" s="24">
        <f t="shared" si="10"/>
        <v>0</v>
      </c>
    </row>
    <row r="31" spans="2:32" x14ac:dyDescent="0.2">
      <c r="B31" s="19">
        <v>15</v>
      </c>
      <c r="C31" s="3"/>
      <c r="D31" s="4"/>
      <c r="E31" s="4"/>
      <c r="F31" s="4"/>
      <c r="G31" s="4"/>
      <c r="H31" s="4"/>
      <c r="J31" s="2"/>
      <c r="K31" s="23"/>
      <c r="L31" s="24">
        <f t="shared" si="0"/>
        <v>0</v>
      </c>
      <c r="M31" s="33"/>
      <c r="N31" s="24">
        <f t="shared" si="1"/>
        <v>0</v>
      </c>
      <c r="O31" s="33"/>
      <c r="P31" s="24">
        <f t="shared" si="2"/>
        <v>0</v>
      </c>
      <c r="Q31" s="34"/>
      <c r="R31" s="24">
        <f t="shared" si="3"/>
        <v>0</v>
      </c>
      <c r="S31" s="33"/>
      <c r="T31" s="24">
        <f t="shared" si="4"/>
        <v>0</v>
      </c>
      <c r="U31" s="33"/>
      <c r="V31" s="24">
        <f t="shared" si="5"/>
        <v>0</v>
      </c>
      <c r="W31" s="33"/>
      <c r="X31" s="24">
        <f t="shared" si="6"/>
        <v>0</v>
      </c>
      <c r="Y31" s="33"/>
      <c r="Z31" s="24">
        <f t="shared" si="7"/>
        <v>0</v>
      </c>
      <c r="AA31" s="23"/>
      <c r="AB31" s="24">
        <f t="shared" si="8"/>
        <v>0</v>
      </c>
      <c r="AC31" s="23"/>
      <c r="AD31" s="24">
        <f t="shared" si="9"/>
        <v>0</v>
      </c>
      <c r="AE31" s="23"/>
      <c r="AF31" s="24">
        <f t="shared" si="10"/>
        <v>0</v>
      </c>
    </row>
    <row r="32" spans="2:32" ht="17" thickBot="1" x14ac:dyDescent="0.25">
      <c r="B32" s="19">
        <v>16</v>
      </c>
      <c r="C32" s="40"/>
      <c r="D32" s="39"/>
      <c r="E32" s="39"/>
      <c r="F32" s="39"/>
      <c r="G32" s="39"/>
      <c r="H32" s="39"/>
      <c r="I32" s="39"/>
      <c r="J32" s="41"/>
      <c r="K32" s="28"/>
      <c r="L32" s="29">
        <f t="shared" si="0"/>
        <v>0</v>
      </c>
      <c r="M32" s="28"/>
      <c r="N32" s="29">
        <f t="shared" si="1"/>
        <v>0</v>
      </c>
      <c r="O32" s="28"/>
      <c r="P32" s="29">
        <f t="shared" si="2"/>
        <v>0</v>
      </c>
      <c r="Q32" s="35"/>
      <c r="R32" s="29">
        <f t="shared" si="3"/>
        <v>0</v>
      </c>
      <c r="S32" s="28"/>
      <c r="T32" s="29">
        <f t="shared" si="4"/>
        <v>0</v>
      </c>
      <c r="U32" s="28"/>
      <c r="V32" s="29">
        <f t="shared" si="5"/>
        <v>0</v>
      </c>
      <c r="W32" s="28"/>
      <c r="X32" s="29">
        <f t="shared" si="6"/>
        <v>0</v>
      </c>
      <c r="Y32" s="28"/>
      <c r="Z32" s="29">
        <f t="shared" si="7"/>
        <v>0</v>
      </c>
      <c r="AA32" s="36"/>
      <c r="AB32" s="29">
        <f t="shared" si="8"/>
        <v>0</v>
      </c>
      <c r="AC32" s="36"/>
      <c r="AD32" s="29">
        <f t="shared" si="9"/>
        <v>0</v>
      </c>
      <c r="AE32" s="36"/>
      <c r="AF32" s="29">
        <f t="shared" si="10"/>
        <v>0</v>
      </c>
    </row>
    <row r="33" spans="3:32" x14ac:dyDescent="0.2">
      <c r="C33" s="1"/>
      <c r="K33" s="20"/>
      <c r="M33" s="20"/>
      <c r="N33" s="2"/>
      <c r="O33" s="20"/>
      <c r="S33" s="20"/>
      <c r="U33" s="20"/>
      <c r="W33" s="20"/>
      <c r="Y33" s="20"/>
      <c r="AF33" s="2"/>
    </row>
    <row r="34" spans="3:32" x14ac:dyDescent="0.2">
      <c r="C34" s="1"/>
      <c r="K34" s="20"/>
      <c r="O34" s="20"/>
      <c r="S34" s="20"/>
      <c r="U34" s="20"/>
      <c r="W34" s="20"/>
      <c r="Y34" s="20"/>
    </row>
    <row r="35" spans="3:32" x14ac:dyDescent="0.2">
      <c r="K35" s="20"/>
      <c r="O35" s="20"/>
      <c r="U35" s="20"/>
      <c r="W35" s="20"/>
      <c r="Y35" s="20"/>
    </row>
    <row r="36" spans="3:32" x14ac:dyDescent="0.2">
      <c r="K36" s="20"/>
      <c r="O36" s="20"/>
      <c r="U36" s="20"/>
      <c r="W36" s="20"/>
      <c r="Y36" s="20"/>
    </row>
    <row r="37" spans="3:32" x14ac:dyDescent="0.2">
      <c r="K37" s="20"/>
      <c r="O37" s="20"/>
      <c r="U37" s="20"/>
      <c r="W37" s="20"/>
      <c r="Y37" s="20"/>
    </row>
    <row r="38" spans="3:32" x14ac:dyDescent="0.2">
      <c r="O38" s="20"/>
      <c r="U38" s="20"/>
      <c r="W38" s="20"/>
      <c r="Y38" s="20"/>
    </row>
    <row r="39" spans="3:32" x14ac:dyDescent="0.2">
      <c r="W39" s="20"/>
      <c r="Y39" s="20"/>
    </row>
    <row r="40" spans="3:32" x14ac:dyDescent="0.2">
      <c r="W40" s="20"/>
      <c r="Y40" s="20"/>
    </row>
    <row r="41" spans="3:32" x14ac:dyDescent="0.2">
      <c r="W41" s="20"/>
      <c r="Y41" s="20"/>
    </row>
    <row r="42" spans="3:32" x14ac:dyDescent="0.2">
      <c r="W42" s="20"/>
      <c r="Y42" s="20"/>
    </row>
  </sheetData>
  <conditionalFormatting sqref="L17:L23 N17:N24 N26 P17:P24 P26 R17:R24 R26:R27 T17:T24 T26:T27 V17:V27 X17:X27 Z17:Z27 AB17:AB27 AD17:AD27 AF17:AF27">
    <cfRule type="colorScale" priority="2">
      <colorScale>
        <cfvo type="min"/>
        <cfvo type="percentile" val="50"/>
        <cfvo type="max"/>
        <color rgb="FFF8696B"/>
        <color rgb="FFFFEB84"/>
        <color rgb="FF63BE7B"/>
      </colorScale>
    </cfRule>
  </conditionalFormatting>
  <conditionalFormatting sqref="L17:L23 N17:N24 N26 P17:P24 P26 R17:R24 R26:R27 T17:T24 T26:T27 V17:V27 X17:X27 Z17:Z27 AB17:AB27 AD17:AD27 AF17:AF27">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Risk_List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5fb8d354, 35b7dc4c</cp:lastModifiedBy>
  <dcterms:created xsi:type="dcterms:W3CDTF">2021-12-09T09:05:39Z</dcterms:created>
  <dcterms:modified xsi:type="dcterms:W3CDTF">2021-12-09T17:29:12Z</dcterms:modified>
</cp:coreProperties>
</file>