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aâ\"/>
    </mc:Choice>
  </mc:AlternateContent>
  <bookViews>
    <workbookView xWindow="0" yWindow="0" windowWidth="23040" windowHeight="9192"/>
  </bookViews>
  <sheets>
    <sheet name="Sheet1" sheetId="1" r:id="rId1"/>
  </sheets>
  <externalReferences>
    <externalReference r:id="rId2"/>
    <externalReference r:id="rId3"/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2" i="1" l="1"/>
  <c r="H102" i="1"/>
  <c r="G102" i="1"/>
  <c r="F102" i="1"/>
  <c r="E102" i="1"/>
  <c r="D102" i="1"/>
  <c r="I101" i="1"/>
  <c r="H101" i="1"/>
  <c r="G101" i="1"/>
  <c r="F101" i="1"/>
  <c r="E101" i="1"/>
  <c r="D101" i="1"/>
  <c r="I100" i="1"/>
  <c r="H100" i="1"/>
  <c r="G100" i="1"/>
  <c r="F100" i="1"/>
  <c r="E100" i="1"/>
  <c r="D100" i="1"/>
  <c r="I99" i="1"/>
  <c r="H99" i="1"/>
  <c r="G99" i="1"/>
  <c r="F99" i="1"/>
  <c r="E99" i="1"/>
  <c r="D99" i="1"/>
  <c r="F98" i="1"/>
  <c r="E98" i="1"/>
  <c r="D98" i="1"/>
  <c r="I97" i="1"/>
  <c r="H97" i="1"/>
  <c r="G97" i="1"/>
  <c r="F97" i="1"/>
  <c r="E97" i="1"/>
  <c r="D97" i="1"/>
  <c r="I96" i="1"/>
  <c r="H96" i="1"/>
  <c r="G96" i="1"/>
  <c r="F96" i="1"/>
  <c r="E96" i="1"/>
  <c r="D96" i="1"/>
  <c r="F95" i="1"/>
  <c r="E95" i="1"/>
  <c r="D95" i="1"/>
  <c r="I94" i="1"/>
  <c r="H94" i="1"/>
  <c r="G94" i="1"/>
  <c r="F94" i="1"/>
  <c r="E94" i="1"/>
  <c r="D94" i="1"/>
  <c r="I93" i="1"/>
  <c r="H93" i="1"/>
  <c r="G93" i="1"/>
  <c r="F93" i="1"/>
  <c r="E93" i="1"/>
  <c r="D93" i="1"/>
  <c r="I92" i="1"/>
  <c r="H92" i="1"/>
  <c r="G92" i="1"/>
  <c r="F92" i="1"/>
  <c r="E92" i="1"/>
  <c r="D92" i="1"/>
  <c r="I91" i="1"/>
  <c r="H91" i="1"/>
  <c r="G91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I86" i="1"/>
  <c r="H86" i="1"/>
  <c r="G86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I71" i="1"/>
  <c r="H71" i="1"/>
  <c r="G71" i="1"/>
  <c r="F71" i="1"/>
  <c r="E71" i="1"/>
  <c r="D71" i="1"/>
  <c r="F70" i="1"/>
  <c r="E70" i="1"/>
  <c r="D70" i="1"/>
  <c r="I69" i="1"/>
  <c r="H69" i="1"/>
  <c r="G69" i="1"/>
  <c r="F69" i="1"/>
  <c r="E69" i="1"/>
  <c r="D69" i="1"/>
  <c r="I68" i="1"/>
  <c r="H68" i="1"/>
  <c r="G68" i="1"/>
  <c r="F68" i="1"/>
  <c r="E68" i="1"/>
  <c r="D68" i="1"/>
  <c r="F67" i="1"/>
  <c r="E67" i="1"/>
  <c r="D67" i="1"/>
  <c r="I58" i="1"/>
  <c r="H58" i="1"/>
  <c r="G58" i="1"/>
  <c r="F58" i="1"/>
  <c r="E58" i="1"/>
  <c r="D58" i="1"/>
  <c r="I57" i="1"/>
  <c r="H57" i="1"/>
  <c r="G57" i="1"/>
  <c r="F57" i="1"/>
  <c r="E57" i="1"/>
  <c r="D57" i="1"/>
  <c r="I56" i="1"/>
  <c r="H56" i="1"/>
  <c r="G56" i="1"/>
  <c r="F56" i="1"/>
  <c r="E56" i="1"/>
  <c r="D56" i="1"/>
  <c r="F55" i="1"/>
  <c r="E55" i="1"/>
  <c r="D55" i="1"/>
  <c r="F54" i="1"/>
  <c r="E54" i="1"/>
  <c r="D54" i="1"/>
  <c r="I53" i="1"/>
  <c r="H53" i="1"/>
  <c r="G53" i="1"/>
  <c r="F53" i="1"/>
  <c r="E53" i="1"/>
  <c r="D53" i="1"/>
  <c r="I52" i="1"/>
  <c r="H52" i="1"/>
  <c r="G52" i="1"/>
  <c r="F52" i="1"/>
  <c r="E52" i="1"/>
  <c r="D52" i="1"/>
  <c r="I51" i="1"/>
  <c r="H51" i="1"/>
  <c r="G51" i="1"/>
  <c r="F51" i="1"/>
  <c r="E51" i="1"/>
  <c r="D51" i="1"/>
  <c r="I50" i="1"/>
  <c r="H50" i="1"/>
  <c r="G50" i="1"/>
  <c r="F50" i="1"/>
  <c r="E50" i="1"/>
  <c r="D50" i="1"/>
  <c r="I49" i="1"/>
  <c r="H49" i="1"/>
  <c r="G49" i="1"/>
  <c r="F49" i="1"/>
  <c r="E49" i="1"/>
  <c r="D49" i="1"/>
  <c r="I48" i="1"/>
  <c r="H48" i="1"/>
  <c r="G48" i="1"/>
  <c r="F48" i="1"/>
  <c r="E48" i="1"/>
  <c r="D48" i="1"/>
  <c r="F47" i="1"/>
  <c r="E47" i="1"/>
  <c r="D47" i="1"/>
  <c r="F46" i="1"/>
  <c r="E46" i="1"/>
  <c r="D46" i="1"/>
  <c r="I45" i="1"/>
  <c r="H45" i="1"/>
  <c r="G45" i="1"/>
  <c r="F45" i="1"/>
  <c r="E45" i="1"/>
  <c r="D45" i="1"/>
  <c r="F44" i="1"/>
  <c r="E44" i="1"/>
  <c r="D44" i="1"/>
  <c r="I43" i="1"/>
  <c r="H43" i="1"/>
  <c r="G43" i="1"/>
  <c r="F43" i="1"/>
  <c r="E43" i="1"/>
  <c r="D43" i="1"/>
  <c r="I42" i="1"/>
  <c r="H42" i="1"/>
  <c r="G42" i="1"/>
  <c r="F42" i="1"/>
  <c r="E42" i="1"/>
  <c r="D42" i="1"/>
  <c r="I41" i="1"/>
  <c r="H41" i="1"/>
  <c r="G41" i="1"/>
  <c r="F41" i="1"/>
  <c r="E41" i="1"/>
  <c r="D41" i="1"/>
  <c r="I40" i="1"/>
  <c r="H40" i="1"/>
  <c r="G40" i="1"/>
  <c r="F40" i="1"/>
  <c r="E40" i="1"/>
  <c r="D40" i="1"/>
  <c r="F39" i="1"/>
  <c r="E39" i="1"/>
  <c r="D39" i="1"/>
  <c r="I38" i="1"/>
  <c r="H38" i="1"/>
  <c r="G38" i="1"/>
  <c r="F38" i="1"/>
  <c r="E38" i="1"/>
  <c r="D38" i="1"/>
  <c r="C31" i="1"/>
  <c r="C30" i="1"/>
  <c r="E30" i="1" s="1"/>
  <c r="C29" i="1"/>
  <c r="E29" i="1" s="1"/>
  <c r="C28" i="1"/>
  <c r="E28" i="1" s="1"/>
  <c r="C27" i="1"/>
  <c r="E27" i="1" s="1"/>
  <c r="C26" i="1"/>
  <c r="E26" i="1" s="1"/>
  <c r="C25" i="1"/>
  <c r="F25" i="1" s="1"/>
  <c r="C24" i="1"/>
  <c r="F24" i="1" s="1"/>
  <c r="C23" i="1"/>
  <c r="D23" i="1" s="1"/>
  <c r="C22" i="1"/>
  <c r="E22" i="1" s="1"/>
  <c r="C21" i="1"/>
  <c r="F21" i="1" s="1"/>
  <c r="C20" i="1"/>
  <c r="F20" i="1" s="1"/>
  <c r="C19" i="1"/>
  <c r="D19" i="1" s="1"/>
  <c r="C18" i="1"/>
  <c r="E18" i="1" s="1"/>
  <c r="C17" i="1"/>
  <c r="F17" i="1" s="1"/>
  <c r="C16" i="1"/>
  <c r="F16" i="1" s="1"/>
  <c r="C15" i="1"/>
  <c r="D15" i="1" s="1"/>
  <c r="C14" i="1"/>
  <c r="E14" i="1" s="1"/>
  <c r="C13" i="1"/>
  <c r="F13" i="1" s="1"/>
  <c r="C12" i="1"/>
  <c r="F12" i="1" s="1"/>
  <c r="C11" i="1"/>
  <c r="D11" i="1" s="1"/>
  <c r="C10" i="1"/>
  <c r="G10" i="1" s="1"/>
  <c r="C9" i="1"/>
  <c r="G9" i="1" s="1"/>
  <c r="C8" i="1"/>
  <c r="G8" i="1" s="1"/>
  <c r="C7" i="1"/>
  <c r="G7" i="1" s="1"/>
  <c r="C6" i="1"/>
  <c r="E6" i="1" s="1"/>
  <c r="D16" i="1" l="1"/>
  <c r="D21" i="1"/>
  <c r="D8" i="1"/>
  <c r="D25" i="1"/>
  <c r="D10" i="1"/>
  <c r="E15" i="1"/>
  <c r="H7" i="1"/>
  <c r="I29" i="1"/>
  <c r="F22" i="1"/>
  <c r="F26" i="1"/>
  <c r="H8" i="1"/>
  <c r="H10" i="1"/>
  <c r="D13" i="1"/>
  <c r="D17" i="1"/>
  <c r="E23" i="1"/>
  <c r="I28" i="1"/>
  <c r="H9" i="1"/>
  <c r="H11" i="1"/>
  <c r="I11" i="1"/>
  <c r="D7" i="1"/>
  <c r="D9" i="1"/>
  <c r="F14" i="1"/>
  <c r="F18" i="1"/>
  <c r="D24" i="1"/>
  <c r="D6" i="1"/>
  <c r="F6" i="1"/>
  <c r="E7" i="1"/>
  <c r="E8" i="1"/>
  <c r="E9" i="1"/>
  <c r="I27" i="1"/>
  <c r="H30" i="1"/>
  <c r="D30" i="1"/>
  <c r="G30" i="1"/>
  <c r="F30" i="1"/>
  <c r="F7" i="1"/>
  <c r="F8" i="1"/>
  <c r="F9" i="1"/>
  <c r="F10" i="1"/>
  <c r="G11" i="1"/>
  <c r="F11" i="1"/>
  <c r="E11" i="1"/>
  <c r="D12" i="1"/>
  <c r="F15" i="1"/>
  <c r="D20" i="1"/>
  <c r="F23" i="1"/>
  <c r="H29" i="1"/>
  <c r="D29" i="1"/>
  <c r="G29" i="1"/>
  <c r="F29" i="1"/>
  <c r="I30" i="1"/>
  <c r="F19" i="1"/>
  <c r="H31" i="1"/>
  <c r="D31" i="1"/>
  <c r="G31" i="1"/>
  <c r="F31" i="1"/>
  <c r="I7" i="1"/>
  <c r="I8" i="1"/>
  <c r="I9" i="1"/>
  <c r="E10" i="1"/>
  <c r="I10" i="1"/>
  <c r="E16" i="1"/>
  <c r="E24" i="1"/>
  <c r="I31" i="1"/>
  <c r="E12" i="1"/>
  <c r="E19" i="1"/>
  <c r="E20" i="1"/>
  <c r="H28" i="1"/>
  <c r="D28" i="1"/>
  <c r="G28" i="1"/>
  <c r="F28" i="1"/>
  <c r="E31" i="1"/>
  <c r="H27" i="1"/>
  <c r="D27" i="1"/>
  <c r="G27" i="1"/>
  <c r="F27" i="1"/>
  <c r="E13" i="1"/>
  <c r="D14" i="1"/>
  <c r="E17" i="1"/>
  <c r="D18" i="1"/>
  <c r="E21" i="1"/>
  <c r="D22" i="1"/>
  <c r="E25" i="1"/>
  <c r="D26" i="1"/>
</calcChain>
</file>

<file path=xl/sharedStrings.xml><?xml version="1.0" encoding="utf-8"?>
<sst xmlns="http://schemas.openxmlformats.org/spreadsheetml/2006/main" count="219" uniqueCount="67">
  <si>
    <t>Type_1</t>
  </si>
  <si>
    <t>Instances</t>
  </si>
  <si>
    <t>BF</t>
  </si>
  <si>
    <t>Avg</t>
  </si>
  <si>
    <t>Type_5</t>
  </si>
  <si>
    <t>10i120-46</t>
  </si>
  <si>
    <t>10i30-17</t>
  </si>
  <si>
    <t>10i45-18</t>
  </si>
  <si>
    <t>10i60-21</t>
  </si>
  <si>
    <t>10i65-21</t>
  </si>
  <si>
    <t>10i70-21</t>
  </si>
  <si>
    <t>10i75-22</t>
  </si>
  <si>
    <t>10i90-33</t>
  </si>
  <si>
    <t>5i120-46</t>
  </si>
  <si>
    <t>5i30-17</t>
  </si>
  <si>
    <t>5i45-18</t>
  </si>
  <si>
    <t>5i60-21</t>
  </si>
  <si>
    <t>5i65-21</t>
  </si>
  <si>
    <t>5i70-21</t>
  </si>
  <si>
    <t>5i75-22</t>
  </si>
  <si>
    <t>5i90-33</t>
  </si>
  <si>
    <t>7i30-17</t>
  </si>
  <si>
    <t>7i45-18</t>
  </si>
  <si>
    <t>7i60-21</t>
  </si>
  <si>
    <t>7i65-21</t>
  </si>
  <si>
    <t>7i70-21</t>
  </si>
  <si>
    <t>Type_6</t>
  </si>
  <si>
    <t>10berlin52-2x5</t>
  </si>
  <si>
    <t>12eil51-3x4</t>
  </si>
  <si>
    <t>12eil76-3x4</t>
  </si>
  <si>
    <t>12pr76-3x4</t>
  </si>
  <si>
    <t>12st70-3x4</t>
  </si>
  <si>
    <t>15pr76-3x5</t>
  </si>
  <si>
    <t>16eil51-4x4</t>
  </si>
  <si>
    <t>16eil76-4x4</t>
  </si>
  <si>
    <t>16lin105-4x4</t>
  </si>
  <si>
    <t>16st70-4x4</t>
  </si>
  <si>
    <t>18pr76-3x6</t>
  </si>
  <si>
    <t>20eil51-4x5</t>
  </si>
  <si>
    <t>20eil76-4x5</t>
  </si>
  <si>
    <t>20st70-4x5</t>
  </si>
  <si>
    <t>25eil101-5x5</t>
  </si>
  <si>
    <t>25eil51-5x5</t>
  </si>
  <si>
    <t>25eil76-5x5</t>
  </si>
  <si>
    <t>25rat99-5x5</t>
  </si>
  <si>
    <t>28kroA100-4x7</t>
  </si>
  <si>
    <t>2lin105-2x1</t>
  </si>
  <si>
    <t>30kroB100-5x6</t>
  </si>
  <si>
    <t>35kroB100-5x5</t>
  </si>
  <si>
    <t>36eil101-6x6</t>
  </si>
  <si>
    <t>42rat99-6x7</t>
  </si>
  <si>
    <t>4berlin52-2x2</t>
  </si>
  <si>
    <t>4eil51-2x2</t>
  </si>
  <si>
    <t>4eil76-2x2</t>
  </si>
  <si>
    <t>4pr76-2x2</t>
  </si>
  <si>
    <t>6berlin52-2x3</t>
  </si>
  <si>
    <t>6pr76-2x3</t>
  </si>
  <si>
    <t>6st70-2x3</t>
  </si>
  <si>
    <t>8berlin52-2x4</t>
  </si>
  <si>
    <t>9eil101-3x3</t>
  </si>
  <si>
    <t>9eil51-3x3</t>
  </si>
  <si>
    <t>9eil76-3x3</t>
  </si>
  <si>
    <t>9pr76-3x3</t>
  </si>
  <si>
    <t>E-MFEA</t>
  </si>
  <si>
    <t>C-MFEA</t>
  </si>
  <si>
    <t>-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</si>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</sst>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:ss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2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4" fontId="0" fillId="0" borderId="2" xfId="0" applyNumberFormat="1" applyFont="1" applyFill="1" applyBorder="1"/>
    <xf numFmtId="0" fontId="4" fillId="0" borderId="0" xfId="0" applyFont="1" applyFill="1"/>
    <xf numFmtId="0" fontId="2" fillId="0" borderId="3" xfId="0" applyFont="1" applyFill="1" applyBorder="1" applyAlignment="1">
      <alignment vertical="center"/>
    </xf>
    <xf numFmtId="0" fontId="0" fillId="0" borderId="0" xfId="0" applyFont="1" applyFill="1" applyBorder="1"/>
    <xf numFmtId="2" fontId="0" fillId="0" borderId="2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right"/>
    </xf>
    <xf numFmtId="2" fontId="0" fillId="0" borderId="2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horizontal="right" vertical="center"/>
    </xf>
    <xf numFmtId="2" fontId="0" fillId="0" borderId="2" xfId="0" applyNumberFormat="1" applyFont="1" applyFill="1" applyBorder="1" applyAlignment="1">
      <alignment horizontal="right"/>
    </xf>
    <xf numFmtId="165" fontId="0" fillId="0" borderId="2" xfId="0" applyNumberFormat="1" applyFont="1" applyFill="1" applyBorder="1" applyAlignment="1">
      <alignment horizont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0" borderId="2" xfId="0" applyNumberFormat="1" applyFont="1" applyFill="1" applyBorder="1" applyAlignment="1">
      <alignment vertical="center"/>
    </xf>
    <xf numFmtId="165" fontId="0" fillId="0" borderId="2" xfId="0" applyNumberFormat="1" applyFont="1" applyFill="1" applyBorder="1" applyAlignment="1"/>
    <xf numFmtId="0" fontId="1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90"/>
    </xf>
    <xf numFmtId="0" fontId="3" fillId="0" borderId="5" xfId="0" applyFont="1" applyFill="1" applyBorder="1" applyAlignment="1">
      <alignment horizontal="center" vertical="center" textRotation="90"/>
    </xf>
    <xf numFmtId="0" fontId="3" fillId="0" borderId="4" xfId="0" applyFont="1" applyFill="1" applyBorder="1" applyAlignment="1">
      <alignment horizontal="center" vertical="center" textRotation="90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 patternType="none">
          <bgColor auto="1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moet.edu.vn/MyData/Read/Paper/10.%20Clustered%20Shortest-Path%20Tree%20Problem/Results/Fix_Eval_Func/MOM_EUC_Chay_lai_PrimPrim_01052018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moet.edu.vn/MyData/Read/Paper/13.%20MFO%20for%20CLT%20with%202%20decoding/Results/PP.13.Bieu%20dien%20canh_2704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OneDrive%20-%20moet.edu.vn/MyData/Read/Paper/14.%20Prufer%20code/Results/Prufer_Tien_25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MFO_Type_1_Small"/>
      <sheetName val="Prim_Prim"/>
      <sheetName val="GA_Type_1_Small"/>
      <sheetName val="MFO_Type_5_Small"/>
      <sheetName val="GA_Type_5_Small"/>
      <sheetName val="MFO_Type_6_Small"/>
      <sheetName val="GA_Type_6_Small"/>
      <sheetName val="GA_Type_4_Large"/>
      <sheetName val="MFO_Type_4_Large"/>
      <sheetName val="GA_Type_5_Large"/>
      <sheetName val="Selected_Instances"/>
      <sheetName val="GA_Type_6_Large"/>
      <sheetName val="MFO_Type_6_Large"/>
      <sheetName val="MFO_Type_1_Large"/>
      <sheetName val="GA_Type_1_Large"/>
      <sheetName val="GA_Type_3_Large"/>
      <sheetName val="MFO_Type_3_Large"/>
      <sheetName val="GA_Type_2"/>
      <sheetName val="MFO_Type_5_Large"/>
      <sheetName val="TongHop_Paper"/>
      <sheetName val="Export to Paper"/>
      <sheetName val="Compare with CEC 2018"/>
      <sheetName val="Compare with CEC 2018_v1"/>
      <sheetName val="Export to Paper_v1"/>
      <sheetName val="Export to R"/>
      <sheetName val="MFO_Type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9">
          <cell r="C9" t="str">
            <v>10berlin52</v>
          </cell>
        </row>
        <row r="10">
          <cell r="C10" t="str">
            <v>10eil51</v>
          </cell>
        </row>
        <row r="11">
          <cell r="C11" t="str">
            <v>10eil76</v>
          </cell>
        </row>
        <row r="12">
          <cell r="C12" t="str">
            <v>10kroB100</v>
          </cell>
        </row>
        <row r="13">
          <cell r="C13" t="str">
            <v>10pr76</v>
          </cell>
        </row>
        <row r="14">
          <cell r="C14" t="str">
            <v>10rat99</v>
          </cell>
        </row>
        <row r="15">
          <cell r="C15" t="str">
            <v>10st70</v>
          </cell>
        </row>
        <row r="16">
          <cell r="C16" t="str">
            <v>15berlin52</v>
          </cell>
        </row>
        <row r="17">
          <cell r="C17" t="str">
            <v>15eil51</v>
          </cell>
        </row>
        <row r="18">
          <cell r="C18" t="str">
            <v>15eil76</v>
          </cell>
        </row>
        <row r="19">
          <cell r="C19" t="str">
            <v>15pr76</v>
          </cell>
        </row>
        <row r="20">
          <cell r="C20" t="str">
            <v>15st70</v>
          </cell>
        </row>
        <row r="21">
          <cell r="C21" t="str">
            <v>25eil101</v>
          </cell>
        </row>
        <row r="22">
          <cell r="C22" t="str">
            <v>25kroA100</v>
          </cell>
        </row>
        <row r="23">
          <cell r="C23" t="str">
            <v>25lin105</v>
          </cell>
        </row>
        <row r="24">
          <cell r="C24" t="str">
            <v>25rat99</v>
          </cell>
        </row>
        <row r="25">
          <cell r="C25" t="str">
            <v>50eil101</v>
          </cell>
        </row>
        <row r="26">
          <cell r="C26" t="str">
            <v>50kroA100</v>
          </cell>
        </row>
        <row r="27">
          <cell r="C27" t="str">
            <v>50kroB100</v>
          </cell>
        </row>
        <row r="28">
          <cell r="C28" t="str">
            <v>50lin105</v>
          </cell>
        </row>
        <row r="29">
          <cell r="C29" t="str">
            <v>50rat99</v>
          </cell>
        </row>
        <row r="30">
          <cell r="C30" t="str">
            <v>5berlin52</v>
          </cell>
        </row>
        <row r="31">
          <cell r="C31" t="str">
            <v>5eil51</v>
          </cell>
        </row>
        <row r="32">
          <cell r="C32" t="str">
            <v>5eil76</v>
          </cell>
        </row>
        <row r="33">
          <cell r="C33" t="str">
            <v>5pr76</v>
          </cell>
        </row>
        <row r="34">
          <cell r="C34" t="str">
            <v>5st70</v>
          </cell>
        </row>
      </sheetData>
      <sheetData sheetId="21" refreshError="1"/>
      <sheetData sheetId="22" refreshError="1"/>
      <sheetData sheetId="23"/>
      <sheetData sheetId="24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MFO_Type_1_Small"/>
      <sheetName val="Prim_Prim"/>
      <sheetName val="GA_Type_1_Small"/>
      <sheetName val="MFO_Type_5_Small"/>
      <sheetName val="GA_Type_5_Small"/>
      <sheetName val="MFO_Type_6_Small"/>
      <sheetName val="GA_Type_6_Small"/>
      <sheetName val="GA_Type_4_Large"/>
      <sheetName val="MFO_Type_4_Large"/>
      <sheetName val="MFO_Type_5_Large"/>
      <sheetName val="GA_Type_5_Large"/>
      <sheetName val="Selected_Instances"/>
      <sheetName val="Sheet1"/>
      <sheetName val="GA_Type_6_Large"/>
      <sheetName val="MFO_Type_6_Large"/>
      <sheetName val="MFO_Type_1_Large"/>
      <sheetName val="GA_Type_1_Large"/>
      <sheetName val="GA_Type_3_Large"/>
      <sheetName val="MFO_Type_3_Large"/>
      <sheetName val="GA_Type_2"/>
      <sheetName val="Phan tich xu huong"/>
      <sheetName val="TongHop_Paper"/>
      <sheetName val="TongHop_Value_v3"/>
      <sheetName val="TongHop_Value_v5"/>
      <sheetName val="TongHop_Value_v4"/>
      <sheetName val="TongHop_LaTeX"/>
      <sheetName val="MFO_Typ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C9" t="str">
            <v>10berlin52</v>
          </cell>
          <cell r="D9">
            <v>58356.613578354401</v>
          </cell>
          <cell r="E9">
            <v>82619.128438768705</v>
          </cell>
          <cell r="F9">
            <v>0.17451279293940272</v>
          </cell>
          <cell r="G9">
            <v>14418.094854068762</v>
          </cell>
          <cell r="H9">
            <v>0</v>
          </cell>
          <cell r="I9">
            <v>51715.180959513797</v>
          </cell>
          <cell r="J9">
            <v>56412.53563524667</v>
          </cell>
          <cell r="K9">
            <v>3319.4732691116615</v>
          </cell>
          <cell r="L9">
            <v>5.8842830440644964E-2</v>
          </cell>
          <cell r="M9">
            <v>3.3333333333333333E-2</v>
          </cell>
          <cell r="N9">
            <v>45684.5286158909</v>
          </cell>
          <cell r="O9">
            <v>47075.684784900011</v>
          </cell>
          <cell r="P9">
            <v>524.68292998060508</v>
          </cell>
          <cell r="Q9">
            <v>1.1145518803985668E-2</v>
          </cell>
          <cell r="R9">
            <v>0.1</v>
          </cell>
        </row>
        <row r="10">
          <cell r="C10" t="str">
            <v>10eil51</v>
          </cell>
          <cell r="D10">
            <v>2912.3041941952802</v>
          </cell>
          <cell r="E10">
            <v>4489.10879282314</v>
          </cell>
          <cell r="F10">
            <v>0.22873559417264802</v>
          </cell>
          <cell r="G10">
            <v>1026.8189670320596</v>
          </cell>
          <cell r="H10">
            <v>0</v>
          </cell>
          <cell r="I10">
            <v>2050.32558102024</v>
          </cell>
          <cell r="J10">
            <v>2471.7139033281251</v>
          </cell>
          <cell r="K10">
            <v>216.69059489688803</v>
          </cell>
          <cell r="L10">
            <v>8.7668153909365262E-2</v>
          </cell>
          <cell r="M10">
            <v>3.3333333333333333E-2</v>
          </cell>
          <cell r="N10">
            <v>1923.9289869775</v>
          </cell>
          <cell r="O10">
            <v>2020.3328872117447</v>
          </cell>
          <cell r="P10">
            <v>35.837329336409454</v>
          </cell>
          <cell r="Q10">
            <v>1.7738328947299591E-2</v>
          </cell>
          <cell r="R10">
            <v>0.1</v>
          </cell>
        </row>
        <row r="11">
          <cell r="C11" t="str">
            <v>10eil76</v>
          </cell>
          <cell r="D11">
            <v>3577.15988128346</v>
          </cell>
          <cell r="E11">
            <v>7220.4741598045848</v>
          </cell>
          <cell r="F11">
            <v>0.22164269450884455</v>
          </cell>
          <cell r="G11">
            <v>1600.3653484105737</v>
          </cell>
          <cell r="H11">
            <v>0</v>
          </cell>
          <cell r="I11">
            <v>3333.33431006928</v>
          </cell>
          <cell r="J11">
            <v>4016.242166613747</v>
          </cell>
          <cell r="K11">
            <v>297.79130699856432</v>
          </cell>
          <cell r="L11">
            <v>7.4146750779633383E-2</v>
          </cell>
          <cell r="M11">
            <v>0.05</v>
          </cell>
          <cell r="N11">
            <v>3089.30285759763</v>
          </cell>
          <cell r="O11">
            <v>3418.7170240169844</v>
          </cell>
          <cell r="P11">
            <v>144.55988762701458</v>
          </cell>
          <cell r="Q11">
            <v>4.2284835688786271E-2</v>
          </cell>
          <cell r="R11">
            <v>0.21666666666666667</v>
          </cell>
        </row>
        <row r="12">
          <cell r="C12" t="str">
            <v>10kroB100</v>
          </cell>
          <cell r="D12">
            <v>241682.33540710501</v>
          </cell>
          <cell r="E12">
            <v>384046.74886951782</v>
          </cell>
          <cell r="F12">
            <v>0.23654098169618881</v>
          </cell>
          <cell r="G12">
            <v>90842.794994825439</v>
          </cell>
          <cell r="H12">
            <v>0</v>
          </cell>
          <cell r="I12">
            <v>214404.96376348601</v>
          </cell>
          <cell r="J12">
            <v>253531.88320567174</v>
          </cell>
          <cell r="K12">
            <v>21452.629074631601</v>
          </cell>
          <cell r="L12">
            <v>8.4615113505186496E-2</v>
          </cell>
          <cell r="M12">
            <v>8.3333333333333329E-2</v>
          </cell>
          <cell r="N12">
            <v>203481.41635813101</v>
          </cell>
          <cell r="O12">
            <v>221058.21028616888</v>
          </cell>
          <cell r="P12">
            <v>11613.399954877939</v>
          </cell>
          <cell r="Q12">
            <v>5.2535483481223881E-2</v>
          </cell>
          <cell r="R12">
            <v>0.21666666666666667</v>
          </cell>
        </row>
        <row r="13">
          <cell r="C13" t="str">
            <v>10pr76</v>
          </cell>
          <cell r="D13">
            <v>774253.95098077494</v>
          </cell>
          <cell r="E13">
            <v>1042986.036470652</v>
          </cell>
          <cell r="F13">
            <v>0.22453024825806828</v>
          </cell>
          <cell r="G13">
            <v>234181.91369845415</v>
          </cell>
          <cell r="H13">
            <v>0</v>
          </cell>
          <cell r="I13">
            <v>729119.38136713405</v>
          </cell>
          <cell r="J13">
            <v>849350.58879214223</v>
          </cell>
          <cell r="K13">
            <v>76591.303418803349</v>
          </cell>
          <cell r="L13">
            <v>9.0176311677988605E-2</v>
          </cell>
          <cell r="M13">
            <v>0.05</v>
          </cell>
          <cell r="N13">
            <v>656800.89552101097</v>
          </cell>
          <cell r="O13">
            <v>685310.30707935535</v>
          </cell>
          <cell r="P13">
            <v>12129.506701819562</v>
          </cell>
          <cell r="Q13">
            <v>1.7699291221100852E-2</v>
          </cell>
          <cell r="R13">
            <v>0.21666666666666667</v>
          </cell>
        </row>
        <row r="14">
          <cell r="C14" t="str">
            <v>10rat99</v>
          </cell>
          <cell r="D14">
            <v>13113.3519813027</v>
          </cell>
          <cell r="E14">
            <v>22402.313098515282</v>
          </cell>
          <cell r="F14">
            <v>0.23903281772154675</v>
          </cell>
          <cell r="G14">
            <v>5354.8880234184226</v>
          </cell>
          <cell r="H14">
            <v>0</v>
          </cell>
          <cell r="I14">
            <v>11446.3643451875</v>
          </cell>
          <cell r="J14">
            <v>13054.795954565803</v>
          </cell>
          <cell r="K14">
            <v>1039.4872161890653</v>
          </cell>
          <cell r="L14">
            <v>7.9624930164114399E-2</v>
          </cell>
          <cell r="M14">
            <v>8.3333333333333329E-2</v>
          </cell>
          <cell r="N14">
            <v>10381.7034608998</v>
          </cell>
          <cell r="O14">
            <v>11015.908563229832</v>
          </cell>
          <cell r="P14">
            <v>224.84692614539901</v>
          </cell>
          <cell r="Q14">
            <v>2.0411110427688096E-2</v>
          </cell>
          <cell r="R14">
            <v>0.21666666666666667</v>
          </cell>
        </row>
        <row r="15">
          <cell r="C15" t="str">
            <v>10st70</v>
          </cell>
          <cell r="D15">
            <v>5466.3274520115601</v>
          </cell>
          <cell r="E15">
            <v>8057.8933005351309</v>
          </cell>
          <cell r="F15">
            <v>0.27287452854129013</v>
          </cell>
          <cell r="G15">
            <v>2198.7938354195439</v>
          </cell>
          <cell r="H15">
            <v>0</v>
          </cell>
          <cell r="I15">
            <v>4284.1987209848103</v>
          </cell>
          <cell r="J15">
            <v>5182.5892149033616</v>
          </cell>
          <cell r="K15">
            <v>562.05821285757781</v>
          </cell>
          <cell r="L15">
            <v>0.10845123731614495</v>
          </cell>
          <cell r="M15">
            <v>0.05</v>
          </cell>
          <cell r="N15">
            <v>5723.3048534285699</v>
          </cell>
          <cell r="O15">
            <v>5833.4225417016178</v>
          </cell>
          <cell r="P15">
            <v>53.209944824427119</v>
          </cell>
          <cell r="Q15">
            <v>9.1215653321944506E-3</v>
          </cell>
          <cell r="R15">
            <v>0.16666666666666666</v>
          </cell>
        </row>
        <row r="16">
          <cell r="C16" t="str">
            <v>15berlin52</v>
          </cell>
          <cell r="D16">
            <v>41162.208112299901</v>
          </cell>
          <cell r="E16">
            <v>55735.51940773784</v>
          </cell>
          <cell r="F16">
            <v>0.18555628871169977</v>
          </cell>
          <cell r="G16">
            <v>10342.076130718748</v>
          </cell>
          <cell r="H16">
            <v>0</v>
          </cell>
          <cell r="I16">
            <v>32145.906576564499</v>
          </cell>
          <cell r="J16">
            <v>40289.583548667979</v>
          </cell>
          <cell r="K16">
            <v>4470.2200458598891</v>
          </cell>
          <cell r="L16">
            <v>0.1109522524714128</v>
          </cell>
          <cell r="M16">
            <v>3.3333333333333333E-2</v>
          </cell>
          <cell r="N16">
            <v>29246.209296375899</v>
          </cell>
          <cell r="O16">
            <v>30279.920479664703</v>
          </cell>
          <cell r="P16">
            <v>358.37913497040051</v>
          </cell>
          <cell r="Q16">
            <v>1.1835537521014287E-2</v>
          </cell>
          <cell r="R16">
            <v>0.16666666666666666</v>
          </cell>
        </row>
        <row r="17">
          <cell r="C17" t="str">
            <v>15eil51</v>
          </cell>
          <cell r="D17">
            <v>2271.76048340134</v>
          </cell>
          <cell r="E17">
            <v>2833.4744859751518</v>
          </cell>
          <cell r="F17">
            <v>0.1472127407837539</v>
          </cell>
          <cell r="G17">
            <v>417.12354502124032</v>
          </cell>
          <cell r="H17">
            <v>0</v>
          </cell>
          <cell r="I17">
            <v>1864.27298216335</v>
          </cell>
          <cell r="J17">
            <v>2421.281309909813</v>
          </cell>
          <cell r="K17">
            <v>335.4655741806078</v>
          </cell>
          <cell r="L17">
            <v>0.13854878109685781</v>
          </cell>
          <cell r="M17">
            <v>3.3333333333333333E-2</v>
          </cell>
          <cell r="N17">
            <v>1753.4681126320399</v>
          </cell>
          <cell r="O17">
            <v>1954.0854682321631</v>
          </cell>
          <cell r="P17">
            <v>74.881657753224147</v>
          </cell>
          <cell r="Q17">
            <v>3.8320564259130718E-2</v>
          </cell>
          <cell r="R17">
            <v>0.15</v>
          </cell>
        </row>
        <row r="18">
          <cell r="C18" t="str">
            <v>15eil76</v>
          </cell>
          <cell r="D18">
            <v>4605.3421199128697</v>
          </cell>
          <cell r="E18">
            <v>8147.0491006698194</v>
          </cell>
          <cell r="F18">
            <v>0.23473682292910519</v>
          </cell>
          <cell r="G18">
            <v>1912.4124221386571</v>
          </cell>
          <cell r="H18">
            <v>0</v>
          </cell>
          <cell r="I18">
            <v>3894.1756934789601</v>
          </cell>
          <cell r="J18">
            <v>4555.4759597271732</v>
          </cell>
          <cell r="K18">
            <v>423.34047178150792</v>
          </cell>
          <cell r="L18">
            <v>9.2930019941727823E-2</v>
          </cell>
          <cell r="M18">
            <v>6.6666666666666666E-2</v>
          </cell>
          <cell r="N18">
            <v>3374.9137595429402</v>
          </cell>
          <cell r="O18">
            <v>3452.4037193891522</v>
          </cell>
          <cell r="P18">
            <v>45.426003949336945</v>
          </cell>
          <cell r="Q18">
            <v>1.3157790235892329E-2</v>
          </cell>
          <cell r="R18">
            <v>0.15</v>
          </cell>
        </row>
        <row r="19">
          <cell r="C19" t="str">
            <v>15pr76</v>
          </cell>
          <cell r="D19">
            <v>1254092.0894197701</v>
          </cell>
          <cell r="E19">
            <v>1627671.0809061395</v>
          </cell>
          <cell r="F19">
            <v>0.19832584469227171</v>
          </cell>
          <cell r="G19">
            <v>322809.24200189306</v>
          </cell>
          <cell r="H19">
            <v>0</v>
          </cell>
          <cell r="I19">
            <v>893230.80736690399</v>
          </cell>
          <cell r="J19">
            <v>1009496.8133301043</v>
          </cell>
          <cell r="K19">
            <v>66243.40021037517</v>
          </cell>
          <cell r="L19">
            <v>6.5620217256410152E-2</v>
          </cell>
          <cell r="M19">
            <v>6.6666666666666666E-2</v>
          </cell>
          <cell r="N19">
            <v>772012.79497699195</v>
          </cell>
          <cell r="O19">
            <v>796271.24502363009</v>
          </cell>
          <cell r="P19">
            <v>9262.9573819500547</v>
          </cell>
          <cell r="Q19">
            <v>1.1632917099342407E-2</v>
          </cell>
          <cell r="R19">
            <v>0.15</v>
          </cell>
        </row>
        <row r="20">
          <cell r="C20" t="str">
            <v>15st70</v>
          </cell>
          <cell r="D20">
            <v>6760.7014612522598</v>
          </cell>
          <cell r="E20">
            <v>10074.085452831254</v>
          </cell>
          <cell r="F20">
            <v>0.16906397982663182</v>
          </cell>
          <cell r="G20">
            <v>1703.1649797692282</v>
          </cell>
          <cell r="H20">
            <v>0</v>
          </cell>
          <cell r="I20">
            <v>5270.2490011888403</v>
          </cell>
          <cell r="J20">
            <v>6318.1701643053766</v>
          </cell>
          <cell r="K20">
            <v>591.51830819036604</v>
          </cell>
          <cell r="L20">
            <v>9.3621775420383593E-2</v>
          </cell>
          <cell r="M20">
            <v>0.05</v>
          </cell>
          <cell r="N20">
            <v>4921.2468853577502</v>
          </cell>
          <cell r="O20">
            <v>5308.3034184220051</v>
          </cell>
          <cell r="P20">
            <v>204.65215756797011</v>
          </cell>
          <cell r="Q20">
            <v>3.8553213981277444E-2</v>
          </cell>
          <cell r="R20">
            <v>0.15</v>
          </cell>
        </row>
        <row r="21">
          <cell r="C21" t="str">
            <v>25eil101</v>
          </cell>
          <cell r="D21">
            <v>8214.0860052418102</v>
          </cell>
          <cell r="E21">
            <v>12327.832613145823</v>
          </cell>
          <cell r="F21">
            <v>0.18475068534428798</v>
          </cell>
          <cell r="G21">
            <v>2277.5755240883555</v>
          </cell>
          <cell r="H21">
            <v>0</v>
          </cell>
          <cell r="I21">
            <v>6306.1461930118203</v>
          </cell>
          <cell r="J21">
            <v>8016.0788829286257</v>
          </cell>
          <cell r="K21">
            <v>823.82063462470853</v>
          </cell>
          <cell r="L21">
            <v>0.10277102392032982</v>
          </cell>
          <cell r="M21">
            <v>0.11666666666666667</v>
          </cell>
          <cell r="N21">
            <v>5241.35853355779</v>
          </cell>
          <cell r="O21">
            <v>5384.660491609091</v>
          </cell>
          <cell r="P21">
            <v>71.419858899179914</v>
          </cell>
          <cell r="Q21">
            <v>1.3263576972117998E-2</v>
          </cell>
          <cell r="R21">
            <v>0.26666666666666666</v>
          </cell>
        </row>
        <row r="22">
          <cell r="C22" t="str">
            <v>25kroA100</v>
          </cell>
          <cell r="D22">
            <v>258835.59707121499</v>
          </cell>
          <cell r="E22">
            <v>324159.98694101145</v>
          </cell>
          <cell r="F22">
            <v>0.19020305602165588</v>
          </cell>
          <cell r="G22">
            <v>61656.220156120435</v>
          </cell>
          <cell r="H22">
            <v>0</v>
          </cell>
          <cell r="I22">
            <v>239050.570413323</v>
          </cell>
          <cell r="J22">
            <v>295666.01634081831</v>
          </cell>
          <cell r="K22">
            <v>29476.950794813001</v>
          </cell>
          <cell r="L22">
            <v>9.9696783416713369E-2</v>
          </cell>
          <cell r="M22">
            <v>0.11666666666666667</v>
          </cell>
          <cell r="N22">
            <v>165880.93129582101</v>
          </cell>
          <cell r="O22">
            <v>169702.1891145664</v>
          </cell>
          <cell r="P22">
            <v>2926.8812429206805</v>
          </cell>
          <cell r="Q22">
            <v>1.724716256279249E-2</v>
          </cell>
          <cell r="R22">
            <v>0.26666666666666666</v>
          </cell>
        </row>
        <row r="23">
          <cell r="C23" t="str">
            <v>25lin105</v>
          </cell>
          <cell r="D23">
            <v>161025.73592997901</v>
          </cell>
          <cell r="E23">
            <v>211355.39644034172</v>
          </cell>
          <cell r="F23">
            <v>0.13370808802105999</v>
          </cell>
          <cell r="G23">
            <v>28259.925950971239</v>
          </cell>
          <cell r="H23">
            <v>0</v>
          </cell>
          <cell r="I23">
            <v>170652.426360393</v>
          </cell>
          <cell r="J23">
            <v>207487.21824520177</v>
          </cell>
          <cell r="K23">
            <v>23132.511192205573</v>
          </cell>
          <cell r="L23">
            <v>0.11148884923055023</v>
          </cell>
          <cell r="M23">
            <v>0.11666666666666667</v>
          </cell>
          <cell r="N23">
            <v>107677.90621539501</v>
          </cell>
          <cell r="O23">
            <v>110598.47020799776</v>
          </cell>
          <cell r="P23">
            <v>1450.1634331726329</v>
          </cell>
          <cell r="Q23">
            <v>1.311196647155583E-2</v>
          </cell>
          <cell r="R23">
            <v>0.3</v>
          </cell>
        </row>
        <row r="24">
          <cell r="C24" t="str">
            <v>25rat99</v>
          </cell>
          <cell r="D24">
            <v>12564.1925555709</v>
          </cell>
          <cell r="E24">
            <v>16747.046453242634</v>
          </cell>
          <cell r="F24">
            <v>0.12984246110653061</v>
          </cell>
          <cell r="G24">
            <v>2174.4777277544181</v>
          </cell>
          <cell r="H24">
            <v>0</v>
          </cell>
          <cell r="I24">
            <v>11836.8126253746</v>
          </cell>
          <cell r="J24">
            <v>14756.552576184697</v>
          </cell>
          <cell r="K24">
            <v>1603.4159527816935</v>
          </cell>
          <cell r="L24">
            <v>0.10865789584007678</v>
          </cell>
          <cell r="M24">
            <v>0.11666666666666667</v>
          </cell>
          <cell r="N24">
            <v>9464.2009118244005</v>
          </cell>
          <cell r="O24">
            <v>9690.5337489732938</v>
          </cell>
          <cell r="P24">
            <v>152.42268289432687</v>
          </cell>
          <cell r="Q24">
            <v>1.5729028642047293E-2</v>
          </cell>
          <cell r="R24">
            <v>0.3</v>
          </cell>
        </row>
        <row r="25">
          <cell r="C25" t="str">
            <v>50eil101</v>
          </cell>
          <cell r="D25">
            <v>6886.9502400630099</v>
          </cell>
          <cell r="E25">
            <v>9195.2202556373995</v>
          </cell>
          <cell r="F25">
            <v>0.16915191076399957</v>
          </cell>
          <cell r="G25">
            <v>1555.3890761368987</v>
          </cell>
          <cell r="H25">
            <v>0</v>
          </cell>
          <cell r="I25">
            <v>7818.3474205639604</v>
          </cell>
          <cell r="J25">
            <v>8949.8854611693841</v>
          </cell>
          <cell r="K25">
            <v>852.2594499666219</v>
          </cell>
          <cell r="L25">
            <v>9.5225738213555469E-2</v>
          </cell>
          <cell r="M25">
            <v>0.18333333333333332</v>
          </cell>
          <cell r="N25">
            <v>4239.15416060394</v>
          </cell>
          <cell r="O25">
            <v>4459.4139103606467</v>
          </cell>
          <cell r="P25">
            <v>168.90673851697179</v>
          </cell>
          <cell r="Q25">
            <v>3.7876443387447695E-2</v>
          </cell>
          <cell r="R25">
            <v>0.36666666666666664</v>
          </cell>
        </row>
        <row r="26">
          <cell r="C26" t="str">
            <v>50kroA100</v>
          </cell>
          <cell r="D26">
            <v>246091.78452679401</v>
          </cell>
          <cell r="E26">
            <v>319270.04602097161</v>
          </cell>
          <cell r="F26">
            <v>0.11103969594250956</v>
          </cell>
          <cell r="G26">
            <v>35451.648833719722</v>
          </cell>
          <cell r="H26">
            <v>0</v>
          </cell>
          <cell r="I26">
            <v>291579.312620304</v>
          </cell>
          <cell r="J26">
            <v>377854.30451776064</v>
          </cell>
          <cell r="K26">
            <v>43369.498123874102</v>
          </cell>
          <cell r="L26">
            <v>0.1147783619382734</v>
          </cell>
          <cell r="M26">
            <v>0.18333333333333332</v>
          </cell>
          <cell r="N26">
            <v>180990.694363705</v>
          </cell>
          <cell r="O26">
            <v>199637.25407112815</v>
          </cell>
          <cell r="P26">
            <v>9835.8576609924476</v>
          </cell>
          <cell r="Q26">
            <v>4.9268648312944939E-2</v>
          </cell>
          <cell r="R26">
            <v>0.36666666666666664</v>
          </cell>
        </row>
        <row r="27">
          <cell r="C27" t="str">
            <v>50kroB100</v>
          </cell>
          <cell r="D27">
            <v>241341.74579045101</v>
          </cell>
          <cell r="E27">
            <v>311384.17685893626</v>
          </cell>
          <cell r="F27">
            <v>0.15285427812032876</v>
          </cell>
          <cell r="G27">
            <v>47596.403571865485</v>
          </cell>
          <cell r="H27">
            <v>0</v>
          </cell>
          <cell r="I27">
            <v>303807.94174515997</v>
          </cell>
          <cell r="J27">
            <v>366668.80726451264</v>
          </cell>
          <cell r="K27">
            <v>38816.892019418061</v>
          </cell>
          <cell r="L27">
            <v>0.10586363293078212</v>
          </cell>
          <cell r="M27">
            <v>0.18333333333333332</v>
          </cell>
          <cell r="N27">
            <v>156209.27799344499</v>
          </cell>
          <cell r="O27">
            <v>170468.05241642453</v>
          </cell>
          <cell r="P27">
            <v>7755.6948787430738</v>
          </cell>
          <cell r="Q27">
            <v>4.5496471443207592E-2</v>
          </cell>
          <cell r="R27">
            <v>0.36666666666666664</v>
          </cell>
        </row>
        <row r="28">
          <cell r="C28" t="str">
            <v>50lin105</v>
          </cell>
          <cell r="D28">
            <v>234019.42489259999</v>
          </cell>
          <cell r="E28">
            <v>273675.6110660868</v>
          </cell>
          <cell r="F28">
            <v>9.4275743370646967E-2</v>
          </cell>
          <cell r="G28">
            <v>25800.97167567139</v>
          </cell>
          <cell r="H28">
            <v>0</v>
          </cell>
          <cell r="I28">
            <v>227919.87210750699</v>
          </cell>
          <cell r="J28">
            <v>288449.3569379453</v>
          </cell>
          <cell r="K28">
            <v>28752.165666810732</v>
          </cell>
          <cell r="L28">
            <v>9.9678383658162367E-2</v>
          </cell>
          <cell r="M28">
            <v>0.2</v>
          </cell>
          <cell r="N28">
            <v>153465.73036743401</v>
          </cell>
          <cell r="O28">
            <v>158775.54330254253</v>
          </cell>
          <cell r="P28">
            <v>2907.3407732345868</v>
          </cell>
          <cell r="Q28">
            <v>1.8311011335635785E-2</v>
          </cell>
          <cell r="R28">
            <v>0.36666666666666664</v>
          </cell>
        </row>
        <row r="29">
          <cell r="C29" t="str">
            <v>50rat99</v>
          </cell>
          <cell r="D29">
            <v>14271.796980311599</v>
          </cell>
          <cell r="E29">
            <v>19909.565949116706</v>
          </cell>
          <cell r="F29">
            <v>0.15679781017242539</v>
          </cell>
          <cell r="G29">
            <v>3121.7763423049855</v>
          </cell>
          <cell r="H29">
            <v>0</v>
          </cell>
          <cell r="I29">
            <v>15482.0680783687</v>
          </cell>
          <cell r="J29">
            <v>18999.489039292435</v>
          </cell>
          <cell r="K29">
            <v>2191.5497147544911</v>
          </cell>
          <cell r="L29">
            <v>0.11534782384000929</v>
          </cell>
          <cell r="M29">
            <v>0.18333333333333332</v>
          </cell>
          <cell r="N29">
            <v>9747.3120435236906</v>
          </cell>
          <cell r="O29">
            <v>11328.283329902884</v>
          </cell>
          <cell r="P29">
            <v>971.38280357436702</v>
          </cell>
          <cell r="Q29">
            <v>8.5748455903308915E-2</v>
          </cell>
          <cell r="R29">
            <v>0.81666666666666665</v>
          </cell>
        </row>
        <row r="30">
          <cell r="C30" t="str">
            <v>5berlin52</v>
          </cell>
          <cell r="D30">
            <v>33849.703150698399</v>
          </cell>
          <cell r="E30">
            <v>48738.103093788355</v>
          </cell>
          <cell r="F30">
            <v>0.20864675986470319</v>
          </cell>
          <cell r="G30">
            <v>10169.047292470806</v>
          </cell>
          <cell r="H30">
            <v>0</v>
          </cell>
          <cell r="I30">
            <v>34050.243203715901</v>
          </cell>
          <cell r="J30">
            <v>40390.506741499135</v>
          </cell>
          <cell r="K30">
            <v>3610.5393150288396</v>
          </cell>
          <cell r="L30">
            <v>8.9390790220495037E-2</v>
          </cell>
          <cell r="M30">
            <v>3.3333333333333333E-2</v>
          </cell>
          <cell r="N30">
            <v>35387.453969793802</v>
          </cell>
          <cell r="O30">
            <v>37595.880665980345</v>
          </cell>
          <cell r="P30">
            <v>1661.1279831327711</v>
          </cell>
          <cell r="Q30">
            <v>4.4183776352814313E-2</v>
          </cell>
          <cell r="R30">
            <v>0.81666666666666665</v>
          </cell>
        </row>
        <row r="31">
          <cell r="C31" t="str">
            <v>5eil51</v>
          </cell>
          <cell r="D31">
            <v>2826.9891324928799</v>
          </cell>
          <cell r="E31">
            <v>4397.6902673957966</v>
          </cell>
          <cell r="F31">
            <v>0.22271443065591845</v>
          </cell>
          <cell r="G31">
            <v>979.42908410412861</v>
          </cell>
          <cell r="H31">
            <v>0</v>
          </cell>
          <cell r="I31">
            <v>2355.41822631276</v>
          </cell>
          <cell r="J31">
            <v>2791.5558926454196</v>
          </cell>
          <cell r="K31">
            <v>155.58544890942727</v>
          </cell>
          <cell r="L31">
            <v>5.5734312653144345E-2</v>
          </cell>
          <cell r="M31">
            <v>3.3333333333333333E-2</v>
          </cell>
          <cell r="N31">
            <v>2101.3121595436</v>
          </cell>
          <cell r="O31">
            <v>2366.984145146535</v>
          </cell>
          <cell r="P31">
            <v>114.39237497172935</v>
          </cell>
          <cell r="Q31">
            <v>4.8328323282726328E-2</v>
          </cell>
          <cell r="R31">
            <v>0.18333333333333332</v>
          </cell>
        </row>
        <row r="32">
          <cell r="C32" t="str">
            <v>5eil76</v>
          </cell>
          <cell r="D32">
            <v>4695.3579788305997</v>
          </cell>
          <cell r="E32">
            <v>6539.8457717786796</v>
          </cell>
          <cell r="F32">
            <v>0.17319284211305044</v>
          </cell>
          <cell r="G32">
            <v>1132.6544761953653</v>
          </cell>
          <cell r="H32">
            <v>0</v>
          </cell>
          <cell r="I32">
            <v>4234.0826037496699</v>
          </cell>
          <cell r="J32">
            <v>5021.7396473843519</v>
          </cell>
          <cell r="K32">
            <v>307.82403293348636</v>
          </cell>
          <cell r="L32">
            <v>6.1298285962280243E-2</v>
          </cell>
          <cell r="M32">
            <v>6.6666666666666666E-2</v>
          </cell>
          <cell r="N32">
            <v>3450.0696148256902</v>
          </cell>
          <cell r="O32">
            <v>3688.045419146868</v>
          </cell>
          <cell r="P32">
            <v>157.46655290491401</v>
          </cell>
          <cell r="Q32">
            <v>4.269647876010696E-2</v>
          </cell>
          <cell r="R32">
            <v>0.18333333333333332</v>
          </cell>
        </row>
        <row r="33">
          <cell r="C33" t="str">
            <v>5pr76</v>
          </cell>
          <cell r="D33">
            <v>1080852.0036039399</v>
          </cell>
          <cell r="E33">
            <v>1688544.8570374034</v>
          </cell>
          <cell r="F33">
            <v>0.25829506833691251</v>
          </cell>
          <cell r="G33">
            <v>436142.80923841824</v>
          </cell>
          <cell r="H33">
            <v>0</v>
          </cell>
          <cell r="I33">
            <v>967973.24184835795</v>
          </cell>
          <cell r="J33">
            <v>1117867.0160133862</v>
          </cell>
          <cell r="K33">
            <v>59845.901662932876</v>
          </cell>
          <cell r="L33">
            <v>5.3535797018467744E-2</v>
          </cell>
          <cell r="M33">
            <v>6.6666666666666666E-2</v>
          </cell>
          <cell r="N33">
            <v>709511.245990269</v>
          </cell>
          <cell r="O33">
            <v>799642.35359975928</v>
          </cell>
          <cell r="P33">
            <v>40664.758547576508</v>
          </cell>
          <cell r="Q33">
            <v>5.0853682730179928E-2</v>
          </cell>
          <cell r="R33">
            <v>0.23333333333333334</v>
          </cell>
        </row>
        <row r="34">
          <cell r="C34" t="str">
            <v>5st70</v>
          </cell>
          <cell r="D34">
            <v>7244.12094472831</v>
          </cell>
          <cell r="E34">
            <v>10270.521268731034</v>
          </cell>
          <cell r="F34">
            <v>0.18548213107370917</v>
          </cell>
          <cell r="G34">
            <v>1904.9981721620875</v>
          </cell>
          <cell r="H34">
            <v>0</v>
          </cell>
          <cell r="I34">
            <v>6358.3927251492296</v>
          </cell>
          <cell r="J34">
            <v>7338.427039354242</v>
          </cell>
          <cell r="K34">
            <v>423.01883275078001</v>
          </cell>
          <cell r="L34">
            <v>5.7644346735646543E-2</v>
          </cell>
          <cell r="M34">
            <v>6.6666666666666666E-2</v>
          </cell>
          <cell r="N34">
            <v>5430.2201394661297</v>
          </cell>
          <cell r="O34">
            <v>5693.7957192167505</v>
          </cell>
          <cell r="P34">
            <v>178.71448930993705</v>
          </cell>
          <cell r="Q34">
            <v>3.1387583630155487E-2</v>
          </cell>
          <cell r="R34">
            <v>0.23333333333333334</v>
          </cell>
        </row>
        <row r="35">
          <cell r="C35" t="str">
            <v>75lin105</v>
          </cell>
          <cell r="D35">
            <v>229336.07029427099</v>
          </cell>
          <cell r="E35">
            <v>263265.63518013014</v>
          </cell>
          <cell r="F35">
            <v>7.3440852550793745E-2</v>
          </cell>
          <cell r="G35">
            <v>19334.452694954995</v>
          </cell>
          <cell r="H35">
            <v>0</v>
          </cell>
          <cell r="I35">
            <v>265825.22449417802</v>
          </cell>
          <cell r="J35">
            <v>308312.49089009908</v>
          </cell>
          <cell r="K35">
            <v>31175.156764165171</v>
          </cell>
          <cell r="L35">
            <v>0.1011154516450579</v>
          </cell>
          <cell r="M35">
            <v>0.56666666666666665</v>
          </cell>
          <cell r="N35">
            <v>167740.20897971099</v>
          </cell>
          <cell r="O35">
            <v>193687.29985573021</v>
          </cell>
          <cell r="P35">
            <v>18953.347558494403</v>
          </cell>
          <cell r="Q35">
            <v>9.7855396676044232E-2</v>
          </cell>
          <cell r="R35">
            <v>6.3666666666666663</v>
          </cell>
        </row>
        <row r="46">
          <cell r="C46" t="str">
            <v>10i120-46</v>
          </cell>
          <cell r="D46">
            <v>182507.45380847799</v>
          </cell>
          <cell r="E46">
            <v>227078.65377105281</v>
          </cell>
          <cell r="F46">
            <v>0.13505514578895123</v>
          </cell>
          <cell r="G46">
            <v>30668.140690608314</v>
          </cell>
          <cell r="H46">
            <v>0</v>
          </cell>
          <cell r="I46">
            <v>122604.20643382199</v>
          </cell>
          <cell r="J46">
            <v>140277.8006995219</v>
          </cell>
          <cell r="K46">
            <v>9737.9977147568516</v>
          </cell>
          <cell r="L46">
            <v>6.9419378306449606E-2</v>
          </cell>
          <cell r="M46">
            <v>0.13333333333333333</v>
          </cell>
          <cell r="N46">
            <v>122349.20555404</v>
          </cell>
          <cell r="O46">
            <v>125510.11500902305</v>
          </cell>
          <cell r="P46">
            <v>1616.5163435757979</v>
          </cell>
          <cell r="Q46">
            <v>1.2879570251844523E-2</v>
          </cell>
          <cell r="R46">
            <v>0.31666666666666665</v>
          </cell>
        </row>
        <row r="47">
          <cell r="C47" t="str">
            <v>10i30-17</v>
          </cell>
          <cell r="D47">
            <v>19409.3456752276</v>
          </cell>
          <cell r="E47">
            <v>31380.062129687874</v>
          </cell>
          <cell r="F47">
            <v>0.27773879989622891</v>
          </cell>
          <cell r="G47">
            <v>8715.4607965686118</v>
          </cell>
          <cell r="H47">
            <v>0</v>
          </cell>
          <cell r="I47">
            <v>15379.631727789099</v>
          </cell>
          <cell r="J47">
            <v>18493.943450188923</v>
          </cell>
          <cell r="K47">
            <v>1576.2583754264037</v>
          </cell>
          <cell r="L47">
            <v>8.5231058463645384E-2</v>
          </cell>
          <cell r="M47">
            <v>1.6666666666666666E-2</v>
          </cell>
          <cell r="N47">
            <v>14718.4576816933</v>
          </cell>
          <cell r="O47">
            <v>15740.876327555708</v>
          </cell>
          <cell r="P47">
            <v>676.40418974006786</v>
          </cell>
          <cell r="Q47">
            <v>4.2971190146254203E-2</v>
          </cell>
          <cell r="R47">
            <v>0.31666666666666665</v>
          </cell>
        </row>
        <row r="48">
          <cell r="C48" t="str">
            <v>10i45-18</v>
          </cell>
          <cell r="D48">
            <v>43002.380939366099</v>
          </cell>
          <cell r="E48">
            <v>59797.258851455728</v>
          </cell>
          <cell r="F48">
            <v>0.25242132835356779</v>
          </cell>
          <cell r="G48">
            <v>15094.103511186593</v>
          </cell>
          <cell r="H48">
            <v>0</v>
          </cell>
          <cell r="I48">
            <v>30071.655013694999</v>
          </cell>
          <cell r="J48">
            <v>35557.730137917533</v>
          </cell>
          <cell r="K48">
            <v>3223.1382044074326</v>
          </cell>
          <cell r="L48">
            <v>9.0645218125731522E-2</v>
          </cell>
          <cell r="M48">
            <v>3.3333333333333333E-2</v>
          </cell>
          <cell r="N48">
            <v>27068.009683008699</v>
          </cell>
          <cell r="O48">
            <v>29306.452319186592</v>
          </cell>
          <cell r="P48">
            <v>746.81832769817697</v>
          </cell>
          <cell r="Q48">
            <v>2.5483068355197799E-2</v>
          </cell>
          <cell r="R48">
            <v>0.11666666666666667</v>
          </cell>
        </row>
        <row r="49">
          <cell r="C49" t="str">
            <v>10i60-21</v>
          </cell>
          <cell r="D49">
            <v>61058.453254927699</v>
          </cell>
          <cell r="E49">
            <v>89193.449389730871</v>
          </cell>
          <cell r="F49">
            <v>0.19623908509869828</v>
          </cell>
          <cell r="G49">
            <v>17503.240905037834</v>
          </cell>
          <cell r="H49">
            <v>0</v>
          </cell>
          <cell r="I49">
            <v>47513.464510815596</v>
          </cell>
          <cell r="J49">
            <v>56032.731710758155</v>
          </cell>
          <cell r="K49">
            <v>4890.1144995040968</v>
          </cell>
          <cell r="L49">
            <v>8.7272462901629447E-2</v>
          </cell>
          <cell r="M49">
            <v>0.05</v>
          </cell>
          <cell r="N49">
            <v>42386.645890222397</v>
          </cell>
          <cell r="O49">
            <v>44667.336572794346</v>
          </cell>
          <cell r="P49">
            <v>1156.4165936116108</v>
          </cell>
          <cell r="Q49">
            <v>2.5889535448951586E-2</v>
          </cell>
          <cell r="R49">
            <v>0.11666666666666667</v>
          </cell>
        </row>
        <row r="50">
          <cell r="C50" t="str">
            <v>10i65-21</v>
          </cell>
          <cell r="D50">
            <v>72781.616964678906</v>
          </cell>
          <cell r="E50">
            <v>102156.34210767665</v>
          </cell>
          <cell r="F50">
            <v>0.19390770095351989</v>
          </cell>
          <cell r="G50">
            <v>19808.901435920838</v>
          </cell>
          <cell r="H50">
            <v>0</v>
          </cell>
          <cell r="I50">
            <v>54839.764773262497</v>
          </cell>
          <cell r="J50">
            <v>63665.698806864559</v>
          </cell>
          <cell r="K50">
            <v>6675.6848124619928</v>
          </cell>
          <cell r="L50">
            <v>0.10485528216242884</v>
          </cell>
          <cell r="M50">
            <v>0.05</v>
          </cell>
          <cell r="N50">
            <v>47165.051534560902</v>
          </cell>
          <cell r="O50">
            <v>50815.316524978101</v>
          </cell>
          <cell r="P50">
            <v>1384.6498558477115</v>
          </cell>
          <cell r="Q50">
            <v>2.7248671277430525E-2</v>
          </cell>
          <cell r="R50">
            <v>0.15</v>
          </cell>
        </row>
        <row r="51">
          <cell r="C51" t="str">
            <v>10i70-21</v>
          </cell>
          <cell r="D51">
            <v>60269.255366285797</v>
          </cell>
          <cell r="E51">
            <v>103674.67612080814</v>
          </cell>
          <cell r="F51">
            <v>0.21352765943939969</v>
          </cell>
          <cell r="G51">
            <v>22137.410935213986</v>
          </cell>
          <cell r="H51">
            <v>0</v>
          </cell>
          <cell r="I51">
            <v>55316.775768477302</v>
          </cell>
          <cell r="J51">
            <v>66740.108141154094</v>
          </cell>
          <cell r="K51">
            <v>7059.8861511380637</v>
          </cell>
          <cell r="L51">
            <v>0.10578176073983181</v>
          </cell>
          <cell r="M51">
            <v>0.05</v>
          </cell>
          <cell r="N51">
            <v>48058.082223139601</v>
          </cell>
          <cell r="O51">
            <v>51889.015525673538</v>
          </cell>
          <cell r="P51">
            <v>1624.1104859373502</v>
          </cell>
          <cell r="Q51">
            <v>3.1299697430832468E-2</v>
          </cell>
          <cell r="R51">
            <v>0.15</v>
          </cell>
        </row>
        <row r="52">
          <cell r="C52" t="str">
            <v>10i75-22</v>
          </cell>
          <cell r="D52">
            <v>100290.42446075501</v>
          </cell>
          <cell r="E52">
            <v>139170.40116685594</v>
          </cell>
          <cell r="F52">
            <v>0.12091908053519043</v>
          </cell>
          <cell r="G52">
            <v>16828.356946809814</v>
          </cell>
          <cell r="H52">
            <v>0</v>
          </cell>
          <cell r="I52">
            <v>79943.847015119696</v>
          </cell>
          <cell r="J52">
            <v>91624.049976727445</v>
          </cell>
          <cell r="K52">
            <v>6172.8994986872895</v>
          </cell>
          <cell r="L52">
            <v>6.7372043696553571E-2</v>
          </cell>
          <cell r="M52">
            <v>6.6666666666666666E-2</v>
          </cell>
          <cell r="N52">
            <v>74952.515009050403</v>
          </cell>
          <cell r="O52">
            <v>77605.428924885535</v>
          </cell>
          <cell r="P52">
            <v>1387.1529058671522</v>
          </cell>
          <cell r="Q52">
            <v>1.7874431274773065E-2</v>
          </cell>
          <cell r="R52">
            <v>0.25</v>
          </cell>
        </row>
        <row r="53">
          <cell r="C53" t="str">
            <v>10i90-33</v>
          </cell>
          <cell r="D53">
            <v>87142.071771268107</v>
          </cell>
          <cell r="E53">
            <v>128438.31469556894</v>
          </cell>
          <cell r="F53">
            <v>0.19585076851101388</v>
          </cell>
          <cell r="G53">
            <v>25154.742639386626</v>
          </cell>
          <cell r="H53">
            <v>0</v>
          </cell>
          <cell r="I53">
            <v>70703.951992755698</v>
          </cell>
          <cell r="J53">
            <v>81564.435591755275</v>
          </cell>
          <cell r="K53">
            <v>5675.0709612101728</v>
          </cell>
          <cell r="L53">
            <v>6.9577762906555596E-2</v>
          </cell>
          <cell r="M53">
            <v>8.3333333333333329E-2</v>
          </cell>
          <cell r="N53">
            <v>66438.419401610998</v>
          </cell>
          <cell r="O53">
            <v>67881.196464404289</v>
          </cell>
          <cell r="P53">
            <v>977.09392184248281</v>
          </cell>
          <cell r="Q53">
            <v>1.4394176483834573E-2</v>
          </cell>
          <cell r="R53">
            <v>0.25</v>
          </cell>
        </row>
        <row r="54">
          <cell r="C54" t="str">
            <v>5i120-46</v>
          </cell>
          <cell r="D54">
            <v>115776.674844831</v>
          </cell>
          <cell r="E54">
            <v>150008.79525462605</v>
          </cell>
          <cell r="F54">
            <v>0.19261998051199553</v>
          </cell>
          <cell r="G54">
            <v>28894.691218573997</v>
          </cell>
          <cell r="H54">
            <v>0</v>
          </cell>
          <cell r="I54">
            <v>102160.876428806</v>
          </cell>
          <cell r="J54">
            <v>110162.54947504423</v>
          </cell>
          <cell r="K54">
            <v>4903.6839832107489</v>
          </cell>
          <cell r="L54">
            <v>4.4513167193190359E-2</v>
          </cell>
          <cell r="M54">
            <v>0.15</v>
          </cell>
          <cell r="N54">
            <v>92826.195069777299</v>
          </cell>
          <cell r="O54">
            <v>103713.64643940593</v>
          </cell>
          <cell r="P54">
            <v>4667.6299020651732</v>
          </cell>
          <cell r="Q54">
            <v>4.5004973427409167E-2</v>
          </cell>
          <cell r="R54">
            <v>0.46666666666666667</v>
          </cell>
        </row>
        <row r="55">
          <cell r="C55" t="str">
            <v>5i30-17</v>
          </cell>
          <cell r="D55">
            <v>31118.742572615702</v>
          </cell>
          <cell r="E55">
            <v>48826.738814691598</v>
          </cell>
          <cell r="F55">
            <v>0.27521697921337729</v>
          </cell>
          <cell r="G55">
            <v>13437.94756141998</v>
          </cell>
          <cell r="H55">
            <v>0</v>
          </cell>
          <cell r="I55">
            <v>16872.481512592101</v>
          </cell>
          <cell r="J55">
            <v>20507.624220560418</v>
          </cell>
          <cell r="K55">
            <v>1705.1334713382564</v>
          </cell>
          <cell r="L55">
            <v>8.3146319290790069E-2</v>
          </cell>
          <cell r="M55">
            <v>1.6666666666666666E-2</v>
          </cell>
          <cell r="N55">
            <v>15801.501001713301</v>
          </cell>
          <cell r="O55">
            <v>17664.717382959501</v>
          </cell>
          <cell r="P55">
            <v>1236.3986619962513</v>
          </cell>
          <cell r="Q55">
            <v>6.9992552679555425E-2</v>
          </cell>
          <cell r="R55">
            <v>0.46666666666666667</v>
          </cell>
        </row>
        <row r="56">
          <cell r="C56" t="str">
            <v>5i45-18</v>
          </cell>
          <cell r="D56">
            <v>33663.5628890484</v>
          </cell>
          <cell r="E56">
            <v>59161.208565994588</v>
          </cell>
          <cell r="F56">
            <v>0.29079877042003577</v>
          </cell>
          <cell r="G56">
            <v>17204.006707554512</v>
          </cell>
          <cell r="H56">
            <v>0</v>
          </cell>
          <cell r="I56">
            <v>25119.170388794901</v>
          </cell>
          <cell r="J56">
            <v>29112.217108945581</v>
          </cell>
          <cell r="K56">
            <v>1878.1011050736681</v>
          </cell>
          <cell r="L56">
            <v>6.4512472480035415E-2</v>
          </cell>
          <cell r="M56">
            <v>3.3333333333333333E-2</v>
          </cell>
          <cell r="N56">
            <v>19812.9541378264</v>
          </cell>
          <cell r="O56">
            <v>23639.256560940175</v>
          </cell>
          <cell r="P56">
            <v>1420.9023930800147</v>
          </cell>
          <cell r="Q56">
            <v>6.0107744480755482E-2</v>
          </cell>
          <cell r="R56">
            <v>0.11666666666666667</v>
          </cell>
        </row>
        <row r="57">
          <cell r="C57" t="str">
            <v>5i60-21</v>
          </cell>
          <cell r="D57">
            <v>47462.445545767398</v>
          </cell>
          <cell r="E57">
            <v>63252.843108046749</v>
          </cell>
          <cell r="F57">
            <v>0.21080904834966599</v>
          </cell>
          <cell r="G57">
            <v>13334.271661018065</v>
          </cell>
          <cell r="H57">
            <v>0</v>
          </cell>
          <cell r="I57">
            <v>45194.3995580345</v>
          </cell>
          <cell r="J57">
            <v>51609.148197747556</v>
          </cell>
          <cell r="K57">
            <v>3855.7519446983351</v>
          </cell>
          <cell r="L57">
            <v>7.4710629400905643E-2</v>
          </cell>
          <cell r="M57">
            <v>0.05</v>
          </cell>
          <cell r="N57">
            <v>36445.839042063701</v>
          </cell>
          <cell r="O57">
            <v>39060.481746917249</v>
          </cell>
          <cell r="P57">
            <v>1688.8622889327867</v>
          </cell>
          <cell r="Q57">
            <v>4.3237108540425923E-2</v>
          </cell>
          <cell r="R57">
            <v>0.11666666666666667</v>
          </cell>
        </row>
        <row r="58">
          <cell r="C58" t="str">
            <v>5i65-21</v>
          </cell>
          <cell r="D58">
            <v>48227.352420700598</v>
          </cell>
          <cell r="E58">
            <v>71729.079726744952</v>
          </cell>
          <cell r="F58">
            <v>0.20575232015067232</v>
          </cell>
          <cell r="G58">
            <v>14758.424576050327</v>
          </cell>
          <cell r="H58">
            <v>0</v>
          </cell>
          <cell r="I58">
            <v>48264.5206316447</v>
          </cell>
          <cell r="J58">
            <v>55365.710791150996</v>
          </cell>
          <cell r="K58">
            <v>3688.1263901295702</v>
          </cell>
          <cell r="L58">
            <v>6.6613908453949391E-2</v>
          </cell>
          <cell r="M58">
            <v>0.05</v>
          </cell>
          <cell r="N58">
            <v>38682.658585106197</v>
          </cell>
          <cell r="O58">
            <v>41488.595972105366</v>
          </cell>
          <cell r="P58">
            <v>1622.7910976950454</v>
          </cell>
          <cell r="Q58">
            <v>3.9114148350214609E-2</v>
          </cell>
          <cell r="R58">
            <v>0.15</v>
          </cell>
        </row>
        <row r="59">
          <cell r="C59" t="str">
            <v>5i70-21</v>
          </cell>
          <cell r="D59">
            <v>60101.173842124197</v>
          </cell>
          <cell r="E59">
            <v>85093.25796788717</v>
          </cell>
          <cell r="F59">
            <v>0.14396881455064967</v>
          </cell>
          <cell r="G59">
            <v>12250.775475889339</v>
          </cell>
          <cell r="H59">
            <v>0</v>
          </cell>
          <cell r="I59">
            <v>51845.6055308043</v>
          </cell>
          <cell r="J59">
            <v>63411.001170234551</v>
          </cell>
          <cell r="K59">
            <v>4373.6026512542066</v>
          </cell>
          <cell r="L59">
            <v>6.8972300871149125E-2</v>
          </cell>
          <cell r="M59">
            <v>0.05</v>
          </cell>
          <cell r="N59">
            <v>50025.100518469997</v>
          </cell>
          <cell r="O59">
            <v>54839.685940459982</v>
          </cell>
          <cell r="P59">
            <v>2791.8736376721381</v>
          </cell>
          <cell r="Q59">
            <v>5.0909730604644682E-2</v>
          </cell>
          <cell r="R59">
            <v>0.15</v>
          </cell>
        </row>
        <row r="60">
          <cell r="C60" t="str">
            <v>5i75-22</v>
          </cell>
          <cell r="D60">
            <v>55257.165231507897</v>
          </cell>
          <cell r="E60">
            <v>73544.533727667222</v>
          </cell>
          <cell r="F60">
            <v>0.20887636098996268</v>
          </cell>
          <cell r="G60">
            <v>15361.714575738704</v>
          </cell>
          <cell r="H60">
            <v>0</v>
          </cell>
          <cell r="I60">
            <v>53381.838344711898</v>
          </cell>
          <cell r="J60">
            <v>64789.315352077705</v>
          </cell>
          <cell r="K60">
            <v>4994.8281460995695</v>
          </cell>
          <cell r="L60">
            <v>7.709339292994076E-2</v>
          </cell>
          <cell r="M60">
            <v>6.6666666666666666E-2</v>
          </cell>
          <cell r="N60">
            <v>41260.003001648598</v>
          </cell>
          <cell r="O60">
            <v>49758.600349040898</v>
          </cell>
          <cell r="P60">
            <v>2828.4530027608039</v>
          </cell>
          <cell r="Q60">
            <v>5.6843500076772607E-2</v>
          </cell>
          <cell r="R60">
            <v>0.26666666666666666</v>
          </cell>
        </row>
        <row r="61">
          <cell r="C61" t="str">
            <v>5i90-33</v>
          </cell>
          <cell r="D61">
            <v>88517.945388340799</v>
          </cell>
          <cell r="E61">
            <v>114467.75657065793</v>
          </cell>
          <cell r="F61">
            <v>0.16324153618139808</v>
          </cell>
          <cell r="G61">
            <v>18685.892425832524</v>
          </cell>
          <cell r="H61">
            <v>0</v>
          </cell>
          <cell r="I61">
            <v>78217.192238497693</v>
          </cell>
          <cell r="J61">
            <v>84712.713470640592</v>
          </cell>
          <cell r="K61">
            <v>3280.6711317667132</v>
          </cell>
          <cell r="L61">
            <v>3.872702215947451E-2</v>
          </cell>
          <cell r="M61">
            <v>8.3333333333333329E-2</v>
          </cell>
          <cell r="N61">
            <v>69640.446217826597</v>
          </cell>
          <cell r="O61">
            <v>74725.805812338673</v>
          </cell>
          <cell r="P61">
            <v>2178.90345545627</v>
          </cell>
          <cell r="Q61">
            <v>2.9158647829482368E-2</v>
          </cell>
          <cell r="R61">
            <v>0.26666666666666666</v>
          </cell>
        </row>
        <row r="62">
          <cell r="C62" t="str">
            <v>7i30-17</v>
          </cell>
          <cell r="D62">
            <v>31118.742572615702</v>
          </cell>
          <cell r="E62">
            <v>48826.738814691598</v>
          </cell>
          <cell r="F62">
            <v>0.27521697921337729</v>
          </cell>
          <cell r="G62">
            <v>13437.94756141998</v>
          </cell>
          <cell r="H62">
            <v>0</v>
          </cell>
          <cell r="I62">
            <v>23489.170550738101</v>
          </cell>
          <cell r="J62">
            <v>27136.302832243116</v>
          </cell>
          <cell r="K62">
            <v>1667.5354210397932</v>
          </cell>
          <cell r="L62">
            <v>6.1450354211791972E-2</v>
          </cell>
          <cell r="M62">
            <v>1.6666666666666666E-2</v>
          </cell>
          <cell r="N62">
            <v>24546.679233930401</v>
          </cell>
          <cell r="O62">
            <v>26344.917528795893</v>
          </cell>
          <cell r="P62">
            <v>731.12733448280824</v>
          </cell>
          <cell r="Q62">
            <v>2.7752120828757998E-2</v>
          </cell>
          <cell r="R62">
            <v>0.1</v>
          </cell>
        </row>
        <row r="63">
          <cell r="C63" t="str">
            <v>7i45-18</v>
          </cell>
          <cell r="D63">
            <v>33663.5628890484</v>
          </cell>
          <cell r="E63">
            <v>59161.208565994588</v>
          </cell>
          <cell r="F63">
            <v>0.29079877042003577</v>
          </cell>
          <cell r="G63">
            <v>17204.006707554512</v>
          </cell>
          <cell r="H63">
            <v>0</v>
          </cell>
          <cell r="I63">
            <v>29429.750652221901</v>
          </cell>
          <cell r="J63">
            <v>34912.262033749117</v>
          </cell>
          <cell r="K63">
            <v>3295.8064792415607</v>
          </cell>
          <cell r="L63">
            <v>9.4402547622252544E-2</v>
          </cell>
          <cell r="M63">
            <v>3.3333333333333333E-2</v>
          </cell>
          <cell r="N63">
            <v>32673.7983805328</v>
          </cell>
          <cell r="O63">
            <v>34086.116842740397</v>
          </cell>
          <cell r="P63">
            <v>882.40943426874412</v>
          </cell>
          <cell r="Q63">
            <v>2.5887649166369566E-2</v>
          </cell>
          <cell r="R63">
            <v>0.1</v>
          </cell>
        </row>
        <row r="64">
          <cell r="C64" t="str">
            <v>7i60-21</v>
          </cell>
          <cell r="D64">
            <v>60683.381742439298</v>
          </cell>
          <cell r="E64">
            <v>85486.292255590437</v>
          </cell>
          <cell r="F64">
            <v>0.15565745241684456</v>
          </cell>
          <cell r="G64">
            <v>13306.578469067035</v>
          </cell>
          <cell r="H64">
            <v>0</v>
          </cell>
          <cell r="I64">
            <v>52722.126531827897</v>
          </cell>
          <cell r="J64">
            <v>59394.020750252625</v>
          </cell>
          <cell r="K64">
            <v>3784.785536449247</v>
          </cell>
          <cell r="L64">
            <v>6.3723342663800864E-2</v>
          </cell>
          <cell r="M64">
            <v>0.05</v>
          </cell>
          <cell r="N64">
            <v>45073.104364355</v>
          </cell>
          <cell r="O64">
            <v>48395.924442865704</v>
          </cell>
          <cell r="P64">
            <v>1344.7873779425788</v>
          </cell>
          <cell r="Q64">
            <v>2.7787203022233434E-2</v>
          </cell>
          <cell r="R64">
            <v>0.15</v>
          </cell>
        </row>
        <row r="65">
          <cell r="C65" t="str">
            <v>7i65-21</v>
          </cell>
          <cell r="D65">
            <v>60786.061651636803</v>
          </cell>
          <cell r="E65">
            <v>82949.555234125393</v>
          </cell>
          <cell r="F65">
            <v>0.26690570668926705</v>
          </cell>
          <cell r="G65">
            <v>22139.709659324628</v>
          </cell>
          <cell r="H65">
            <v>0</v>
          </cell>
          <cell r="I65">
            <v>54593.404201274003</v>
          </cell>
          <cell r="J65">
            <v>60421.109088482954</v>
          </cell>
          <cell r="K65">
            <v>3066.7476852305749</v>
          </cell>
          <cell r="L65">
            <v>5.0756229594188906E-2</v>
          </cell>
          <cell r="M65">
            <v>0.05</v>
          </cell>
          <cell r="N65">
            <v>47276.420728119498</v>
          </cell>
          <cell r="O65">
            <v>49872.750642065228</v>
          </cell>
          <cell r="P65">
            <v>1444.3014229956382</v>
          </cell>
          <cell r="Q65">
            <v>2.895973060241519E-2</v>
          </cell>
          <cell r="R65">
            <v>0.15</v>
          </cell>
        </row>
        <row r="66">
          <cell r="C66" t="str">
            <v>7i70-21</v>
          </cell>
          <cell r="D66">
            <v>66457.121127833801</v>
          </cell>
          <cell r="E66">
            <v>103983.60121625593</v>
          </cell>
          <cell r="F66">
            <v>0.20719789118850238</v>
          </cell>
          <cell r="G66">
            <v>21545.182890194421</v>
          </cell>
          <cell r="H66">
            <v>0</v>
          </cell>
          <cell r="I66">
            <v>54909.894499809001</v>
          </cell>
          <cell r="J66">
            <v>64129.514732988071</v>
          </cell>
          <cell r="K66">
            <v>3996.3818552908065</v>
          </cell>
          <cell r="L66">
            <v>6.2317356866495623E-2</v>
          </cell>
          <cell r="M66">
            <v>6.6666666666666666E-2</v>
          </cell>
          <cell r="N66">
            <v>54019.386286965302</v>
          </cell>
          <cell r="O66">
            <v>60450.562690358558</v>
          </cell>
          <cell r="P66">
            <v>3031.4893162786989</v>
          </cell>
          <cell r="Q66">
            <v>5.0148239840324932E-2</v>
          </cell>
          <cell r="R66">
            <v>13.466666666666667</v>
          </cell>
        </row>
        <row r="79">
          <cell r="C79" t="str">
            <v>10berlin52-2x5</v>
          </cell>
          <cell r="D79">
            <v>45226.883407441099</v>
          </cell>
          <cell r="E79">
            <v>61720.036110822162</v>
          </cell>
          <cell r="F79">
            <v>0.26655601521639138</v>
          </cell>
          <cell r="G79">
            <v>16451.846884712537</v>
          </cell>
          <cell r="H79">
            <v>0</v>
          </cell>
          <cell r="I79">
            <v>36457.391245487903</v>
          </cell>
          <cell r="J79">
            <v>44054.753219759295</v>
          </cell>
          <cell r="K79">
            <v>5668.7059799554909</v>
          </cell>
          <cell r="L79">
            <v>0.12867410587180367</v>
          </cell>
          <cell r="M79">
            <v>0.05</v>
          </cell>
          <cell r="N79">
            <v>34749.211763474799</v>
          </cell>
          <cell r="O79">
            <v>36828.838847933584</v>
          </cell>
          <cell r="P79">
            <v>998.23181074443232</v>
          </cell>
          <cell r="Q79">
            <v>2.7104623495357409E-2</v>
          </cell>
          <cell r="R79">
            <v>1.6</v>
          </cell>
        </row>
        <row r="80">
          <cell r="C80" t="str">
            <v>12eil51-3x4</v>
          </cell>
          <cell r="D80">
            <v>2609.6047702954902</v>
          </cell>
          <cell r="E80">
            <v>4209.1154392140243</v>
          </cell>
          <cell r="F80">
            <v>0.21549057820920092</v>
          </cell>
          <cell r="G80">
            <v>907.02471974550474</v>
          </cell>
          <cell r="H80">
            <v>0</v>
          </cell>
          <cell r="I80">
            <v>2063.8490768636102</v>
          </cell>
          <cell r="J80">
            <v>2531.9110607223065</v>
          </cell>
          <cell r="K80">
            <v>209.17142875901752</v>
          </cell>
          <cell r="L80">
            <v>8.261405070814172E-2</v>
          </cell>
          <cell r="M80">
            <v>3.3333333333333333E-2</v>
          </cell>
          <cell r="N80">
            <v>1922.36528632621</v>
          </cell>
          <cell r="O80">
            <v>2000.2672105939832</v>
          </cell>
          <cell r="P80">
            <v>30.261499795161885</v>
          </cell>
          <cell r="Q80">
            <v>1.5128728619300655E-2</v>
          </cell>
          <cell r="R80">
            <v>0.18333333333333332</v>
          </cell>
        </row>
        <row r="81">
          <cell r="C81" t="str">
            <v>12eil76-3x4</v>
          </cell>
          <cell r="D81">
            <v>4828.4731185705896</v>
          </cell>
          <cell r="E81">
            <v>7665.9171645424958</v>
          </cell>
          <cell r="F81">
            <v>0.23935973699355961</v>
          </cell>
          <cell r="G81">
            <v>1834.9119163193061</v>
          </cell>
          <cell r="H81">
            <v>0</v>
          </cell>
          <cell r="I81">
            <v>3695.8000503734402</v>
          </cell>
          <cell r="J81">
            <v>4262.9460462661873</v>
          </cell>
          <cell r="K81">
            <v>492.49571441351691</v>
          </cell>
          <cell r="L81">
            <v>0.1155294270836203</v>
          </cell>
          <cell r="M81">
            <v>6.6666666666666666E-2</v>
          </cell>
          <cell r="N81">
            <v>3197.7032517552202</v>
          </cell>
          <cell r="O81">
            <v>3329.9933633516125</v>
          </cell>
          <cell r="P81">
            <v>66.516170663030238</v>
          </cell>
          <cell r="Q81">
            <v>1.9974865834592001E-2</v>
          </cell>
          <cell r="R81">
            <v>0.18333333333333332</v>
          </cell>
        </row>
        <row r="82">
          <cell r="C82" t="str">
            <v>12pr76-3x4</v>
          </cell>
          <cell r="D82">
            <v>922784.99843501404</v>
          </cell>
          <cell r="E82">
            <v>1299696.3320647727</v>
          </cell>
          <cell r="F82">
            <v>0.20528177405379361</v>
          </cell>
          <cell r="G82">
            <v>266803.96877746499</v>
          </cell>
          <cell r="H82">
            <v>0</v>
          </cell>
          <cell r="I82">
            <v>840923.13261847198</v>
          </cell>
          <cell r="J82">
            <v>1000230.1270561867</v>
          </cell>
          <cell r="K82">
            <v>113514.94288255615</v>
          </cell>
          <cell r="L82">
            <v>0.11348882603311107</v>
          </cell>
          <cell r="M82">
            <v>6.6666666666666666E-2</v>
          </cell>
          <cell r="N82">
            <v>699229.92119481403</v>
          </cell>
          <cell r="O82">
            <v>723373.27769750927</v>
          </cell>
          <cell r="P82">
            <v>12679.047709371029</v>
          </cell>
          <cell r="Q82">
            <v>1.7527669462339451E-2</v>
          </cell>
          <cell r="R82">
            <v>0.21666666666666667</v>
          </cell>
        </row>
        <row r="83">
          <cell r="C83" t="str">
            <v>12st70-3x4</v>
          </cell>
          <cell r="D83">
            <v>6239.8274836538903</v>
          </cell>
          <cell r="E83">
            <v>10072.256523271477</v>
          </cell>
          <cell r="F83">
            <v>0.21774418905707962</v>
          </cell>
          <cell r="G83">
            <v>2193.1753286346279</v>
          </cell>
          <cell r="H83">
            <v>0</v>
          </cell>
          <cell r="I83">
            <v>5258.6009694282102</v>
          </cell>
          <cell r="J83">
            <v>6045.4095792897069</v>
          </cell>
          <cell r="K83">
            <v>514.50418521444612</v>
          </cell>
          <cell r="L83">
            <v>8.5106588472851949E-2</v>
          </cell>
          <cell r="M83">
            <v>0.05</v>
          </cell>
          <cell r="N83">
            <v>5113.0653008184199</v>
          </cell>
          <cell r="O83">
            <v>5431.2553797606952</v>
          </cell>
          <cell r="P83">
            <v>155.11876944563042</v>
          </cell>
          <cell r="Q83">
            <v>2.8560389559966717E-2</v>
          </cell>
          <cell r="R83">
            <v>0.21666666666666667</v>
          </cell>
        </row>
        <row r="84">
          <cell r="C84" t="str">
            <v>15pr76-3x5</v>
          </cell>
          <cell r="D84">
            <v>849849.29052394605</v>
          </cell>
          <cell r="E84">
            <v>1316199.5599010556</v>
          </cell>
          <cell r="F84">
            <v>0.26173041516824036</v>
          </cell>
          <cell r="G84">
            <v>344489.45725715853</v>
          </cell>
          <cell r="H84">
            <v>0</v>
          </cell>
          <cell r="I84">
            <v>720342.33748790098</v>
          </cell>
          <cell r="J84">
            <v>960043.65785377671</v>
          </cell>
          <cell r="K84">
            <v>106182.48242891434</v>
          </cell>
          <cell r="L84">
            <v>0.11060172270320533</v>
          </cell>
          <cell r="M84">
            <v>8.3333333333333329E-2</v>
          </cell>
          <cell r="N84">
            <v>560767.49172429496</v>
          </cell>
          <cell r="O84">
            <v>576792.49552156299</v>
          </cell>
          <cell r="P84">
            <v>10763.920750599564</v>
          </cell>
          <cell r="Q84">
            <v>1.8661686540956672E-2</v>
          </cell>
          <cell r="R84">
            <v>0.23333333333333334</v>
          </cell>
        </row>
        <row r="85">
          <cell r="C85" t="str">
            <v>16eil51-4x4</v>
          </cell>
          <cell r="D85">
            <v>2320.3048768061199</v>
          </cell>
          <cell r="E85">
            <v>3123.1899104640302</v>
          </cell>
          <cell r="F85">
            <v>0.20712475267757291</v>
          </cell>
          <cell r="G85">
            <v>646.88993776995335</v>
          </cell>
          <cell r="H85">
            <v>0</v>
          </cell>
          <cell r="I85">
            <v>1878.76701149103</v>
          </cell>
          <cell r="J85">
            <v>2259.2418365046133</v>
          </cell>
          <cell r="K85">
            <v>238.37662578903669</v>
          </cell>
          <cell r="L85">
            <v>0.10551177918953607</v>
          </cell>
          <cell r="M85">
            <v>0.05</v>
          </cell>
          <cell r="N85">
            <v>1459.10444374647</v>
          </cell>
          <cell r="O85">
            <v>1490.5363694551481</v>
          </cell>
          <cell r="P85">
            <v>25.885906920588845</v>
          </cell>
          <cell r="Q85">
            <v>1.7366840186563981E-2</v>
          </cell>
          <cell r="R85">
            <v>0.23333333333333334</v>
          </cell>
        </row>
        <row r="86">
          <cell r="C86" t="str">
            <v>16eil76-4x4</v>
          </cell>
          <cell r="D86">
            <v>4330.1561599113602</v>
          </cell>
          <cell r="E86">
            <v>6625.655924663738</v>
          </cell>
          <cell r="F86">
            <v>0.31994916323955197</v>
          </cell>
          <cell r="G86">
            <v>2119.873069009343</v>
          </cell>
          <cell r="H86">
            <v>0</v>
          </cell>
          <cell r="I86">
            <v>3239.4966173672901</v>
          </cell>
          <cell r="J86">
            <v>4152.7168922569708</v>
          </cell>
          <cell r="K86">
            <v>410.26266621976197</v>
          </cell>
          <cell r="L86">
            <v>9.8793796173470241E-2</v>
          </cell>
          <cell r="M86">
            <v>8.3333333333333329E-2</v>
          </cell>
          <cell r="N86">
            <v>3321.5293242630501</v>
          </cell>
          <cell r="O86">
            <v>3453.1060198993305</v>
          </cell>
          <cell r="P86">
            <v>49.068480353120336</v>
          </cell>
          <cell r="Q86">
            <v>1.4209954768359775E-2</v>
          </cell>
          <cell r="R86">
            <v>0.38333333333333336</v>
          </cell>
        </row>
        <row r="87">
          <cell r="C87" t="str">
            <v>16lin105-4x4</v>
          </cell>
          <cell r="D87">
            <v>227926.08501765001</v>
          </cell>
          <cell r="E87">
            <v>309572.44822280336</v>
          </cell>
          <cell r="F87">
            <v>0.18525412885809339</v>
          </cell>
          <cell r="G87">
            <v>57349.574213982654</v>
          </cell>
          <cell r="H87">
            <v>0</v>
          </cell>
          <cell r="I87">
            <v>187718.037626345</v>
          </cell>
          <cell r="J87">
            <v>221506.7949913613</v>
          </cell>
          <cell r="K87">
            <v>21749.640212589082</v>
          </cell>
          <cell r="L87">
            <v>9.8189494428093327E-2</v>
          </cell>
          <cell r="M87">
            <v>0.11666666666666667</v>
          </cell>
          <cell r="N87">
            <v>158387.11954924901</v>
          </cell>
          <cell r="O87">
            <v>162660.86478899591</v>
          </cell>
          <cell r="P87">
            <v>3018.5240829175441</v>
          </cell>
          <cell r="Q87">
            <v>1.8557162393260242E-2</v>
          </cell>
          <cell r="R87">
            <v>0.38333333333333336</v>
          </cell>
        </row>
        <row r="88">
          <cell r="C88" t="str">
            <v>16st70-4x4</v>
          </cell>
          <cell r="D88">
            <v>4752.7870544310499</v>
          </cell>
          <cell r="E88">
            <v>8073.9299671367253</v>
          </cell>
          <cell r="F88">
            <v>0.26545496342811958</v>
          </cell>
          <cell r="G88">
            <v>2143.2647841474782</v>
          </cell>
          <cell r="H88">
            <v>0</v>
          </cell>
          <cell r="I88">
            <v>4565.08338205577</v>
          </cell>
          <cell r="J88">
            <v>5587.2254863487469</v>
          </cell>
          <cell r="K88">
            <v>597.6403031992279</v>
          </cell>
          <cell r="L88">
            <v>0.10696548844492509</v>
          </cell>
          <cell r="M88">
            <v>6.6666666666666666E-2</v>
          </cell>
          <cell r="N88">
            <v>3410.2370012535998</v>
          </cell>
          <cell r="O88">
            <v>3519.6487818692958</v>
          </cell>
          <cell r="P88">
            <v>63.428395964777181</v>
          </cell>
          <cell r="Q88">
            <v>1.8021228791780232E-2</v>
          </cell>
          <cell r="R88">
            <v>0.25</v>
          </cell>
        </row>
        <row r="89">
          <cell r="C89" t="str">
            <v>18pr76-3x6</v>
          </cell>
          <cell r="D89">
            <v>959766.76712053595</v>
          </cell>
          <cell r="E89">
            <v>1809111.1116683623</v>
          </cell>
          <cell r="F89">
            <v>0.21008536773191044</v>
          </cell>
          <cell r="G89">
            <v>380067.77316273318</v>
          </cell>
          <cell r="H89">
            <v>0</v>
          </cell>
          <cell r="I89">
            <v>888013.21387390001</v>
          </cell>
          <cell r="J89">
            <v>1030236.1545435576</v>
          </cell>
          <cell r="K89">
            <v>101687.94326893486</v>
          </cell>
          <cell r="L89">
            <v>9.8703528138155222E-2</v>
          </cell>
          <cell r="M89">
            <v>6.6666666666666666E-2</v>
          </cell>
          <cell r="N89">
            <v>735572.65377134096</v>
          </cell>
          <cell r="O89">
            <v>771984.52096535091</v>
          </cell>
          <cell r="P89">
            <v>25637.363080663967</v>
          </cell>
          <cell r="Q89">
            <v>3.320968540742885E-2</v>
          </cell>
          <cell r="R89">
            <v>0.25</v>
          </cell>
        </row>
        <row r="90">
          <cell r="C90" t="str">
            <v>20eil51-4x5</v>
          </cell>
          <cell r="D90">
            <v>3363.0650090549598</v>
          </cell>
          <cell r="E90">
            <v>4836.640291772871</v>
          </cell>
          <cell r="F90">
            <v>0.16133530391791417</v>
          </cell>
          <cell r="G90">
            <v>780.3208314148053</v>
          </cell>
          <cell r="H90">
            <v>0</v>
          </cell>
          <cell r="I90">
            <v>2728.7388495609398</v>
          </cell>
          <cell r="J90">
            <v>3260.2761159568108</v>
          </cell>
          <cell r="K90">
            <v>296.17297269452621</v>
          </cell>
          <cell r="L90">
            <v>9.0842910894866569E-2</v>
          </cell>
          <cell r="M90">
            <v>0.05</v>
          </cell>
          <cell r="N90">
            <v>2583.05819592853</v>
          </cell>
          <cell r="O90">
            <v>2620.9739106984121</v>
          </cell>
          <cell r="P90">
            <v>22.664100582234123</v>
          </cell>
          <cell r="Q90">
            <v>8.647205716059498E-3</v>
          </cell>
          <cell r="R90">
            <v>0.21666666666666667</v>
          </cell>
        </row>
        <row r="91">
          <cell r="C91" t="str">
            <v>20eil76-4x5</v>
          </cell>
          <cell r="D91">
            <v>4526.80715925811</v>
          </cell>
          <cell r="E91">
            <v>7923.9206943665449</v>
          </cell>
          <cell r="F91">
            <v>0.3391491056646822</v>
          </cell>
          <cell r="G91">
            <v>2687.3906168522813</v>
          </cell>
          <cell r="H91">
            <v>0</v>
          </cell>
          <cell r="I91">
            <v>3585.21867784903</v>
          </cell>
          <cell r="J91">
            <v>4709.8801640151196</v>
          </cell>
          <cell r="K91">
            <v>593.5669514690187</v>
          </cell>
          <cell r="L91">
            <v>0.1260259137810015</v>
          </cell>
          <cell r="M91">
            <v>6.6666666666666666E-2</v>
          </cell>
          <cell r="N91">
            <v>2885.9805271648902</v>
          </cell>
          <cell r="O91">
            <v>3038.8287023157782</v>
          </cell>
          <cell r="P91">
            <v>60.916413357737952</v>
          </cell>
          <cell r="Q91">
            <v>2.0046017503821727E-2</v>
          </cell>
          <cell r="R91">
            <v>0.21666666666666667</v>
          </cell>
        </row>
        <row r="92">
          <cell r="C92" t="str">
            <v>20st70-4x5</v>
          </cell>
          <cell r="D92">
            <v>6423.1028192543999</v>
          </cell>
          <cell r="E92">
            <v>8574.017171949552</v>
          </cell>
          <cell r="F92">
            <v>0.19155047257433999</v>
          </cell>
          <cell r="G92">
            <v>1642.3570411474427</v>
          </cell>
          <cell r="H92">
            <v>0</v>
          </cell>
          <cell r="I92">
            <v>4276.5730248252303</v>
          </cell>
          <cell r="J92">
            <v>5964.2765759422527</v>
          </cell>
          <cell r="K92">
            <v>832.01171007093194</v>
          </cell>
          <cell r="L92">
            <v>0.13949918309069839</v>
          </cell>
          <cell r="M92">
            <v>6.6666666666666666E-2</v>
          </cell>
          <cell r="N92">
            <v>4387.9048489931902</v>
          </cell>
          <cell r="O92">
            <v>4582.7008529054692</v>
          </cell>
          <cell r="P92">
            <v>151.29412624675891</v>
          </cell>
          <cell r="Q92">
            <v>3.301418336107128E-2</v>
          </cell>
          <cell r="R92">
            <v>0.38333333333333336</v>
          </cell>
        </row>
        <row r="93">
          <cell r="C93" t="str">
            <v>25eil101-5x5</v>
          </cell>
          <cell r="D93">
            <v>7653.0030018569396</v>
          </cell>
          <cell r="E93">
            <v>11580.084309142037</v>
          </cell>
          <cell r="F93">
            <v>0.17119557236874777</v>
          </cell>
          <cell r="G93">
            <v>1982.4591613819262</v>
          </cell>
          <cell r="H93">
            <v>0</v>
          </cell>
          <cell r="I93">
            <v>5547.7438125107901</v>
          </cell>
          <cell r="J93">
            <v>6980.7938034408235</v>
          </cell>
          <cell r="K93">
            <v>789.05915898615388</v>
          </cell>
          <cell r="L93">
            <v>0.11303287007234446</v>
          </cell>
          <cell r="M93">
            <v>0.11666666666666667</v>
          </cell>
          <cell r="N93">
            <v>4314.2011533691802</v>
          </cell>
          <cell r="O93">
            <v>4546.3598480315459</v>
          </cell>
          <cell r="P93">
            <v>111.9717476343003</v>
          </cell>
          <cell r="Q93">
            <v>2.4628879230222202E-2</v>
          </cell>
          <cell r="R93">
            <v>0.38333333333333336</v>
          </cell>
        </row>
        <row r="94">
          <cell r="C94" t="str">
            <v>25eil51-5x5</v>
          </cell>
          <cell r="D94">
            <v>2559.6967041203002</v>
          </cell>
          <cell r="E94">
            <v>3697.7504782499468</v>
          </cell>
          <cell r="F94">
            <v>0.18121089362944581</v>
          </cell>
          <cell r="G94">
            <v>670.07266858238347</v>
          </cell>
          <cell r="H94">
            <v>0</v>
          </cell>
          <cell r="I94">
            <v>2114.39079826225</v>
          </cell>
          <cell r="J94">
            <v>2674.8773223215476</v>
          </cell>
          <cell r="K94">
            <v>354.86562443961236</v>
          </cell>
          <cell r="L94">
            <v>0.13266613069627492</v>
          </cell>
          <cell r="M94">
            <v>6.6666666666666666E-2</v>
          </cell>
          <cell r="N94">
            <v>1550.36598397019</v>
          </cell>
          <cell r="O94">
            <v>1640.2460666569182</v>
          </cell>
          <cell r="P94">
            <v>50.384941962643175</v>
          </cell>
          <cell r="Q94">
            <v>3.0717916650966695E-2</v>
          </cell>
          <cell r="R94">
            <v>0.21666666666666667</v>
          </cell>
        </row>
        <row r="95">
          <cell r="C95" t="str">
            <v>25eil76-5x5</v>
          </cell>
          <cell r="D95">
            <v>4382.2870621659604</v>
          </cell>
          <cell r="E95">
            <v>7512.1782680864853</v>
          </cell>
          <cell r="F95">
            <v>0.23920379343091042</v>
          </cell>
          <cell r="G95">
            <v>1796.941538655534</v>
          </cell>
          <cell r="H95">
            <v>0</v>
          </cell>
          <cell r="I95">
            <v>3603.4939116815399</v>
          </cell>
          <cell r="J95">
            <v>4793.5480885757752</v>
          </cell>
          <cell r="K95">
            <v>752.41551297557794</v>
          </cell>
          <cell r="L95">
            <v>0.15696421503912153</v>
          </cell>
          <cell r="M95">
            <v>0.1</v>
          </cell>
          <cell r="N95">
            <v>3523.0278740560898</v>
          </cell>
          <cell r="O95">
            <v>3722.1487267135076</v>
          </cell>
          <cell r="P95">
            <v>80.32954201637844</v>
          </cell>
          <cell r="Q95">
            <v>2.1581497117474365E-2</v>
          </cell>
          <cell r="R95">
            <v>0.21666666666666667</v>
          </cell>
        </row>
        <row r="96">
          <cell r="C96" t="str">
            <v>25rat99-5x5</v>
          </cell>
          <cell r="D96">
            <v>17692.3767405789</v>
          </cell>
          <cell r="E96">
            <v>28158.510988370323</v>
          </cell>
          <cell r="F96">
            <v>0.17675937349709103</v>
          </cell>
          <cell r="G96">
            <v>4977.2807609152915</v>
          </cell>
          <cell r="H96">
            <v>0</v>
          </cell>
          <cell r="I96">
            <v>15602.072906847599</v>
          </cell>
          <cell r="J96">
            <v>18013.15434060579</v>
          </cell>
          <cell r="K96">
            <v>2003.9066666977869</v>
          </cell>
          <cell r="L96">
            <v>0.11124684931947319</v>
          </cell>
          <cell r="M96">
            <v>0.13333333333333333</v>
          </cell>
          <cell r="N96">
            <v>12283.637132748599</v>
          </cell>
          <cell r="O96">
            <v>12635.421367730434</v>
          </cell>
          <cell r="P96">
            <v>186.98499528256147</v>
          </cell>
          <cell r="Q96">
            <v>1.4798477220562023E-2</v>
          </cell>
          <cell r="R96">
            <v>0.45</v>
          </cell>
        </row>
        <row r="97">
          <cell r="C97" t="str">
            <v>28kroA100-4x7</v>
          </cell>
          <cell r="D97">
            <v>258596.86522893599</v>
          </cell>
          <cell r="E97">
            <v>391859.33079503232</v>
          </cell>
          <cell r="F97">
            <v>0.30817782889862577</v>
          </cell>
          <cell r="G97">
            <v>120762.35779808146</v>
          </cell>
          <cell r="H97">
            <v>0</v>
          </cell>
          <cell r="I97">
            <v>229302.60967906201</v>
          </cell>
          <cell r="J97">
            <v>297623.04261492065</v>
          </cell>
          <cell r="K97">
            <v>38855.431603091653</v>
          </cell>
          <cell r="L97">
            <v>0.13055249775591041</v>
          </cell>
          <cell r="M97">
            <v>0.15</v>
          </cell>
          <cell r="N97">
            <v>161087.040188087</v>
          </cell>
          <cell r="O97">
            <v>173691.0359517794</v>
          </cell>
          <cell r="P97">
            <v>6533.717614273286</v>
          </cell>
          <cell r="Q97">
            <v>3.7616895877615672E-2</v>
          </cell>
          <cell r="R97">
            <v>0.45</v>
          </cell>
        </row>
        <row r="98">
          <cell r="C98" t="str">
            <v>2lin105-2x1</v>
          </cell>
          <cell r="D98">
            <v>261946.222182556</v>
          </cell>
          <cell r="E98">
            <v>374676.87658007618</v>
          </cell>
          <cell r="F98">
            <v>0.16964306149912006</v>
          </cell>
          <cell r="G98">
            <v>63561.33241597208</v>
          </cell>
          <cell r="H98">
            <v>0</v>
          </cell>
          <cell r="I98">
            <v>0</v>
          </cell>
          <cell r="J98" t="e">
            <v>#DIV/0!</v>
          </cell>
          <cell r="K98" t="e">
            <v>#DIV/0!</v>
          </cell>
          <cell r="L98" t="e">
            <v>#DIV/0!</v>
          </cell>
          <cell r="M98" t="e">
            <v>#DIV/0!</v>
          </cell>
          <cell r="N98">
            <v>300290.73116618203</v>
          </cell>
          <cell r="O98">
            <v>319749.36177733418</v>
          </cell>
          <cell r="P98">
            <v>15534.257283009481</v>
          </cell>
          <cell r="Q98">
            <v>4.8582606065769626E-2</v>
          </cell>
          <cell r="R98">
            <v>1.6</v>
          </cell>
        </row>
        <row r="99">
          <cell r="C99" t="str">
            <v>30kroB100-5x6</v>
          </cell>
          <cell r="D99">
            <v>305680.12251582101</v>
          </cell>
          <cell r="E99">
            <v>435707.07826688397</v>
          </cell>
          <cell r="F99">
            <v>0.17621814276383088</v>
          </cell>
          <cell r="G99">
            <v>76779.492121245392</v>
          </cell>
          <cell r="H99">
            <v>0</v>
          </cell>
          <cell r="I99">
            <v>275790.83355486201</v>
          </cell>
          <cell r="J99">
            <v>340815.07924946619</v>
          </cell>
          <cell r="K99">
            <v>31645.894324973684</v>
          </cell>
          <cell r="L99">
            <v>9.2853562684677635E-2</v>
          </cell>
          <cell r="M99">
            <v>0.2</v>
          </cell>
          <cell r="N99">
            <v>216499.500644407</v>
          </cell>
          <cell r="O99">
            <v>227926.79186337927</v>
          </cell>
          <cell r="P99">
            <v>4984.0683083501044</v>
          </cell>
          <cell r="Q99">
            <v>2.186696994944581E-2</v>
          </cell>
          <cell r="R99">
            <v>0.6166666666666667</v>
          </cell>
        </row>
        <row r="100">
          <cell r="C100" t="str">
            <v>35kroB100-5x5</v>
          </cell>
          <cell r="D100">
            <v>226495.35805811099</v>
          </cell>
          <cell r="E100">
            <v>297029.13850841206</v>
          </cell>
          <cell r="F100">
            <v>0.12987175378049784</v>
          </cell>
          <cell r="G100">
            <v>38575.69514199788</v>
          </cell>
          <cell r="H100">
            <v>0</v>
          </cell>
          <cell r="I100">
            <v>214002.58041052701</v>
          </cell>
          <cell r="J100">
            <v>282200.96669098531</v>
          </cell>
          <cell r="K100">
            <v>35418.623952058202</v>
          </cell>
          <cell r="L100">
            <v>0.12550851390541895</v>
          </cell>
          <cell r="M100">
            <v>0.16666666666666666</v>
          </cell>
          <cell r="N100">
            <v>166362.52060372001</v>
          </cell>
          <cell r="O100">
            <v>179525.18243798515</v>
          </cell>
          <cell r="P100">
            <v>9680.7921098840125</v>
          </cell>
          <cell r="Q100">
            <v>5.3924424297566879E-2</v>
          </cell>
          <cell r="R100">
            <v>0.91666666666666663</v>
          </cell>
        </row>
        <row r="101">
          <cell r="C101" t="str">
            <v>36eil101-6x6</v>
          </cell>
          <cell r="D101">
            <v>6523.9257844578296</v>
          </cell>
          <cell r="E101">
            <v>10294.114132340421</v>
          </cell>
          <cell r="F101">
            <v>0.21293609043730755</v>
          </cell>
          <cell r="G101">
            <v>2191.9884178560055</v>
          </cell>
          <cell r="H101">
            <v>0</v>
          </cell>
          <cell r="I101">
            <v>6018.7390749362603</v>
          </cell>
          <cell r="J101">
            <v>8028.0126650445309</v>
          </cell>
          <cell r="K101">
            <v>1023.0981977028531</v>
          </cell>
          <cell r="L101">
            <v>0.12744102935432752</v>
          </cell>
          <cell r="M101">
            <v>0.21666666666666667</v>
          </cell>
          <cell r="N101">
            <v>4752.6449393072999</v>
          </cell>
          <cell r="O101">
            <v>5226.1339778877882</v>
          </cell>
          <cell r="P101">
            <v>276.49248318466277</v>
          </cell>
          <cell r="Q101">
            <v>5.2905739568584673E-2</v>
          </cell>
          <cell r="R101">
            <v>0.6166666666666667</v>
          </cell>
        </row>
        <row r="102">
          <cell r="C102" t="str">
            <v>42rat99-6x7</v>
          </cell>
          <cell r="D102">
            <v>13359.598105806501</v>
          </cell>
          <cell r="E102">
            <v>19471.965769147635</v>
          </cell>
          <cell r="F102">
            <v>0.17117501109193412</v>
          </cell>
          <cell r="G102">
            <v>3333.1139565156077</v>
          </cell>
          <cell r="H102">
            <v>0</v>
          </cell>
          <cell r="I102">
            <v>16147.514699888699</v>
          </cell>
          <cell r="J102">
            <v>19179.275982224593</v>
          </cell>
          <cell r="K102">
            <v>2076.0585288431926</v>
          </cell>
          <cell r="L102">
            <v>0.10824488530053425</v>
          </cell>
          <cell r="M102">
            <v>0.23333333333333334</v>
          </cell>
          <cell r="N102">
            <v>9706.4456011115308</v>
          </cell>
          <cell r="O102">
            <v>10068.504344017059</v>
          </cell>
          <cell r="P102">
            <v>242.40442874056708</v>
          </cell>
          <cell r="Q102">
            <v>2.4075515136923933E-2</v>
          </cell>
          <cell r="R102">
            <v>0.91666666666666663</v>
          </cell>
        </row>
        <row r="103">
          <cell r="C103" t="str">
            <v>4berlin52-2x2</v>
          </cell>
          <cell r="D103">
            <v>40540.8471373231</v>
          </cell>
          <cell r="E103">
            <v>70649.929526804379</v>
          </cell>
          <cell r="F103">
            <v>0.2803153203742848</v>
          </cell>
          <cell r="G103">
            <v>19804.257629726813</v>
          </cell>
          <cell r="H103">
            <v>0</v>
          </cell>
          <cell r="I103">
            <v>39466.809955115001</v>
          </cell>
          <cell r="J103">
            <v>46844.411940196602</v>
          </cell>
          <cell r="K103">
            <v>4651.9223561331182</v>
          </cell>
          <cell r="L103">
            <v>9.9305811802524985E-2</v>
          </cell>
          <cell r="M103">
            <v>6.6666666666666666E-2</v>
          </cell>
          <cell r="N103">
            <v>37576.7083936329</v>
          </cell>
          <cell r="O103">
            <v>43289.42131561831</v>
          </cell>
          <cell r="P103">
            <v>3657.3280918634919</v>
          </cell>
          <cell r="Q103">
            <v>8.4485492776591384E-2</v>
          </cell>
          <cell r="R103">
            <v>0.25</v>
          </cell>
        </row>
        <row r="104">
          <cell r="C104" t="str">
            <v>4eil51-2x2</v>
          </cell>
          <cell r="D104">
            <v>3443.1079063478801</v>
          </cell>
          <cell r="E104">
            <v>5187.5404488481336</v>
          </cell>
          <cell r="F104">
            <v>0.23330209522850887</v>
          </cell>
          <cell r="G104">
            <v>1210.2640557989089</v>
          </cell>
          <cell r="H104">
            <v>0</v>
          </cell>
          <cell r="I104">
            <v>2806.4324520785499</v>
          </cell>
          <cell r="J104">
            <v>3165.2685751289478</v>
          </cell>
          <cell r="K104">
            <v>196.62521607900985</v>
          </cell>
          <cell r="L104">
            <v>6.2119599462740586E-2</v>
          </cell>
          <cell r="M104">
            <v>0.05</v>
          </cell>
          <cell r="N104">
            <v>2691.3802376601402</v>
          </cell>
          <cell r="O104">
            <v>2870.8208973540209</v>
          </cell>
          <cell r="P104">
            <v>139.56267182899961</v>
          </cell>
          <cell r="Q104">
            <v>4.8614203678687087E-2</v>
          </cell>
          <cell r="R104">
            <v>0.25</v>
          </cell>
        </row>
        <row r="105">
          <cell r="C105" t="str">
            <v>4eil76-2x2</v>
          </cell>
          <cell r="D105">
            <v>4769.08715148998</v>
          </cell>
          <cell r="E105">
            <v>6882.8055220612914</v>
          </cell>
          <cell r="F105">
            <v>0.18103453944175812</v>
          </cell>
          <cell r="G105">
            <v>1246.0255277535555</v>
          </cell>
          <cell r="H105">
            <v>0</v>
          </cell>
          <cell r="I105">
            <v>5259.2433744571499</v>
          </cell>
          <cell r="J105">
            <v>5675.0354362740027</v>
          </cell>
          <cell r="K105">
            <v>287.63583176516823</v>
          </cell>
          <cell r="L105">
            <v>5.0684411576823248E-2</v>
          </cell>
          <cell r="M105">
            <v>0.11666666666666667</v>
          </cell>
          <cell r="N105">
            <v>4312.7151381994699</v>
          </cell>
          <cell r="O105">
            <v>4800.1991982160343</v>
          </cell>
          <cell r="P105">
            <v>192.22160316803038</v>
          </cell>
          <cell r="Q105">
            <v>4.0044505494577894E-2</v>
          </cell>
          <cell r="R105">
            <v>0.53333333333333333</v>
          </cell>
        </row>
        <row r="106">
          <cell r="C106" t="str">
            <v>4pr76-2x2</v>
          </cell>
          <cell r="D106">
            <v>814353.54137742904</v>
          </cell>
          <cell r="E106">
            <v>1607169.5719941014</v>
          </cell>
          <cell r="F106">
            <v>0.29559462205230203</v>
          </cell>
          <cell r="G106">
            <v>475070.68220755638</v>
          </cell>
          <cell r="H106">
            <v>0</v>
          </cell>
          <cell r="I106">
            <v>914462.07325113297</v>
          </cell>
          <cell r="J106">
            <v>1062803.4882094713</v>
          </cell>
          <cell r="K106">
            <v>85215.541600305645</v>
          </cell>
          <cell r="L106">
            <v>8.0179960402529504E-2</v>
          </cell>
          <cell r="M106">
            <v>0.11666666666666667</v>
          </cell>
          <cell r="N106">
            <v>747062.27516044804</v>
          </cell>
          <cell r="O106">
            <v>821661.8720164384</v>
          </cell>
          <cell r="P106">
            <v>37076.395934221793</v>
          </cell>
          <cell r="Q106">
            <v>4.5123666068662402E-2</v>
          </cell>
          <cell r="R106">
            <v>0.53333333333333333</v>
          </cell>
        </row>
        <row r="107">
          <cell r="C107" t="str">
            <v>6berlin52-2x3</v>
          </cell>
          <cell r="D107">
            <v>51350.455814798399</v>
          </cell>
          <cell r="E107">
            <v>80429.434388464026</v>
          </cell>
          <cell r="F107">
            <v>0.30649490526866885</v>
          </cell>
          <cell r="G107">
            <v>24651.211873704899</v>
          </cell>
          <cell r="H107">
            <v>0</v>
          </cell>
          <cell r="I107">
            <v>44431.733399727098</v>
          </cell>
          <cell r="J107">
            <v>51787.750803243514</v>
          </cell>
          <cell r="K107">
            <v>4495.6147578995442</v>
          </cell>
          <cell r="L107">
            <v>8.6808457370154413E-2</v>
          </cell>
          <cell r="M107">
            <v>6.6666666666666666E-2</v>
          </cell>
          <cell r="N107">
            <v>40772.634279285201</v>
          </cell>
          <cell r="O107">
            <v>43360.332315734478</v>
          </cell>
          <cell r="P107">
            <v>1498.7295094480949</v>
          </cell>
          <cell r="Q107">
            <v>3.4564530053295739E-2</v>
          </cell>
          <cell r="R107">
            <v>0.38333333333333336</v>
          </cell>
        </row>
        <row r="108">
          <cell r="C108" t="str">
            <v>6pr76-2x3</v>
          </cell>
          <cell r="D108">
            <v>928517.84002790798</v>
          </cell>
          <cell r="E108">
            <v>1269147.0988597653</v>
          </cell>
          <cell r="F108">
            <v>0.18936196358010399</v>
          </cell>
          <cell r="G108">
            <v>240328.18671207753</v>
          </cell>
          <cell r="H108">
            <v>0</v>
          </cell>
          <cell r="I108">
            <v>937375.42744278896</v>
          </cell>
          <cell r="J108">
            <v>1103219.0336544993</v>
          </cell>
          <cell r="K108">
            <v>77108.514566984348</v>
          </cell>
          <cell r="L108">
            <v>6.9894111880535958E-2</v>
          </cell>
          <cell r="M108">
            <v>0.1</v>
          </cell>
          <cell r="N108">
            <v>747967.50079680001</v>
          </cell>
          <cell r="O108">
            <v>822531.07281835354</v>
          </cell>
          <cell r="P108">
            <v>32523.306868424035</v>
          </cell>
          <cell r="Q108">
            <v>3.9540520648034448E-2</v>
          </cell>
          <cell r="R108">
            <v>0.38333333333333336</v>
          </cell>
        </row>
        <row r="109">
          <cell r="C109" t="str">
            <v>6st70-2x3</v>
          </cell>
          <cell r="D109">
            <v>5315.3799128353003</v>
          </cell>
          <cell r="E109">
            <v>8147.3842619863262</v>
          </cell>
          <cell r="F109">
            <v>0.28860695761021155</v>
          </cell>
          <cell r="G109">
            <v>2351.3917843331924</v>
          </cell>
          <cell r="H109">
            <v>0</v>
          </cell>
          <cell r="I109">
            <v>5321.5822238863702</v>
          </cell>
          <cell r="J109">
            <v>6196.8745070488649</v>
          </cell>
          <cell r="K109">
            <v>419.52438631539991</v>
          </cell>
          <cell r="L109">
            <v>6.7699351638990962E-2</v>
          </cell>
          <cell r="M109">
            <v>8.3333333333333329E-2</v>
          </cell>
          <cell r="N109">
            <v>4286.9806921604004</v>
          </cell>
          <cell r="O109">
            <v>4631.6379109476502</v>
          </cell>
          <cell r="P109">
            <v>146.00686139566304</v>
          </cell>
          <cell r="Q109">
            <v>3.1523807387997975E-2</v>
          </cell>
          <cell r="R109">
            <v>0.31666666666666665</v>
          </cell>
        </row>
        <row r="110">
          <cell r="C110" t="str">
            <v>8berlin52-2x4</v>
          </cell>
          <cell r="D110">
            <v>40422.795045884501</v>
          </cell>
          <cell r="E110">
            <v>58925.648497069618</v>
          </cell>
          <cell r="F110">
            <v>0.15903301929005934</v>
          </cell>
          <cell r="G110">
            <v>9371.1237941137279</v>
          </cell>
          <cell r="H110">
            <v>0</v>
          </cell>
          <cell r="I110">
            <v>40319.925428916002</v>
          </cell>
          <cell r="J110">
            <v>46122.530462721741</v>
          </cell>
          <cell r="K110">
            <v>3710.7743630616078</v>
          </cell>
          <cell r="L110">
            <v>8.0454700248088484E-2</v>
          </cell>
          <cell r="M110">
            <v>6.6666666666666666E-2</v>
          </cell>
          <cell r="N110">
            <v>35300.7179878229</v>
          </cell>
          <cell r="O110">
            <v>40698.909859737862</v>
          </cell>
          <cell r="P110">
            <v>2523.1337168489122</v>
          </cell>
          <cell r="Q110">
            <v>6.1995117941597941E-2</v>
          </cell>
          <cell r="R110">
            <v>0.31666666666666665</v>
          </cell>
        </row>
        <row r="111">
          <cell r="C111" t="str">
            <v>9eil101-3x3</v>
          </cell>
          <cell r="D111">
            <v>5656.3102291751102</v>
          </cell>
          <cell r="E111">
            <v>9560.8133553999014</v>
          </cell>
          <cell r="F111">
            <v>0.1984963225307623</v>
          </cell>
          <cell r="G111">
            <v>1897.7862914498785</v>
          </cell>
          <cell r="H111">
            <v>0</v>
          </cell>
          <cell r="I111">
            <v>5075.4598131276298</v>
          </cell>
          <cell r="J111">
            <v>5959.6169313400751</v>
          </cell>
          <cell r="K111">
            <v>600.40404930733382</v>
          </cell>
          <cell r="L111">
            <v>0.10074540968396226</v>
          </cell>
          <cell r="M111">
            <v>0.16666666666666666</v>
          </cell>
          <cell r="N111">
            <v>4397.4475142274796</v>
          </cell>
          <cell r="O111">
            <v>4893.572258219433</v>
          </cell>
          <cell r="P111">
            <v>206.27399851533863</v>
          </cell>
          <cell r="Q111">
            <v>4.2152028749319649E-2</v>
          </cell>
          <cell r="R111">
            <v>0.38333333333333336</v>
          </cell>
        </row>
        <row r="112">
          <cell r="C112" t="str">
            <v>9eil51-3x3</v>
          </cell>
          <cell r="D112">
            <v>3266.8687541418599</v>
          </cell>
          <cell r="E112">
            <v>4642.4364841911965</v>
          </cell>
          <cell r="F112">
            <v>0.21332199233626778</v>
          </cell>
          <cell r="G112">
            <v>990.33380010224437</v>
          </cell>
          <cell r="H112">
            <v>0</v>
          </cell>
          <cell r="I112">
            <v>2452.9793903964501</v>
          </cell>
          <cell r="J112">
            <v>2752.9011673224072</v>
          </cell>
          <cell r="K112">
            <v>214.12141123729975</v>
          </cell>
          <cell r="L112">
            <v>7.7780275506789676E-2</v>
          </cell>
          <cell r="M112">
            <v>0.05</v>
          </cell>
          <cell r="N112">
            <v>2196.9873799848301</v>
          </cell>
          <cell r="O112">
            <v>2293.2713617973905</v>
          </cell>
          <cell r="P112">
            <v>39.186718397835392</v>
          </cell>
          <cell r="Q112">
            <v>1.7087693611244566E-2</v>
          </cell>
          <cell r="R112">
            <v>0.38333333333333336</v>
          </cell>
        </row>
        <row r="113">
          <cell r="C113" t="str">
            <v>9eil76-3x3</v>
          </cell>
          <cell r="D113">
            <v>5157.5648492398004</v>
          </cell>
          <cell r="E113">
            <v>6659.6003250588456</v>
          </cell>
          <cell r="F113">
            <v>0.11593399246940574</v>
          </cell>
          <cell r="G113">
            <v>772.0740539346242</v>
          </cell>
          <cell r="H113">
            <v>0</v>
          </cell>
          <cell r="I113">
            <v>4136.7880238054204</v>
          </cell>
          <cell r="J113">
            <v>4652.2871066977577</v>
          </cell>
          <cell r="K113">
            <v>369.43508149451378</v>
          </cell>
          <cell r="L113">
            <v>7.940934706343665E-2</v>
          </cell>
          <cell r="M113">
            <v>0.1</v>
          </cell>
          <cell r="N113">
            <v>3761.2860092985602</v>
          </cell>
          <cell r="O113">
            <v>3880.824796072945</v>
          </cell>
          <cell r="P113">
            <v>64.816740559656324</v>
          </cell>
          <cell r="Q113">
            <v>1.6701795099135934E-2</v>
          </cell>
          <cell r="R113">
            <v>0.31666666666666665</v>
          </cell>
        </row>
        <row r="114">
          <cell r="C114" t="str">
            <v>9pr76-3x3</v>
          </cell>
          <cell r="D114">
            <v>924086.12574017805</v>
          </cell>
          <cell r="E114">
            <v>1344518.1054773559</v>
          </cell>
          <cell r="F114">
            <v>0.23539841844782897</v>
          </cell>
          <cell r="G114">
            <v>316497.43560384086</v>
          </cell>
          <cell r="H114">
            <v>0</v>
          </cell>
          <cell r="I114">
            <v>791544.02408969705</v>
          </cell>
          <cell r="J114">
            <v>939608.24735032441</v>
          </cell>
          <cell r="K114">
            <v>84189.829838720616</v>
          </cell>
          <cell r="L114">
            <v>8.9600990706642028E-2</v>
          </cell>
          <cell r="M114">
            <v>0.1</v>
          </cell>
          <cell r="N114">
            <v>738481.60506118496</v>
          </cell>
          <cell r="O114">
            <v>778897.80121979513</v>
          </cell>
          <cell r="P114">
            <v>32289.415411662205</v>
          </cell>
          <cell r="Q114">
            <v>4.1455265839876902E-2</v>
          </cell>
          <cell r="R114">
            <v>0.31666666666666665</v>
          </cell>
        </row>
      </sheetData>
      <sheetData sheetId="23"/>
      <sheetData sheetId="24"/>
      <sheetData sheetId="25"/>
      <sheetData sheetId="26"/>
      <sheetData sheetId="2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 hop"/>
      <sheetName val="MFO_Type_1_Small"/>
      <sheetName val="Prim_Prim"/>
      <sheetName val="GA_Type_1_Small"/>
      <sheetName val="MFO_Type_5_Small"/>
      <sheetName val="GA_Type_5_Small"/>
      <sheetName val="MFO_Type_6_Small"/>
      <sheetName val="GA_Type_6_Small"/>
      <sheetName val="GA_Type_4_Large"/>
      <sheetName val="MFO_Type_4_Large"/>
      <sheetName val="MFO_Type_5_Large"/>
      <sheetName val="GA_Type_5_Large"/>
      <sheetName val="Selected_Instances"/>
      <sheetName val="Sheet1"/>
      <sheetName val="GA_Type_6_Large"/>
      <sheetName val="MFO_Type_6_Large"/>
      <sheetName val="MFO_Type_1_Large"/>
      <sheetName val="GA_Type_1_Large"/>
      <sheetName val="GA_Type_3_Large"/>
      <sheetName val="MFO_Type_3_Large"/>
      <sheetName val="GA_Type_2"/>
      <sheetName val="Phan tich xu huong"/>
      <sheetName val="TongHop_Paper"/>
      <sheetName val="bang_tong_hop"/>
      <sheetName val="ghep_instances"/>
      <sheetName val="ghep_instances_Them 1 cap"/>
      <sheetName val="ghep_instances_Them 1 cap_v1"/>
      <sheetName val="ghep_instances_Them 1 cap_v2"/>
      <sheetName val="ghep_instances_Them 1 cap_v3"/>
      <sheetName val="TongHop_Value (2)"/>
      <sheetName val="TongHop_Value (3)"/>
      <sheetName val="MFO_Type_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C9" t="str">
            <v>10berlin52</v>
          </cell>
          <cell r="D9">
            <v>58356.613578354401</v>
          </cell>
          <cell r="E9">
            <v>82619.128438768705</v>
          </cell>
          <cell r="F9">
            <v>0.17451279293940272</v>
          </cell>
          <cell r="G9">
            <v>14418.094854068762</v>
          </cell>
          <cell r="H9">
            <v>0</v>
          </cell>
          <cell r="I9">
            <v>0</v>
          </cell>
          <cell r="J9" t="e">
            <v>#DIV/0!</v>
          </cell>
          <cell r="K9" t="e">
            <v>#DIV/0!</v>
          </cell>
          <cell r="L9" t="e">
            <v>#DIV/0!</v>
          </cell>
          <cell r="M9" t="e">
            <v>#DIV/0!</v>
          </cell>
          <cell r="N9">
            <v>0</v>
          </cell>
          <cell r="O9" t="e">
            <v>#DIV/0!</v>
          </cell>
          <cell r="P9" t="e">
            <v>#DIV/0!</v>
          </cell>
          <cell r="Q9" t="e">
            <v>#DIV/0!</v>
          </cell>
          <cell r="R9" t="e">
            <v>#DIV/0!</v>
          </cell>
        </row>
        <row r="10">
          <cell r="C10" t="str">
            <v>10eil51</v>
          </cell>
          <cell r="D10">
            <v>2912.3041941952802</v>
          </cell>
          <cell r="E10">
            <v>4489.10879282314</v>
          </cell>
          <cell r="F10">
            <v>0.22873559417264802</v>
          </cell>
          <cell r="G10">
            <v>1026.8189670320596</v>
          </cell>
          <cell r="H10">
            <v>0</v>
          </cell>
          <cell r="I10">
            <v>2875.2586471340401</v>
          </cell>
          <cell r="J10">
            <v>3587.4459635621479</v>
          </cell>
          <cell r="K10">
            <v>393.28874216491744</v>
          </cell>
          <cell r="L10">
            <v>0.10962917522927706</v>
          </cell>
          <cell r="M10">
            <v>1.6666666666666666E-2</v>
          </cell>
          <cell r="N10">
            <v>3027.7151627191902</v>
          </cell>
          <cell r="O10">
            <v>3513.302168745457</v>
          </cell>
          <cell r="P10">
            <v>286.95533982558271</v>
          </cell>
          <cell r="Q10">
            <v>8.167681743356843E-2</v>
          </cell>
          <cell r="R10">
            <v>0.05</v>
          </cell>
        </row>
        <row r="11">
          <cell r="C11" t="str">
            <v>10eil76</v>
          </cell>
          <cell r="D11">
            <v>3577.15988128346</v>
          </cell>
          <cell r="E11">
            <v>7220.4741598045848</v>
          </cell>
          <cell r="F11">
            <v>0.22164269450884455</v>
          </cell>
          <cell r="G11">
            <v>1600.3653484105737</v>
          </cell>
          <cell r="H11">
            <v>0</v>
          </cell>
          <cell r="I11">
            <v>4551.2817308105496</v>
          </cell>
          <cell r="J11">
            <v>5774.8883530366638</v>
          </cell>
          <cell r="K11">
            <v>870.18028374614028</v>
          </cell>
          <cell r="L11">
            <v>0.15068348174879695</v>
          </cell>
          <cell r="M11">
            <v>3.3333333333333333E-2</v>
          </cell>
          <cell r="N11">
            <v>4263.0961588460896</v>
          </cell>
          <cell r="O11">
            <v>5175.229580614714</v>
          </cell>
          <cell r="P11">
            <v>553.1036759719791</v>
          </cell>
          <cell r="Q11">
            <v>0.10687519603841061</v>
          </cell>
          <cell r="R11">
            <v>0.05</v>
          </cell>
        </row>
        <row r="12">
          <cell r="C12" t="str">
            <v>10kroB100</v>
          </cell>
          <cell r="D12">
            <v>241682.33540710501</v>
          </cell>
          <cell r="E12">
            <v>384046.74886951782</v>
          </cell>
          <cell r="F12">
            <v>0.23654098169618881</v>
          </cell>
          <cell r="G12">
            <v>90842.794994825439</v>
          </cell>
          <cell r="H12">
            <v>0</v>
          </cell>
          <cell r="I12">
            <v>325100.90491979901</v>
          </cell>
          <cell r="J12">
            <v>392076.46650101582</v>
          </cell>
          <cell r="K12">
            <v>34143.201121082609</v>
          </cell>
          <cell r="L12">
            <v>8.7083015784611362E-2</v>
          </cell>
          <cell r="M12">
            <v>0.05</v>
          </cell>
          <cell r="N12">
            <v>301982.83106386301</v>
          </cell>
          <cell r="O12">
            <v>363748.98209017265</v>
          </cell>
          <cell r="P12">
            <v>34776.834681957414</v>
          </cell>
          <cell r="Q12">
            <v>9.5606685913244172E-2</v>
          </cell>
          <cell r="R12">
            <v>8.3333333333333329E-2</v>
          </cell>
        </row>
        <row r="13">
          <cell r="C13" t="str">
            <v>10pr76</v>
          </cell>
          <cell r="D13">
            <v>774253.95098077494</v>
          </cell>
          <cell r="E13">
            <v>1042986.036470652</v>
          </cell>
          <cell r="F13">
            <v>0.22453024825806828</v>
          </cell>
          <cell r="G13">
            <v>234181.91369845415</v>
          </cell>
          <cell r="H13">
            <v>0</v>
          </cell>
          <cell r="I13">
            <v>1001494.35540235</v>
          </cell>
          <cell r="J13">
            <v>1317126.1931618168</v>
          </cell>
          <cell r="K13">
            <v>175820.84832855745</v>
          </cell>
          <cell r="L13">
            <v>0.13348823312555352</v>
          </cell>
          <cell r="M13">
            <v>3.3333333333333333E-2</v>
          </cell>
          <cell r="N13">
            <v>914315.176576433</v>
          </cell>
          <cell r="O13">
            <v>1159871.6858108607</v>
          </cell>
          <cell r="P13">
            <v>98867.240270570881</v>
          </cell>
          <cell r="Q13">
            <v>8.5239808402990086E-2</v>
          </cell>
          <cell r="R13">
            <v>8.3333333333333329E-2</v>
          </cell>
        </row>
        <row r="14">
          <cell r="C14" t="str">
            <v>10rat99</v>
          </cell>
          <cell r="D14">
            <v>13113.3519813027</v>
          </cell>
          <cell r="E14">
            <v>22402.313098515282</v>
          </cell>
          <cell r="F14">
            <v>0.23903281772154675</v>
          </cell>
          <cell r="G14">
            <v>5354.8880234184226</v>
          </cell>
          <cell r="H14">
            <v>0</v>
          </cell>
          <cell r="I14">
            <v>13524.1259756649</v>
          </cell>
          <cell r="J14">
            <v>19741.954504741312</v>
          </cell>
          <cell r="K14">
            <v>2501.2699102361762</v>
          </cell>
          <cell r="L14">
            <v>0.12669819037600663</v>
          </cell>
          <cell r="M14">
            <v>3.3333333333333333E-2</v>
          </cell>
          <cell r="N14">
            <v>13954.6370884317</v>
          </cell>
          <cell r="O14">
            <v>17406.068381752757</v>
          </cell>
          <cell r="P14">
            <v>1701.7381693501816</v>
          </cell>
          <cell r="Q14">
            <v>9.776694725238233E-2</v>
          </cell>
          <cell r="R14">
            <v>6.6666666666666666E-2</v>
          </cell>
        </row>
        <row r="15">
          <cell r="C15" t="str">
            <v>10st70</v>
          </cell>
          <cell r="D15">
            <v>5466.3274520115601</v>
          </cell>
          <cell r="E15">
            <v>8057.8933005351309</v>
          </cell>
          <cell r="F15">
            <v>0.27287452854129013</v>
          </cell>
          <cell r="G15">
            <v>2198.7938354195439</v>
          </cell>
          <cell r="H15">
            <v>0</v>
          </cell>
          <cell r="I15">
            <v>0</v>
          </cell>
          <cell r="J15" t="e">
            <v>#DIV/0!</v>
          </cell>
          <cell r="K15" t="e">
            <v>#DIV/0!</v>
          </cell>
          <cell r="L15" t="e">
            <v>#DIV/0!</v>
          </cell>
          <cell r="M15" t="e">
            <v>#DIV/0!</v>
          </cell>
          <cell r="N15">
            <v>0</v>
          </cell>
          <cell r="O15" t="e">
            <v>#DIV/0!</v>
          </cell>
          <cell r="P15" t="e">
            <v>#DIV/0!</v>
          </cell>
          <cell r="Q15" t="e">
            <v>#DIV/0!</v>
          </cell>
          <cell r="R15" t="e">
            <v>#DIV/0!</v>
          </cell>
        </row>
        <row r="16">
          <cell r="C16" t="str">
            <v>15berlin52</v>
          </cell>
          <cell r="D16">
            <v>41162.208112299901</v>
          </cell>
          <cell r="E16">
            <v>55735.51940773784</v>
          </cell>
          <cell r="F16">
            <v>0.18555628871169977</v>
          </cell>
          <cell r="G16">
            <v>10342.076130718748</v>
          </cell>
          <cell r="H16">
            <v>0</v>
          </cell>
          <cell r="I16">
            <v>0</v>
          </cell>
          <cell r="J16" t="e">
            <v>#DIV/0!</v>
          </cell>
          <cell r="K16" t="e">
            <v>#DIV/0!</v>
          </cell>
          <cell r="L16" t="e">
            <v>#DIV/0!</v>
          </cell>
          <cell r="M16" t="e">
            <v>#DIV/0!</v>
          </cell>
          <cell r="N16">
            <v>0</v>
          </cell>
          <cell r="O16" t="e">
            <v>#DIV/0!</v>
          </cell>
          <cell r="P16" t="e">
            <v>#DIV/0!</v>
          </cell>
          <cell r="Q16" t="e">
            <v>#DIV/0!</v>
          </cell>
          <cell r="R16" t="e">
            <v>#DIV/0!</v>
          </cell>
        </row>
        <row r="17">
          <cell r="C17" t="str">
            <v>15eil51</v>
          </cell>
          <cell r="D17">
            <v>2271.76048340134</v>
          </cell>
          <cell r="E17">
            <v>2833.4744859751518</v>
          </cell>
          <cell r="F17">
            <v>0.1472127407837539</v>
          </cell>
          <cell r="G17">
            <v>417.12354502124032</v>
          </cell>
          <cell r="H17">
            <v>0</v>
          </cell>
          <cell r="I17">
            <v>0</v>
          </cell>
          <cell r="J17" t="e">
            <v>#DIV/0!</v>
          </cell>
          <cell r="K17" t="e">
            <v>#DIV/0!</v>
          </cell>
          <cell r="L17" t="e">
            <v>#DIV/0!</v>
          </cell>
          <cell r="M17" t="e">
            <v>#DIV/0!</v>
          </cell>
          <cell r="N17">
            <v>0</v>
          </cell>
          <cell r="O17" t="e">
            <v>#DIV/0!</v>
          </cell>
          <cell r="P17" t="e">
            <v>#DIV/0!</v>
          </cell>
          <cell r="Q17" t="e">
            <v>#DIV/0!</v>
          </cell>
          <cell r="R17" t="e">
            <v>#DIV/0!</v>
          </cell>
        </row>
        <row r="18">
          <cell r="C18" t="str">
            <v>15eil76</v>
          </cell>
          <cell r="D18">
            <v>4605.3421199128697</v>
          </cell>
          <cell r="E18">
            <v>8147.0491006698194</v>
          </cell>
          <cell r="F18">
            <v>0.23473682292910519</v>
          </cell>
          <cell r="G18">
            <v>1912.4124221386571</v>
          </cell>
          <cell r="H18">
            <v>0</v>
          </cell>
          <cell r="I18">
            <v>0</v>
          </cell>
          <cell r="J18" t="e">
            <v>#DIV/0!</v>
          </cell>
          <cell r="K18" t="e">
            <v>#DIV/0!</v>
          </cell>
          <cell r="L18" t="e">
            <v>#DIV/0!</v>
          </cell>
          <cell r="M18" t="e">
            <v>#DIV/0!</v>
          </cell>
          <cell r="N18">
            <v>0</v>
          </cell>
          <cell r="O18" t="e">
            <v>#DIV/0!</v>
          </cell>
          <cell r="P18" t="e">
            <v>#DIV/0!</v>
          </cell>
          <cell r="Q18" t="e">
            <v>#DIV/0!</v>
          </cell>
          <cell r="R18" t="e">
            <v>#DIV/0!</v>
          </cell>
        </row>
        <row r="19">
          <cell r="C19" t="str">
            <v>15pr76</v>
          </cell>
          <cell r="D19">
            <v>1254092.0894197701</v>
          </cell>
          <cell r="E19">
            <v>1627671.0809061395</v>
          </cell>
          <cell r="F19">
            <v>0.19832584469227171</v>
          </cell>
          <cell r="G19">
            <v>322809.24200189306</v>
          </cell>
          <cell r="H19">
            <v>0</v>
          </cell>
          <cell r="I19">
            <v>0</v>
          </cell>
          <cell r="J19" t="e">
            <v>#DIV/0!</v>
          </cell>
          <cell r="K19" t="e">
            <v>#DIV/0!</v>
          </cell>
          <cell r="L19" t="e">
            <v>#DIV/0!</v>
          </cell>
          <cell r="M19" t="e">
            <v>#DIV/0!</v>
          </cell>
          <cell r="N19">
            <v>0</v>
          </cell>
          <cell r="O19" t="e">
            <v>#DIV/0!</v>
          </cell>
          <cell r="P19" t="e">
            <v>#DIV/0!</v>
          </cell>
          <cell r="Q19" t="e">
            <v>#DIV/0!</v>
          </cell>
          <cell r="R19" t="e">
            <v>#DIV/0!</v>
          </cell>
        </row>
        <row r="20">
          <cell r="C20" t="str">
            <v>15st70</v>
          </cell>
          <cell r="D20">
            <v>6760.7014612522598</v>
          </cell>
          <cell r="E20">
            <v>10074.085452831254</v>
          </cell>
          <cell r="F20">
            <v>0.16906397982663182</v>
          </cell>
          <cell r="G20">
            <v>1703.1649797692282</v>
          </cell>
          <cell r="H20">
            <v>0</v>
          </cell>
          <cell r="I20">
            <v>0</v>
          </cell>
          <cell r="J20" t="e">
            <v>#DIV/0!</v>
          </cell>
          <cell r="K20" t="e">
            <v>#DIV/0!</v>
          </cell>
          <cell r="L20" t="e">
            <v>#DIV/0!</v>
          </cell>
          <cell r="M20" t="e">
            <v>#DIV/0!</v>
          </cell>
          <cell r="N20">
            <v>0</v>
          </cell>
          <cell r="O20" t="e">
            <v>#DIV/0!</v>
          </cell>
          <cell r="P20" t="e">
            <v>#DIV/0!</v>
          </cell>
          <cell r="Q20" t="e">
            <v>#DIV/0!</v>
          </cell>
          <cell r="R20" t="e">
            <v>#DIV/0!</v>
          </cell>
        </row>
        <row r="21">
          <cell r="C21" t="str">
            <v>25eil101</v>
          </cell>
          <cell r="D21">
            <v>8214.0860052418102</v>
          </cell>
          <cell r="E21">
            <v>12327.832613145823</v>
          </cell>
          <cell r="F21">
            <v>0.18475068534428798</v>
          </cell>
          <cell r="G21">
            <v>2277.5755240883555</v>
          </cell>
          <cell r="H21">
            <v>0</v>
          </cell>
          <cell r="I21">
            <v>0</v>
          </cell>
          <cell r="J21" t="e">
            <v>#DIV/0!</v>
          </cell>
          <cell r="K21" t="e">
            <v>#DIV/0!</v>
          </cell>
          <cell r="L21" t="e">
            <v>#DIV/0!</v>
          </cell>
          <cell r="M21" t="e">
            <v>#DIV/0!</v>
          </cell>
          <cell r="N21">
            <v>0</v>
          </cell>
          <cell r="O21" t="e">
            <v>#DIV/0!</v>
          </cell>
          <cell r="P21" t="e">
            <v>#DIV/0!</v>
          </cell>
          <cell r="Q21" t="e">
            <v>#DIV/0!</v>
          </cell>
          <cell r="R21" t="e">
            <v>#DIV/0!</v>
          </cell>
        </row>
        <row r="22">
          <cell r="C22" t="str">
            <v>25kroA100</v>
          </cell>
          <cell r="D22">
            <v>258835.59707121499</v>
          </cell>
          <cell r="E22">
            <v>324159.98694101145</v>
          </cell>
          <cell r="F22">
            <v>0.19020305602165588</v>
          </cell>
          <cell r="G22">
            <v>61656.220156120435</v>
          </cell>
          <cell r="H22">
            <v>0</v>
          </cell>
          <cell r="I22">
            <v>0</v>
          </cell>
          <cell r="J22" t="e">
            <v>#DIV/0!</v>
          </cell>
          <cell r="K22" t="e">
            <v>#DIV/0!</v>
          </cell>
          <cell r="L22" t="e">
            <v>#DIV/0!</v>
          </cell>
          <cell r="M22" t="e">
            <v>#DIV/0!</v>
          </cell>
          <cell r="N22">
            <v>0</v>
          </cell>
          <cell r="O22" t="e">
            <v>#DIV/0!</v>
          </cell>
          <cell r="P22" t="e">
            <v>#DIV/0!</v>
          </cell>
          <cell r="Q22" t="e">
            <v>#DIV/0!</v>
          </cell>
          <cell r="R22" t="e">
            <v>#DIV/0!</v>
          </cell>
        </row>
        <row r="23">
          <cell r="C23" t="str">
            <v>25lin105</v>
          </cell>
          <cell r="D23">
            <v>161025.73592997901</v>
          </cell>
          <cell r="E23">
            <v>211355.39644034172</v>
          </cell>
          <cell r="F23">
            <v>0.13370808802105999</v>
          </cell>
          <cell r="G23">
            <v>28259.925950971239</v>
          </cell>
          <cell r="H23">
            <v>0</v>
          </cell>
          <cell r="I23">
            <v>0</v>
          </cell>
          <cell r="J23" t="e">
            <v>#DIV/0!</v>
          </cell>
          <cell r="K23" t="e">
            <v>#DIV/0!</v>
          </cell>
          <cell r="L23" t="e">
            <v>#DIV/0!</v>
          </cell>
          <cell r="M23" t="e">
            <v>#DIV/0!</v>
          </cell>
          <cell r="N23">
            <v>0</v>
          </cell>
          <cell r="O23" t="e">
            <v>#DIV/0!</v>
          </cell>
          <cell r="P23" t="e">
            <v>#DIV/0!</v>
          </cell>
          <cell r="Q23" t="e">
            <v>#DIV/0!</v>
          </cell>
          <cell r="R23" t="e">
            <v>#DIV/0!</v>
          </cell>
        </row>
        <row r="24">
          <cell r="C24" t="str">
            <v>25rat99</v>
          </cell>
          <cell r="D24">
            <v>12564.1925555709</v>
          </cell>
          <cell r="E24">
            <v>16747.046453242634</v>
          </cell>
          <cell r="F24">
            <v>0.12984246110653061</v>
          </cell>
          <cell r="G24">
            <v>2174.4777277544181</v>
          </cell>
          <cell r="H24">
            <v>0</v>
          </cell>
          <cell r="I24">
            <v>0</v>
          </cell>
          <cell r="J24" t="e">
            <v>#DIV/0!</v>
          </cell>
          <cell r="K24" t="e">
            <v>#DIV/0!</v>
          </cell>
          <cell r="L24" t="e">
            <v>#DIV/0!</v>
          </cell>
          <cell r="M24" t="e">
            <v>#DIV/0!</v>
          </cell>
          <cell r="N24">
            <v>0</v>
          </cell>
          <cell r="O24" t="e">
            <v>#DIV/0!</v>
          </cell>
          <cell r="P24" t="e">
            <v>#DIV/0!</v>
          </cell>
          <cell r="Q24" t="e">
            <v>#DIV/0!</v>
          </cell>
          <cell r="R24" t="e">
            <v>#DIV/0!</v>
          </cell>
        </row>
        <row r="25">
          <cell r="C25" t="str">
            <v>50eil101</v>
          </cell>
          <cell r="D25">
            <v>6886.9502400630099</v>
          </cell>
          <cell r="E25">
            <v>9195.2202556373995</v>
          </cell>
          <cell r="F25">
            <v>0.16915191076399957</v>
          </cell>
          <cell r="G25">
            <v>1555.3890761368987</v>
          </cell>
          <cell r="H25">
            <v>0</v>
          </cell>
          <cell r="I25">
            <v>0</v>
          </cell>
          <cell r="J25" t="e">
            <v>#DIV/0!</v>
          </cell>
          <cell r="K25" t="e">
            <v>#DIV/0!</v>
          </cell>
          <cell r="L25" t="e">
            <v>#DIV/0!</v>
          </cell>
          <cell r="M25" t="e">
            <v>#DIV/0!</v>
          </cell>
          <cell r="N25">
            <v>0</v>
          </cell>
          <cell r="O25" t="e">
            <v>#DIV/0!</v>
          </cell>
          <cell r="P25" t="e">
            <v>#DIV/0!</v>
          </cell>
          <cell r="Q25" t="e">
            <v>#DIV/0!</v>
          </cell>
          <cell r="R25" t="e">
            <v>#DIV/0!</v>
          </cell>
        </row>
        <row r="26">
          <cell r="C26" t="str">
            <v>50kroA100</v>
          </cell>
          <cell r="D26">
            <v>246091.78452679401</v>
          </cell>
          <cell r="E26">
            <v>319270.04602097161</v>
          </cell>
          <cell r="F26">
            <v>0.11103969594250956</v>
          </cell>
          <cell r="G26">
            <v>35451.648833719722</v>
          </cell>
          <cell r="H26">
            <v>0</v>
          </cell>
          <cell r="I26">
            <v>0</v>
          </cell>
          <cell r="J26" t="e">
            <v>#DIV/0!</v>
          </cell>
          <cell r="K26" t="e">
            <v>#DIV/0!</v>
          </cell>
          <cell r="L26" t="e">
            <v>#DIV/0!</v>
          </cell>
          <cell r="M26" t="e">
            <v>#DIV/0!</v>
          </cell>
          <cell r="N26">
            <v>0</v>
          </cell>
          <cell r="O26" t="e">
            <v>#DIV/0!</v>
          </cell>
          <cell r="P26" t="e">
            <v>#DIV/0!</v>
          </cell>
          <cell r="Q26" t="e">
            <v>#DIV/0!</v>
          </cell>
          <cell r="R26" t="e">
            <v>#DIV/0!</v>
          </cell>
        </row>
        <row r="27">
          <cell r="C27" t="str">
            <v>50kroB100</v>
          </cell>
          <cell r="D27">
            <v>241341.74579045101</v>
          </cell>
          <cell r="E27">
            <v>311384.17685893626</v>
          </cell>
          <cell r="F27">
            <v>0.15285427812032876</v>
          </cell>
          <cell r="G27">
            <v>47596.403571865485</v>
          </cell>
          <cell r="H27">
            <v>0</v>
          </cell>
          <cell r="I27">
            <v>0</v>
          </cell>
          <cell r="J27" t="e">
            <v>#DIV/0!</v>
          </cell>
          <cell r="K27" t="e">
            <v>#DIV/0!</v>
          </cell>
          <cell r="L27" t="e">
            <v>#DIV/0!</v>
          </cell>
          <cell r="M27" t="e">
            <v>#DIV/0!</v>
          </cell>
          <cell r="N27">
            <v>0</v>
          </cell>
          <cell r="O27" t="e">
            <v>#DIV/0!</v>
          </cell>
          <cell r="P27" t="e">
            <v>#DIV/0!</v>
          </cell>
          <cell r="Q27" t="e">
            <v>#DIV/0!</v>
          </cell>
          <cell r="R27" t="e">
            <v>#DIV/0!</v>
          </cell>
        </row>
        <row r="28">
          <cell r="C28" t="str">
            <v>50lin105</v>
          </cell>
          <cell r="D28">
            <v>234019.42489259999</v>
          </cell>
          <cell r="E28">
            <v>273675.6110660868</v>
          </cell>
          <cell r="F28">
            <v>9.4275743370646967E-2</v>
          </cell>
          <cell r="G28">
            <v>25800.97167567139</v>
          </cell>
          <cell r="H28">
            <v>0</v>
          </cell>
          <cell r="I28">
            <v>0</v>
          </cell>
          <cell r="J28" t="e">
            <v>#DIV/0!</v>
          </cell>
          <cell r="K28" t="e">
            <v>#DIV/0!</v>
          </cell>
          <cell r="L28" t="e">
            <v>#DIV/0!</v>
          </cell>
          <cell r="M28" t="e">
            <v>#DIV/0!</v>
          </cell>
          <cell r="N28">
            <v>0</v>
          </cell>
          <cell r="O28" t="e">
            <v>#DIV/0!</v>
          </cell>
          <cell r="P28" t="e">
            <v>#DIV/0!</v>
          </cell>
          <cell r="Q28" t="e">
            <v>#DIV/0!</v>
          </cell>
          <cell r="R28" t="e">
            <v>#DIV/0!</v>
          </cell>
        </row>
        <row r="29">
          <cell r="C29" t="str">
            <v>50rat99</v>
          </cell>
          <cell r="D29">
            <v>14271.796980311599</v>
          </cell>
          <cell r="E29">
            <v>19909.565949116706</v>
          </cell>
          <cell r="F29">
            <v>0.15679781017242539</v>
          </cell>
          <cell r="G29">
            <v>3121.7763423049855</v>
          </cell>
          <cell r="H29">
            <v>0</v>
          </cell>
          <cell r="I29">
            <v>0</v>
          </cell>
          <cell r="J29" t="e">
            <v>#DIV/0!</v>
          </cell>
          <cell r="K29" t="e">
            <v>#DIV/0!</v>
          </cell>
          <cell r="L29" t="e">
            <v>#DIV/0!</v>
          </cell>
          <cell r="M29" t="e">
            <v>#DIV/0!</v>
          </cell>
          <cell r="N29">
            <v>0</v>
          </cell>
          <cell r="O29" t="e">
            <v>#DIV/0!</v>
          </cell>
          <cell r="P29" t="e">
            <v>#DIV/0!</v>
          </cell>
          <cell r="Q29" t="e">
            <v>#DIV/0!</v>
          </cell>
          <cell r="R29" t="e">
            <v>#DIV/0!</v>
          </cell>
        </row>
        <row r="30">
          <cell r="C30" t="str">
            <v>5berlin52</v>
          </cell>
          <cell r="D30">
            <v>33849.703150698399</v>
          </cell>
          <cell r="E30">
            <v>48738.103093788355</v>
          </cell>
          <cell r="F30">
            <v>0.20864675986470319</v>
          </cell>
          <cell r="G30">
            <v>10169.047292470806</v>
          </cell>
          <cell r="H30">
            <v>0</v>
          </cell>
          <cell r="I30">
            <v>38624.692382878697</v>
          </cell>
          <cell r="J30">
            <v>53680.931051797474</v>
          </cell>
          <cell r="K30">
            <v>9300.2758443318089</v>
          </cell>
          <cell r="L30">
            <v>0.17325101599593801</v>
          </cell>
          <cell r="M30">
            <v>1.6666666666666666E-2</v>
          </cell>
          <cell r="N30">
            <v>42296.668520847801</v>
          </cell>
          <cell r="O30">
            <v>48591.517338822312</v>
          </cell>
          <cell r="P30">
            <v>4534.0870367608295</v>
          </cell>
          <cell r="Q30">
            <v>9.3310258355285183E-2</v>
          </cell>
          <cell r="R30">
            <v>6.6666666666666666E-2</v>
          </cell>
        </row>
        <row r="31">
          <cell r="C31" t="str">
            <v>5eil51</v>
          </cell>
          <cell r="D31">
            <v>2826.9891324928799</v>
          </cell>
          <cell r="E31">
            <v>4397.6902673957966</v>
          </cell>
          <cell r="F31">
            <v>0.22271443065591845</v>
          </cell>
          <cell r="G31">
            <v>979.42908410412861</v>
          </cell>
          <cell r="H31">
            <v>0</v>
          </cell>
          <cell r="I31">
            <v>2699.9294715553001</v>
          </cell>
          <cell r="J31">
            <v>3535.7533786622939</v>
          </cell>
          <cell r="K31">
            <v>560.43520070043155</v>
          </cell>
          <cell r="L31">
            <v>0.15850517292370231</v>
          </cell>
          <cell r="M31">
            <v>1.6666666666666666E-2</v>
          </cell>
          <cell r="N31">
            <v>2380.0598017633001</v>
          </cell>
          <cell r="O31">
            <v>2691.7178972448946</v>
          </cell>
          <cell r="P31">
            <v>178.45498802119704</v>
          </cell>
          <cell r="Q31">
            <v>6.6297804908848165E-2</v>
          </cell>
          <cell r="R31">
            <v>0.05</v>
          </cell>
        </row>
        <row r="32">
          <cell r="C32" t="str">
            <v>5eil76</v>
          </cell>
          <cell r="D32">
            <v>4695.3579788305997</v>
          </cell>
          <cell r="E32">
            <v>6539.8457717786796</v>
          </cell>
          <cell r="F32">
            <v>0.17319284211305044</v>
          </cell>
          <cell r="G32">
            <v>1132.6544761953653</v>
          </cell>
          <cell r="H32">
            <v>0</v>
          </cell>
          <cell r="I32">
            <v>4683.0678992222402</v>
          </cell>
          <cell r="J32">
            <v>5702.932265608636</v>
          </cell>
          <cell r="K32">
            <v>648.7941159302145</v>
          </cell>
          <cell r="L32">
            <v>0.11376500468763204</v>
          </cell>
          <cell r="M32">
            <v>3.3333333333333333E-2</v>
          </cell>
          <cell r="N32">
            <v>4962.04606999918</v>
          </cell>
          <cell r="O32">
            <v>5583.5983643052077</v>
          </cell>
          <cell r="P32">
            <v>336.7822032404606</v>
          </cell>
          <cell r="Q32">
            <v>6.0316337470373897E-2</v>
          </cell>
          <cell r="R32">
            <v>0.05</v>
          </cell>
        </row>
        <row r="33">
          <cell r="C33" t="str">
            <v>5pr76</v>
          </cell>
          <cell r="D33">
            <v>1080852.0036039399</v>
          </cell>
          <cell r="E33">
            <v>1688544.8570374034</v>
          </cell>
          <cell r="F33">
            <v>0.25829506833691251</v>
          </cell>
          <cell r="G33">
            <v>436142.80923841824</v>
          </cell>
          <cell r="H33">
            <v>0</v>
          </cell>
          <cell r="I33">
            <v>1101049.20506629</v>
          </cell>
          <cell r="J33">
            <v>1336049.3452815884</v>
          </cell>
          <cell r="K33">
            <v>237208.64818041807</v>
          </cell>
          <cell r="L33">
            <v>0.17754482573427968</v>
          </cell>
          <cell r="M33">
            <v>3.3333333333333333E-2</v>
          </cell>
          <cell r="N33">
            <v>1056191.92485768</v>
          </cell>
          <cell r="O33">
            <v>1261431.3340560666</v>
          </cell>
          <cell r="P33">
            <v>117863.95205852925</v>
          </cell>
          <cell r="Q33">
            <v>9.3436676952953018E-2</v>
          </cell>
          <cell r="R33">
            <v>0.05</v>
          </cell>
        </row>
        <row r="34">
          <cell r="C34" t="str">
            <v>5st70</v>
          </cell>
          <cell r="D34">
            <v>7244.12094472831</v>
          </cell>
          <cell r="E34">
            <v>10270.521268731034</v>
          </cell>
          <cell r="F34">
            <v>0.18548213107370917</v>
          </cell>
          <cell r="G34">
            <v>1904.9981721620875</v>
          </cell>
          <cell r="H34">
            <v>0</v>
          </cell>
          <cell r="I34">
            <v>6779.3890447143604</v>
          </cell>
          <cell r="J34">
            <v>8420.1485499379996</v>
          </cell>
          <cell r="K34">
            <v>699.13104911409994</v>
          </cell>
          <cell r="L34">
            <v>8.3030726235732252E-2</v>
          </cell>
          <cell r="M34">
            <v>1.6666666666666666E-2</v>
          </cell>
          <cell r="N34">
            <v>6598.6374774985497</v>
          </cell>
          <cell r="O34">
            <v>7550.2148342134742</v>
          </cell>
          <cell r="P34">
            <v>752.76205989835989</v>
          </cell>
          <cell r="Q34">
            <v>9.9700747121426389E-2</v>
          </cell>
          <cell r="R34">
            <v>0.05</v>
          </cell>
        </row>
        <row r="35">
          <cell r="C35" t="str">
            <v>75lin105</v>
          </cell>
          <cell r="D35">
            <v>229336.07029427099</v>
          </cell>
          <cell r="E35">
            <v>263265.63518013014</v>
          </cell>
          <cell r="F35">
            <v>7.3440852550793745E-2</v>
          </cell>
          <cell r="G35">
            <v>19334.452694954995</v>
          </cell>
          <cell r="H35">
            <v>0</v>
          </cell>
          <cell r="I35">
            <v>0</v>
          </cell>
          <cell r="J35" t="e">
            <v>#DIV/0!</v>
          </cell>
          <cell r="K35" t="e">
            <v>#DIV/0!</v>
          </cell>
          <cell r="L35" t="e">
            <v>#DIV/0!</v>
          </cell>
          <cell r="M35" t="e">
            <v>#DIV/0!</v>
          </cell>
          <cell r="N35">
            <v>0</v>
          </cell>
          <cell r="O35" t="e">
            <v>#DIV/0!</v>
          </cell>
          <cell r="P35" t="e">
            <v>#DIV/0!</v>
          </cell>
          <cell r="Q35" t="e">
            <v>#DIV/0!</v>
          </cell>
          <cell r="R35" t="e">
            <v>#DIV/0!</v>
          </cell>
        </row>
        <row r="45">
          <cell r="C45" t="str">
            <v>10i120-46</v>
          </cell>
          <cell r="D45">
            <v>182507.45380847799</v>
          </cell>
          <cell r="E45">
            <v>227078.65377105281</v>
          </cell>
          <cell r="F45">
            <v>0.13505514578895123</v>
          </cell>
          <cell r="G45">
            <v>30668.140690608314</v>
          </cell>
          <cell r="H45">
            <v>0</v>
          </cell>
          <cell r="I45">
            <v>159455.39899019201</v>
          </cell>
          <cell r="J45">
            <v>198727.10118843344</v>
          </cell>
          <cell r="K45">
            <v>21357.667404770767</v>
          </cell>
          <cell r="L45">
            <v>0.10747234411938301</v>
          </cell>
          <cell r="M45">
            <v>0.05</v>
          </cell>
          <cell r="N45">
            <v>156097.138452908</v>
          </cell>
          <cell r="O45">
            <v>184275.69805753557</v>
          </cell>
          <cell r="P45">
            <v>11560.470851528789</v>
          </cell>
          <cell r="Q45">
            <v>6.2734646908890371E-2</v>
          </cell>
          <cell r="R45">
            <v>0.1</v>
          </cell>
        </row>
        <row r="46">
          <cell r="C46" t="str">
            <v>10i30-17</v>
          </cell>
          <cell r="D46">
            <v>19409.3456752276</v>
          </cell>
          <cell r="E46">
            <v>31380.062129687874</v>
          </cell>
          <cell r="F46">
            <v>0.27773879989622891</v>
          </cell>
          <cell r="G46">
            <v>8715.4607965686118</v>
          </cell>
          <cell r="H46">
            <v>0</v>
          </cell>
          <cell r="I46">
            <v>0</v>
          </cell>
          <cell r="J46" t="e">
            <v>#DIV/0!</v>
          </cell>
          <cell r="K46" t="e">
            <v>#DIV/0!</v>
          </cell>
          <cell r="L46" t="e">
            <v>#DIV/0!</v>
          </cell>
          <cell r="M46" t="e">
            <v>#DIV/0!</v>
          </cell>
          <cell r="N46">
            <v>0</v>
          </cell>
          <cell r="O46" t="e">
            <v>#DIV/0!</v>
          </cell>
          <cell r="P46" t="e">
            <v>#DIV/0!</v>
          </cell>
          <cell r="Q46" t="e">
            <v>#DIV/0!</v>
          </cell>
          <cell r="R46" t="e">
            <v>#DIV/0!</v>
          </cell>
        </row>
        <row r="47">
          <cell r="C47" t="str">
            <v>10i45-18</v>
          </cell>
          <cell r="D47">
            <v>43002.380939366099</v>
          </cell>
          <cell r="E47">
            <v>59797.258851455728</v>
          </cell>
          <cell r="F47">
            <v>0.25242132835356779</v>
          </cell>
          <cell r="G47">
            <v>15094.103511186593</v>
          </cell>
          <cell r="H47">
            <v>0</v>
          </cell>
          <cell r="I47">
            <v>35406.3178969695</v>
          </cell>
          <cell r="J47">
            <v>46946.971985837197</v>
          </cell>
          <cell r="K47">
            <v>6714.8083241835611</v>
          </cell>
          <cell r="L47">
            <v>0.14302963620761872</v>
          </cell>
          <cell r="M47">
            <v>1.6666666666666666E-2</v>
          </cell>
          <cell r="N47">
            <v>37121.085394147703</v>
          </cell>
          <cell r="O47">
            <v>42932.624802776969</v>
          </cell>
          <cell r="P47">
            <v>3956.6894607869431</v>
          </cell>
          <cell r="Q47">
            <v>9.216043693957926E-2</v>
          </cell>
          <cell r="R47">
            <v>0.1</v>
          </cell>
        </row>
        <row r="48">
          <cell r="C48" t="str">
            <v>10i60-21</v>
          </cell>
          <cell r="D48">
            <v>61058.453254927699</v>
          </cell>
          <cell r="E48">
            <v>89193.449389730871</v>
          </cell>
          <cell r="F48">
            <v>0.19623908509869828</v>
          </cell>
          <cell r="G48">
            <v>17503.240905037834</v>
          </cell>
          <cell r="H48">
            <v>0</v>
          </cell>
          <cell r="I48">
            <v>60568.911232155297</v>
          </cell>
          <cell r="J48">
            <v>78106.646053956749</v>
          </cell>
          <cell r="K48">
            <v>13961.117888634115</v>
          </cell>
          <cell r="L48">
            <v>0.17874430146430373</v>
          </cell>
          <cell r="M48">
            <v>1.6666666666666666E-2</v>
          </cell>
          <cell r="N48">
            <v>53877.061717859702</v>
          </cell>
          <cell r="O48">
            <v>68825.689291262286</v>
          </cell>
          <cell r="P48">
            <v>11618.975352142241</v>
          </cell>
          <cell r="Q48">
            <v>0.16881742081756845</v>
          </cell>
          <cell r="R48">
            <v>0.05</v>
          </cell>
        </row>
        <row r="49">
          <cell r="C49" t="str">
            <v>10i65-21</v>
          </cell>
          <cell r="D49">
            <v>72781.616964678906</v>
          </cell>
          <cell r="E49">
            <v>102156.34210767665</v>
          </cell>
          <cell r="F49">
            <v>0.19390770095351989</v>
          </cell>
          <cell r="G49">
            <v>19808.901435920838</v>
          </cell>
          <cell r="H49">
            <v>0</v>
          </cell>
          <cell r="I49">
            <v>65950.909085378604</v>
          </cell>
          <cell r="J49">
            <v>87277.36310543734</v>
          </cell>
          <cell r="K49">
            <v>13041.889997996384</v>
          </cell>
          <cell r="L49">
            <v>0.1494303853135531</v>
          </cell>
          <cell r="M49">
            <v>1.6666666666666666E-2</v>
          </cell>
          <cell r="N49">
            <v>66268.031260433097</v>
          </cell>
          <cell r="O49">
            <v>79374.513412300774</v>
          </cell>
          <cell r="P49">
            <v>10268.513290084131</v>
          </cell>
          <cell r="Q49">
            <v>0.1293678896240365</v>
          </cell>
          <cell r="R49">
            <v>0.05</v>
          </cell>
        </row>
        <row r="50">
          <cell r="C50" t="str">
            <v>10i70-21</v>
          </cell>
          <cell r="D50">
            <v>60269.255366285797</v>
          </cell>
          <cell r="E50">
            <v>103674.67612080814</v>
          </cell>
          <cell r="F50">
            <v>0.21352765943939969</v>
          </cell>
          <cell r="G50">
            <v>22137.410935213986</v>
          </cell>
          <cell r="H50">
            <v>0</v>
          </cell>
          <cell r="I50">
            <v>73624.697103668397</v>
          </cell>
          <cell r="J50">
            <v>95922.71092796266</v>
          </cell>
          <cell r="K50">
            <v>13597.500318759137</v>
          </cell>
          <cell r="L50">
            <v>0.14175475429349335</v>
          </cell>
          <cell r="M50">
            <v>3.3333333333333333E-2</v>
          </cell>
          <cell r="N50">
            <v>61048.528646952298</v>
          </cell>
          <cell r="O50">
            <v>76907.107671729216</v>
          </cell>
          <cell r="P50">
            <v>9441.153181927566</v>
          </cell>
          <cell r="Q50">
            <v>0.12276047647281502</v>
          </cell>
          <cell r="R50">
            <v>8.3333333333333329E-2</v>
          </cell>
        </row>
        <row r="51">
          <cell r="C51" t="str">
            <v>10i75-22</v>
          </cell>
          <cell r="D51">
            <v>100290.42446075501</v>
          </cell>
          <cell r="E51">
            <v>139170.40116685594</v>
          </cell>
          <cell r="F51">
            <v>0.12091908053519043</v>
          </cell>
          <cell r="G51">
            <v>16828.356946809814</v>
          </cell>
          <cell r="H51">
            <v>0</v>
          </cell>
          <cell r="I51">
            <v>0</v>
          </cell>
          <cell r="J51" t="e">
            <v>#DIV/0!</v>
          </cell>
          <cell r="K51" t="e">
            <v>#DIV/0!</v>
          </cell>
          <cell r="L51" t="e">
            <v>#DIV/0!</v>
          </cell>
          <cell r="M51" t="e">
            <v>#DIV/0!</v>
          </cell>
          <cell r="N51">
            <v>0</v>
          </cell>
          <cell r="O51" t="e">
            <v>#DIV/0!</v>
          </cell>
          <cell r="P51" t="e">
            <v>#DIV/0!</v>
          </cell>
          <cell r="Q51" t="e">
            <v>#DIV/0!</v>
          </cell>
          <cell r="R51" t="e">
            <v>#DIV/0!</v>
          </cell>
        </row>
        <row r="52">
          <cell r="C52" t="str">
            <v>10i90-33</v>
          </cell>
          <cell r="D52">
            <v>87142.071771268107</v>
          </cell>
          <cell r="E52">
            <v>128438.31469556894</v>
          </cell>
          <cell r="F52">
            <v>0.19585076851101388</v>
          </cell>
          <cell r="G52">
            <v>25154.742639386626</v>
          </cell>
          <cell r="H52">
            <v>0</v>
          </cell>
          <cell r="I52">
            <v>89773.985907902301</v>
          </cell>
          <cell r="J52">
            <v>106966.34476399125</v>
          </cell>
          <cell r="K52">
            <v>13051.556549858566</v>
          </cell>
          <cell r="L52">
            <v>0.12201554216567184</v>
          </cell>
          <cell r="M52">
            <v>3.3333333333333333E-2</v>
          </cell>
          <cell r="N52">
            <v>81379.3065266333</v>
          </cell>
          <cell r="O52">
            <v>97534.585852391319</v>
          </cell>
          <cell r="P52">
            <v>8277.9721961233045</v>
          </cell>
          <cell r="Q52">
            <v>8.4872172509669275E-2</v>
          </cell>
          <cell r="R52">
            <v>8.3333333333333329E-2</v>
          </cell>
        </row>
        <row r="53">
          <cell r="C53" t="str">
            <v>5i120-46</v>
          </cell>
          <cell r="D53">
            <v>115776.674844831</v>
          </cell>
          <cell r="E53">
            <v>150008.79525462605</v>
          </cell>
          <cell r="F53">
            <v>0.19261998051199553</v>
          </cell>
          <cell r="G53">
            <v>28894.691218573997</v>
          </cell>
          <cell r="H53">
            <v>0</v>
          </cell>
          <cell r="I53">
            <v>114220.702827196</v>
          </cell>
          <cell r="J53">
            <v>145312.93479813935</v>
          </cell>
          <cell r="K53">
            <v>21203.741353374222</v>
          </cell>
          <cell r="L53">
            <v>0.14591778345698736</v>
          </cell>
          <cell r="M53">
            <v>6.6666666666666666E-2</v>
          </cell>
          <cell r="N53">
            <v>0</v>
          </cell>
          <cell r="O53" t="e">
            <v>#DIV/0!</v>
          </cell>
          <cell r="P53" t="e">
            <v>#DIV/0!</v>
          </cell>
          <cell r="Q53" t="e">
            <v>#DIV/0!</v>
          </cell>
          <cell r="R53" t="e">
            <v>#DIV/0!</v>
          </cell>
        </row>
        <row r="54">
          <cell r="C54" t="str">
            <v>5i30-17</v>
          </cell>
          <cell r="D54">
            <v>31118.742572615702</v>
          </cell>
          <cell r="E54">
            <v>48826.738814691598</v>
          </cell>
          <cell r="F54">
            <v>0.27521697921337729</v>
          </cell>
          <cell r="G54">
            <v>13437.94756141998</v>
          </cell>
          <cell r="H54">
            <v>0</v>
          </cell>
          <cell r="I54">
            <v>18149.498977368301</v>
          </cell>
          <cell r="J54">
            <v>24927.139729899362</v>
          </cell>
          <cell r="K54">
            <v>4339.6814228924814</v>
          </cell>
          <cell r="L54">
            <v>0.17409464021606791</v>
          </cell>
          <cell r="M54">
            <v>1.6666666666666666E-2</v>
          </cell>
          <cell r="N54">
            <v>0</v>
          </cell>
          <cell r="O54" t="e">
            <v>#DIV/0!</v>
          </cell>
          <cell r="P54" t="e">
            <v>#DIV/0!</v>
          </cell>
          <cell r="Q54" t="e">
            <v>#DIV/0!</v>
          </cell>
          <cell r="R54" t="e">
            <v>#DIV/0!</v>
          </cell>
        </row>
        <row r="55">
          <cell r="C55" t="str">
            <v>5i45-18</v>
          </cell>
          <cell r="D55">
            <v>33663.5628890484</v>
          </cell>
          <cell r="E55">
            <v>59161.208565994588</v>
          </cell>
          <cell r="F55">
            <v>0.29079877042003577</v>
          </cell>
          <cell r="G55">
            <v>17204.006707554512</v>
          </cell>
          <cell r="H55">
            <v>0</v>
          </cell>
          <cell r="I55">
            <v>25557.7387659163</v>
          </cell>
          <cell r="J55">
            <v>38140.185944112454</v>
          </cell>
          <cell r="K55">
            <v>9986.9307153998416</v>
          </cell>
          <cell r="L55">
            <v>0.26184798181198915</v>
          </cell>
          <cell r="M55">
            <v>1.6666666666666666E-2</v>
          </cell>
          <cell r="N55">
            <v>24131.278249720701</v>
          </cell>
          <cell r="O55">
            <v>27649.315375672861</v>
          </cell>
          <cell r="P55">
            <v>2390.0706679224295</v>
          </cell>
          <cell r="Q55">
            <v>8.6442309165648407E-2</v>
          </cell>
          <cell r="R55">
            <v>0.05</v>
          </cell>
        </row>
        <row r="56">
          <cell r="C56" t="str">
            <v>5i60-21</v>
          </cell>
          <cell r="D56">
            <v>47462.445545767398</v>
          </cell>
          <cell r="E56">
            <v>63252.843108046749</v>
          </cell>
          <cell r="F56">
            <v>0.21080904834966599</v>
          </cell>
          <cell r="G56">
            <v>13334.271661018065</v>
          </cell>
          <cell r="H56">
            <v>0</v>
          </cell>
          <cell r="I56">
            <v>46812.157366975298</v>
          </cell>
          <cell r="J56">
            <v>64013.004347252361</v>
          </cell>
          <cell r="K56">
            <v>10776.433289458835</v>
          </cell>
          <cell r="L56">
            <v>0.16834756311389082</v>
          </cell>
          <cell r="M56">
            <v>1.6666666666666666E-2</v>
          </cell>
          <cell r="N56">
            <v>48867.136479751302</v>
          </cell>
          <cell r="O56">
            <v>57579.831821368396</v>
          </cell>
          <cell r="P56">
            <v>4337.9014776164013</v>
          </cell>
          <cell r="Q56">
            <v>7.5337168247972666E-2</v>
          </cell>
          <cell r="R56">
            <v>0.05</v>
          </cell>
        </row>
        <row r="57">
          <cell r="C57" t="str">
            <v>5i65-21</v>
          </cell>
          <cell r="D57">
            <v>48227.352420700598</v>
          </cell>
          <cell r="E57">
            <v>71729.079726744952</v>
          </cell>
          <cell r="F57">
            <v>0.20575232015067232</v>
          </cell>
          <cell r="G57">
            <v>14758.424576050327</v>
          </cell>
          <cell r="H57">
            <v>0</v>
          </cell>
          <cell r="I57">
            <v>47909.9896551282</v>
          </cell>
          <cell r="J57">
            <v>68465.583290932045</v>
          </cell>
          <cell r="K57">
            <v>11976.24200354086</v>
          </cell>
          <cell r="L57">
            <v>0.17492353716830247</v>
          </cell>
          <cell r="M57">
            <v>3.3333333333333333E-2</v>
          </cell>
          <cell r="N57">
            <v>51818.201250914201</v>
          </cell>
          <cell r="O57">
            <v>62189.738299858109</v>
          </cell>
          <cell r="P57">
            <v>9038.3276082626635</v>
          </cell>
          <cell r="Q57">
            <v>0.14533471044182358</v>
          </cell>
          <cell r="R57">
            <v>6.6666666666666666E-2</v>
          </cell>
        </row>
        <row r="58">
          <cell r="C58" t="str">
            <v>5i70-21</v>
          </cell>
          <cell r="D58">
            <v>60101.173842124197</v>
          </cell>
          <cell r="E58">
            <v>85093.25796788717</v>
          </cell>
          <cell r="F58">
            <v>0.14396881455064967</v>
          </cell>
          <cell r="G58">
            <v>12250.775475889339</v>
          </cell>
          <cell r="H58">
            <v>0</v>
          </cell>
          <cell r="I58">
            <v>53131.9302201639</v>
          </cell>
          <cell r="J58">
            <v>77271.552522435362</v>
          </cell>
          <cell r="K58">
            <v>10478.590860823117</v>
          </cell>
          <cell r="L58">
            <v>0.13560735508427524</v>
          </cell>
          <cell r="M58">
            <v>3.3333333333333333E-2</v>
          </cell>
          <cell r="N58">
            <v>69390.380686821401</v>
          </cell>
          <cell r="O58">
            <v>82771.852074594601</v>
          </cell>
          <cell r="P58">
            <v>10445.466675205284</v>
          </cell>
          <cell r="Q58">
            <v>0.12619587955808639</v>
          </cell>
          <cell r="R58">
            <v>6.6666666666666666E-2</v>
          </cell>
        </row>
        <row r="59">
          <cell r="C59" t="str">
            <v>5i75-22</v>
          </cell>
          <cell r="D59">
            <v>55257.165231507897</v>
          </cell>
          <cell r="E59">
            <v>73544.533727667222</v>
          </cell>
          <cell r="F59">
            <v>0.20887636098996268</v>
          </cell>
          <cell r="G59">
            <v>15361.714575738704</v>
          </cell>
          <cell r="H59">
            <v>0</v>
          </cell>
          <cell r="I59">
            <v>62078.797113036497</v>
          </cell>
          <cell r="J59">
            <v>78491.9529072773</v>
          </cell>
          <cell r="K59">
            <v>14537.416391630744</v>
          </cell>
          <cell r="L59">
            <v>0.18520900363893128</v>
          </cell>
          <cell r="M59">
            <v>3.3333333333333333E-2</v>
          </cell>
          <cell r="N59">
            <v>66130.964942164996</v>
          </cell>
          <cell r="O59">
            <v>78693.800903971685</v>
          </cell>
          <cell r="P59">
            <v>6233.4418774782935</v>
          </cell>
          <cell r="Q59">
            <v>7.9211345822332635E-2</v>
          </cell>
          <cell r="R59">
            <v>8.3333333333333329E-2</v>
          </cell>
        </row>
        <row r="60">
          <cell r="C60" t="str">
            <v>5i90-33</v>
          </cell>
          <cell r="D60">
            <v>88517.945388340799</v>
          </cell>
          <cell r="E60">
            <v>114467.75657065793</v>
          </cell>
          <cell r="F60">
            <v>0.16324153618139808</v>
          </cell>
          <cell r="G60">
            <v>18685.892425832524</v>
          </cell>
          <cell r="H60">
            <v>0</v>
          </cell>
          <cell r="I60">
            <v>79225.8014227245</v>
          </cell>
          <cell r="J60">
            <v>99764.314518312982</v>
          </cell>
          <cell r="K60">
            <v>12900.374170661134</v>
          </cell>
          <cell r="L60">
            <v>0.12930850307494579</v>
          </cell>
          <cell r="M60">
            <v>0.05</v>
          </cell>
          <cell r="N60">
            <v>91746.314841820902</v>
          </cell>
          <cell r="O60">
            <v>99266.867923855229</v>
          </cell>
          <cell r="P60">
            <v>5029.6119234868584</v>
          </cell>
          <cell r="Q60">
            <v>5.0667579512480736E-2</v>
          </cell>
          <cell r="R60">
            <v>8.3333333333333329E-2</v>
          </cell>
        </row>
        <row r="61">
          <cell r="C61" t="str">
            <v>7i30-17</v>
          </cell>
          <cell r="D61">
            <v>31118.742572615702</v>
          </cell>
          <cell r="E61">
            <v>48826.738814691598</v>
          </cell>
          <cell r="F61">
            <v>0.27521697921337729</v>
          </cell>
          <cell r="G61">
            <v>13437.94756141998</v>
          </cell>
          <cell r="H61">
            <v>0</v>
          </cell>
          <cell r="I61">
            <v>0</v>
          </cell>
          <cell r="J61" t="e">
            <v>#DIV/0!</v>
          </cell>
          <cell r="K61" t="e">
            <v>#DIV/0!</v>
          </cell>
          <cell r="L61" t="e">
            <v>#DIV/0!</v>
          </cell>
          <cell r="M61" t="e">
            <v>#DIV/0!</v>
          </cell>
          <cell r="N61">
            <v>0</v>
          </cell>
          <cell r="O61" t="e">
            <v>#DIV/0!</v>
          </cell>
          <cell r="P61" t="e">
            <v>#DIV/0!</v>
          </cell>
          <cell r="Q61" t="e">
            <v>#DIV/0!</v>
          </cell>
          <cell r="R61" t="e">
            <v>#DIV/0!</v>
          </cell>
        </row>
        <row r="62">
          <cell r="C62" t="str">
            <v>7i45-18</v>
          </cell>
          <cell r="D62">
            <v>33663.5628890484</v>
          </cell>
          <cell r="E62">
            <v>59161.208565994588</v>
          </cell>
          <cell r="F62">
            <v>0.29079877042003577</v>
          </cell>
          <cell r="G62">
            <v>17204.006707554512</v>
          </cell>
          <cell r="H62">
            <v>0</v>
          </cell>
          <cell r="I62">
            <v>0</v>
          </cell>
          <cell r="J62" t="e">
            <v>#DIV/0!</v>
          </cell>
          <cell r="K62" t="e">
            <v>#DIV/0!</v>
          </cell>
          <cell r="L62" t="e">
            <v>#DIV/0!</v>
          </cell>
          <cell r="M62" t="e">
            <v>#DIV/0!</v>
          </cell>
          <cell r="N62">
            <v>0</v>
          </cell>
          <cell r="O62" t="e">
            <v>#DIV/0!</v>
          </cell>
          <cell r="P62" t="e">
            <v>#DIV/0!</v>
          </cell>
          <cell r="Q62" t="e">
            <v>#DIV/0!</v>
          </cell>
          <cell r="R62" t="e">
            <v>#DIV/0!</v>
          </cell>
        </row>
        <row r="63">
          <cell r="C63" t="str">
            <v>7i60-21</v>
          </cell>
          <cell r="D63">
            <v>60683.381742439298</v>
          </cell>
          <cell r="E63">
            <v>85486.292255590437</v>
          </cell>
          <cell r="F63">
            <v>0.15565745241684456</v>
          </cell>
          <cell r="G63">
            <v>13306.578469067035</v>
          </cell>
          <cell r="H63">
            <v>0</v>
          </cell>
          <cell r="I63">
            <v>58257.183282630998</v>
          </cell>
          <cell r="J63">
            <v>72952.65270074358</v>
          </cell>
          <cell r="K63">
            <v>10617.889008883652</v>
          </cell>
          <cell r="L63">
            <v>0.14554493381397532</v>
          </cell>
          <cell r="M63">
            <v>3.3333333333333333E-2</v>
          </cell>
          <cell r="N63">
            <v>55312.707152265699</v>
          </cell>
          <cell r="O63">
            <v>67556.495259694115</v>
          </cell>
          <cell r="P63">
            <v>9959.426174971215</v>
          </cell>
          <cell r="Q63">
            <v>0.14742366572875276</v>
          </cell>
          <cell r="R63">
            <v>0.05</v>
          </cell>
        </row>
        <row r="64">
          <cell r="C64" t="str">
            <v>7i65-21</v>
          </cell>
          <cell r="D64">
            <v>60786.061651636803</v>
          </cell>
          <cell r="E64">
            <v>82949.555234125393</v>
          </cell>
          <cell r="F64">
            <v>0.26690570668926705</v>
          </cell>
          <cell r="G64">
            <v>22139.709659324628</v>
          </cell>
          <cell r="H64">
            <v>0</v>
          </cell>
          <cell r="I64">
            <v>60148.150752351103</v>
          </cell>
          <cell r="J64">
            <v>79823.547658225783</v>
          </cell>
          <cell r="K64">
            <v>10547.833474686307</v>
          </cell>
          <cell r="L64">
            <v>0.13213937220440436</v>
          </cell>
          <cell r="M64">
            <v>3.3333333333333333E-2</v>
          </cell>
          <cell r="N64">
            <v>58179.210638684897</v>
          </cell>
          <cell r="O64">
            <v>71715.6991825921</v>
          </cell>
          <cell r="P64">
            <v>12081.645311427612</v>
          </cell>
          <cell r="Q64">
            <v>0.16846583731502193</v>
          </cell>
          <cell r="R64">
            <v>0.05</v>
          </cell>
        </row>
        <row r="65">
          <cell r="C65" t="str">
            <v>7i70-21</v>
          </cell>
          <cell r="D65">
            <v>66457.121127833801</v>
          </cell>
          <cell r="E65">
            <v>103983.60121625593</v>
          </cell>
          <cell r="F65">
            <v>0.20719789118850238</v>
          </cell>
          <cell r="G65">
            <v>21545.182890194421</v>
          </cell>
          <cell r="H65">
            <v>0</v>
          </cell>
          <cell r="I65">
            <v>62998.310925027501</v>
          </cell>
          <cell r="J65">
            <v>85820.903303843545</v>
          </cell>
          <cell r="K65">
            <v>11642.833774946281</v>
          </cell>
          <cell r="L65">
            <v>0.13566431168552906</v>
          </cell>
          <cell r="M65">
            <v>3.3333333333333333E-2</v>
          </cell>
          <cell r="N65">
            <v>57464.916743430098</v>
          </cell>
          <cell r="O65">
            <v>67043.442929086945</v>
          </cell>
          <cell r="P65">
            <v>5666.325624100793</v>
          </cell>
          <cell r="Q65">
            <v>8.4517223110008949E-2</v>
          </cell>
          <cell r="R65">
            <v>1.1000000000000001</v>
          </cell>
        </row>
        <row r="78">
          <cell r="C78" t="str">
            <v>10berlin52-2x5</v>
          </cell>
          <cell r="D78">
            <v>45226.883407441099</v>
          </cell>
          <cell r="E78">
            <v>61720.036110822162</v>
          </cell>
          <cell r="F78">
            <v>0.26655601521639138</v>
          </cell>
          <cell r="G78">
            <v>16451.846884712537</v>
          </cell>
          <cell r="H78">
            <v>0</v>
          </cell>
          <cell r="I78">
            <v>0</v>
          </cell>
          <cell r="J78" t="e">
            <v>#DIV/0!</v>
          </cell>
          <cell r="K78" t="e">
            <v>#DIV/0!</v>
          </cell>
          <cell r="L78" t="e">
            <v>#DIV/0!</v>
          </cell>
          <cell r="M78" t="e">
            <v>#DIV/0!</v>
          </cell>
          <cell r="N78">
            <v>0</v>
          </cell>
          <cell r="O78" t="e">
            <v>#DIV/0!</v>
          </cell>
          <cell r="P78" t="e">
            <v>#DIV/0!</v>
          </cell>
          <cell r="Q78" t="e">
            <v>#DIV/0!</v>
          </cell>
          <cell r="R78" t="e">
            <v>#DIV/0!</v>
          </cell>
        </row>
        <row r="79">
          <cell r="C79" t="str">
            <v>12eil51-3x4</v>
          </cell>
          <cell r="D79">
            <v>2609.6047702954902</v>
          </cell>
          <cell r="E79">
            <v>4209.1154392140243</v>
          </cell>
          <cell r="F79">
            <v>0.21549057820920092</v>
          </cell>
          <cell r="G79">
            <v>907.02471974550474</v>
          </cell>
          <cell r="H79">
            <v>0</v>
          </cell>
          <cell r="I79">
            <v>2841.6623984806902</v>
          </cell>
          <cell r="J79">
            <v>3780.2858917494482</v>
          </cell>
          <cell r="K79">
            <v>512.93169234836444</v>
          </cell>
          <cell r="L79">
            <v>0.1356859526068778</v>
          </cell>
          <cell r="M79">
            <v>1.6666666666666666E-2</v>
          </cell>
          <cell r="N79">
            <v>3115.75927071965</v>
          </cell>
          <cell r="O79">
            <v>3648.4339812828489</v>
          </cell>
          <cell r="P79">
            <v>378.9998808818666</v>
          </cell>
          <cell r="Q79">
            <v>0.10388015319071336</v>
          </cell>
          <cell r="R79">
            <v>6.6666666666666666E-2</v>
          </cell>
        </row>
        <row r="80">
          <cell r="C80" t="str">
            <v>12eil76-3x4</v>
          </cell>
          <cell r="D80">
            <v>4828.4731185705896</v>
          </cell>
          <cell r="E80">
            <v>7665.9171645424958</v>
          </cell>
          <cell r="F80">
            <v>0.23935973699355961</v>
          </cell>
          <cell r="G80">
            <v>1834.9119163193061</v>
          </cell>
          <cell r="H80">
            <v>0</v>
          </cell>
          <cell r="I80">
            <v>5193.8276336272402</v>
          </cell>
          <cell r="J80">
            <v>6492.2293920886978</v>
          </cell>
          <cell r="K80">
            <v>774.53601461841595</v>
          </cell>
          <cell r="L80">
            <v>0.11930200980918053</v>
          </cell>
          <cell r="M80">
            <v>3.3333333333333333E-2</v>
          </cell>
          <cell r="N80">
            <v>5219.4903655630296</v>
          </cell>
          <cell r="O80">
            <v>6381.5403792511097</v>
          </cell>
          <cell r="P80">
            <v>646.20975008724906</v>
          </cell>
          <cell r="Q80">
            <v>0.10126234602985987</v>
          </cell>
          <cell r="R80">
            <v>6.6666666666666666E-2</v>
          </cell>
        </row>
        <row r="81">
          <cell r="C81" t="str">
            <v>12pr76-3x4</v>
          </cell>
          <cell r="D81">
            <v>922784.99843501404</v>
          </cell>
          <cell r="E81">
            <v>1299696.3320647727</v>
          </cell>
          <cell r="F81">
            <v>0.20528177405379361</v>
          </cell>
          <cell r="G81">
            <v>266803.96877746499</v>
          </cell>
          <cell r="H81">
            <v>0</v>
          </cell>
          <cell r="I81">
            <v>0</v>
          </cell>
          <cell r="J81" t="e">
            <v>#DIV/0!</v>
          </cell>
          <cell r="K81" t="e">
            <v>#DIV/0!</v>
          </cell>
          <cell r="L81" t="e">
            <v>#DIV/0!</v>
          </cell>
          <cell r="M81" t="e">
            <v>#DIV/0!</v>
          </cell>
          <cell r="N81">
            <v>0</v>
          </cell>
          <cell r="O81" t="e">
            <v>#DIV/0!</v>
          </cell>
          <cell r="P81" t="e">
            <v>#DIV/0!</v>
          </cell>
          <cell r="Q81" t="e">
            <v>#DIV/0!</v>
          </cell>
          <cell r="R81" t="e">
            <v>#DIV/0!</v>
          </cell>
        </row>
        <row r="82">
          <cell r="C82" t="str">
            <v>12st70-3x4</v>
          </cell>
          <cell r="D82">
            <v>6239.8274836538903</v>
          </cell>
          <cell r="E82">
            <v>10072.256523271477</v>
          </cell>
          <cell r="F82">
            <v>0.21774418905707962</v>
          </cell>
          <cell r="G82">
            <v>2193.1753286346279</v>
          </cell>
          <cell r="H82">
            <v>0</v>
          </cell>
          <cell r="I82">
            <v>7067.1837267392903</v>
          </cell>
          <cell r="J82">
            <v>9029.6255414641309</v>
          </cell>
          <cell r="K82">
            <v>857.77669146402684</v>
          </cell>
          <cell r="L82">
            <v>9.4995820981181076E-2</v>
          </cell>
          <cell r="M82">
            <v>3.3333333333333333E-2</v>
          </cell>
          <cell r="N82">
            <v>6976.18179783699</v>
          </cell>
          <cell r="O82">
            <v>8579.4813661471453</v>
          </cell>
          <cell r="P82">
            <v>803.23590096445969</v>
          </cell>
          <cell r="Q82">
            <v>9.3622897082551171E-2</v>
          </cell>
          <cell r="R82">
            <v>0.11666666666666667</v>
          </cell>
        </row>
        <row r="83">
          <cell r="C83" t="str">
            <v>15pr76-3x5</v>
          </cell>
          <cell r="D83">
            <v>849849.29052394605</v>
          </cell>
          <cell r="E83">
            <v>1316199.5599010556</v>
          </cell>
          <cell r="F83">
            <v>0.26173041516824036</v>
          </cell>
          <cell r="G83">
            <v>344489.45725715853</v>
          </cell>
          <cell r="H83">
            <v>0</v>
          </cell>
          <cell r="I83">
            <v>0</v>
          </cell>
          <cell r="J83" t="e">
            <v>#DIV/0!</v>
          </cell>
          <cell r="K83" t="e">
            <v>#DIV/0!</v>
          </cell>
          <cell r="L83" t="e">
            <v>#DIV/0!</v>
          </cell>
          <cell r="M83" t="e">
            <v>#DIV/0!</v>
          </cell>
          <cell r="N83">
            <v>0</v>
          </cell>
          <cell r="O83" t="e">
            <v>#DIV/0!</v>
          </cell>
          <cell r="P83" t="e">
            <v>#DIV/0!</v>
          </cell>
          <cell r="Q83" t="e">
            <v>#DIV/0!</v>
          </cell>
          <cell r="R83" t="e">
            <v>#DIV/0!</v>
          </cell>
        </row>
        <row r="84">
          <cell r="C84" t="str">
            <v>16eil51-4x4</v>
          </cell>
          <cell r="D84">
            <v>2320.3048768061199</v>
          </cell>
          <cell r="E84">
            <v>3123.1899104640302</v>
          </cell>
          <cell r="F84">
            <v>0.20712475267757291</v>
          </cell>
          <cell r="G84">
            <v>646.88993776995335</v>
          </cell>
          <cell r="H84">
            <v>0</v>
          </cell>
          <cell r="I84">
            <v>0</v>
          </cell>
          <cell r="J84" t="e">
            <v>#DIV/0!</v>
          </cell>
          <cell r="K84" t="e">
            <v>#DIV/0!</v>
          </cell>
          <cell r="L84" t="e">
            <v>#DIV/0!</v>
          </cell>
          <cell r="M84" t="e">
            <v>#DIV/0!</v>
          </cell>
          <cell r="N84">
            <v>0</v>
          </cell>
          <cell r="O84" t="e">
            <v>#DIV/0!</v>
          </cell>
          <cell r="P84" t="e">
            <v>#DIV/0!</v>
          </cell>
          <cell r="Q84" t="e">
            <v>#DIV/0!</v>
          </cell>
          <cell r="R84" t="e">
            <v>#DIV/0!</v>
          </cell>
        </row>
        <row r="85">
          <cell r="C85" t="str">
            <v>16eil76-4x4</v>
          </cell>
          <cell r="D85">
            <v>4330.1561599113602</v>
          </cell>
          <cell r="E85">
            <v>6625.655924663738</v>
          </cell>
          <cell r="F85">
            <v>0.31994916323955197</v>
          </cell>
          <cell r="G85">
            <v>2119.873069009343</v>
          </cell>
          <cell r="H85">
            <v>0</v>
          </cell>
          <cell r="I85">
            <v>0</v>
          </cell>
          <cell r="J85" t="e">
            <v>#DIV/0!</v>
          </cell>
          <cell r="K85" t="e">
            <v>#DIV/0!</v>
          </cell>
          <cell r="L85" t="e">
            <v>#DIV/0!</v>
          </cell>
          <cell r="M85" t="e">
            <v>#DIV/0!</v>
          </cell>
          <cell r="N85">
            <v>0</v>
          </cell>
          <cell r="O85" t="e">
            <v>#DIV/0!</v>
          </cell>
          <cell r="P85" t="e">
            <v>#DIV/0!</v>
          </cell>
          <cell r="Q85" t="e">
            <v>#DIV/0!</v>
          </cell>
          <cell r="R85" t="e">
            <v>#DIV/0!</v>
          </cell>
        </row>
        <row r="86">
          <cell r="C86" t="str">
            <v>16lin105-4x4</v>
          </cell>
          <cell r="D86">
            <v>227926.08501765001</v>
          </cell>
          <cell r="E86">
            <v>309572.44822280336</v>
          </cell>
          <cell r="F86">
            <v>0.18525412885809339</v>
          </cell>
          <cell r="G86">
            <v>57349.574213982654</v>
          </cell>
          <cell r="H86">
            <v>0</v>
          </cell>
          <cell r="I86">
            <v>0</v>
          </cell>
          <cell r="J86" t="e">
            <v>#DIV/0!</v>
          </cell>
          <cell r="K86" t="e">
            <v>#DIV/0!</v>
          </cell>
          <cell r="L86" t="e">
            <v>#DIV/0!</v>
          </cell>
          <cell r="M86" t="e">
            <v>#DIV/0!</v>
          </cell>
          <cell r="N86">
            <v>0</v>
          </cell>
          <cell r="O86" t="e">
            <v>#DIV/0!</v>
          </cell>
          <cell r="P86" t="e">
            <v>#DIV/0!</v>
          </cell>
          <cell r="Q86" t="e">
            <v>#DIV/0!</v>
          </cell>
          <cell r="R86" t="e">
            <v>#DIV/0!</v>
          </cell>
        </row>
        <row r="87">
          <cell r="C87" t="str">
            <v>16st70-4x4</v>
          </cell>
          <cell r="D87">
            <v>4752.7870544310499</v>
          </cell>
          <cell r="E87">
            <v>8073.9299671367253</v>
          </cell>
          <cell r="F87">
            <v>0.26545496342811958</v>
          </cell>
          <cell r="G87">
            <v>2143.2647841474782</v>
          </cell>
          <cell r="H87">
            <v>0</v>
          </cell>
          <cell r="I87">
            <v>0</v>
          </cell>
          <cell r="J87" t="e">
            <v>#DIV/0!</v>
          </cell>
          <cell r="K87" t="e">
            <v>#DIV/0!</v>
          </cell>
          <cell r="L87" t="e">
            <v>#DIV/0!</v>
          </cell>
          <cell r="M87" t="e">
            <v>#DIV/0!</v>
          </cell>
          <cell r="N87">
            <v>0</v>
          </cell>
          <cell r="O87" t="e">
            <v>#DIV/0!</v>
          </cell>
          <cell r="P87" t="e">
            <v>#DIV/0!</v>
          </cell>
          <cell r="Q87" t="e">
            <v>#DIV/0!</v>
          </cell>
          <cell r="R87" t="e">
            <v>#DIV/0!</v>
          </cell>
        </row>
        <row r="88">
          <cell r="C88" t="str">
            <v>18pr76-3x6</v>
          </cell>
          <cell r="D88">
            <v>959766.76712053595</v>
          </cell>
          <cell r="E88">
            <v>1809111.1116683623</v>
          </cell>
          <cell r="F88">
            <v>0.21008536773191044</v>
          </cell>
          <cell r="G88">
            <v>380067.77316273318</v>
          </cell>
          <cell r="H88">
            <v>0</v>
          </cell>
          <cell r="I88">
            <v>0</v>
          </cell>
          <cell r="J88" t="e">
            <v>#DIV/0!</v>
          </cell>
          <cell r="K88" t="e">
            <v>#DIV/0!</v>
          </cell>
          <cell r="L88" t="e">
            <v>#DIV/0!</v>
          </cell>
          <cell r="M88" t="e">
            <v>#DIV/0!</v>
          </cell>
          <cell r="N88">
            <v>0</v>
          </cell>
          <cell r="O88" t="e">
            <v>#DIV/0!</v>
          </cell>
          <cell r="P88" t="e">
            <v>#DIV/0!</v>
          </cell>
          <cell r="Q88" t="e">
            <v>#DIV/0!</v>
          </cell>
          <cell r="R88" t="e">
            <v>#DIV/0!</v>
          </cell>
        </row>
        <row r="89">
          <cell r="C89" t="str">
            <v>20eil51-4x5</v>
          </cell>
          <cell r="D89">
            <v>3363.0650090549598</v>
          </cell>
          <cell r="E89">
            <v>4836.640291772871</v>
          </cell>
          <cell r="F89">
            <v>0.16133530391791417</v>
          </cell>
          <cell r="G89">
            <v>780.3208314148053</v>
          </cell>
          <cell r="H89">
            <v>0</v>
          </cell>
          <cell r="I89">
            <v>0</v>
          </cell>
          <cell r="J89" t="e">
            <v>#DIV/0!</v>
          </cell>
          <cell r="K89" t="e">
            <v>#DIV/0!</v>
          </cell>
          <cell r="L89" t="e">
            <v>#DIV/0!</v>
          </cell>
          <cell r="M89" t="e">
            <v>#DIV/0!</v>
          </cell>
          <cell r="N89">
            <v>0</v>
          </cell>
          <cell r="O89" t="e">
            <v>#DIV/0!</v>
          </cell>
          <cell r="P89" t="e">
            <v>#DIV/0!</v>
          </cell>
          <cell r="Q89" t="e">
            <v>#DIV/0!</v>
          </cell>
          <cell r="R89" t="e">
            <v>#DIV/0!</v>
          </cell>
        </row>
        <row r="90">
          <cell r="C90" t="str">
            <v>20eil76-4x5</v>
          </cell>
          <cell r="D90">
            <v>4526.80715925811</v>
          </cell>
          <cell r="E90">
            <v>7923.9206943665449</v>
          </cell>
          <cell r="F90">
            <v>0.3391491056646822</v>
          </cell>
          <cell r="G90">
            <v>2687.3906168522813</v>
          </cell>
          <cell r="H90">
            <v>0</v>
          </cell>
          <cell r="I90">
            <v>0</v>
          </cell>
          <cell r="J90" t="e">
            <v>#DIV/0!</v>
          </cell>
          <cell r="K90" t="e">
            <v>#DIV/0!</v>
          </cell>
          <cell r="L90" t="e">
            <v>#DIV/0!</v>
          </cell>
          <cell r="M90" t="e">
            <v>#DIV/0!</v>
          </cell>
          <cell r="N90">
            <v>0</v>
          </cell>
          <cell r="O90" t="e">
            <v>#DIV/0!</v>
          </cell>
          <cell r="P90" t="e">
            <v>#DIV/0!</v>
          </cell>
          <cell r="Q90" t="e">
            <v>#DIV/0!</v>
          </cell>
          <cell r="R90" t="e">
            <v>#DIV/0!</v>
          </cell>
        </row>
        <row r="91">
          <cell r="C91" t="str">
            <v>20st70-4x5</v>
          </cell>
          <cell r="D91">
            <v>6423.1028192543999</v>
          </cell>
          <cell r="E91">
            <v>8574.017171949552</v>
          </cell>
          <cell r="F91">
            <v>0.19155047257433999</v>
          </cell>
          <cell r="G91">
            <v>1642.3570411474427</v>
          </cell>
          <cell r="H91">
            <v>0</v>
          </cell>
          <cell r="I91">
            <v>0</v>
          </cell>
          <cell r="J91" t="e">
            <v>#DIV/0!</v>
          </cell>
          <cell r="K91" t="e">
            <v>#DIV/0!</v>
          </cell>
          <cell r="L91" t="e">
            <v>#DIV/0!</v>
          </cell>
          <cell r="M91" t="e">
            <v>#DIV/0!</v>
          </cell>
          <cell r="N91">
            <v>0</v>
          </cell>
          <cell r="O91" t="e">
            <v>#DIV/0!</v>
          </cell>
          <cell r="P91" t="e">
            <v>#DIV/0!</v>
          </cell>
          <cell r="Q91" t="e">
            <v>#DIV/0!</v>
          </cell>
          <cell r="R91" t="e">
            <v>#DIV/0!</v>
          </cell>
        </row>
        <row r="92">
          <cell r="C92" t="str">
            <v>25eil101-5x5</v>
          </cell>
          <cell r="D92">
            <v>7653.0030018569396</v>
          </cell>
          <cell r="E92">
            <v>11580.084309142037</v>
          </cell>
          <cell r="F92">
            <v>0.17119557236874777</v>
          </cell>
          <cell r="G92">
            <v>1982.4591613819262</v>
          </cell>
          <cell r="H92">
            <v>0</v>
          </cell>
          <cell r="I92">
            <v>0</v>
          </cell>
          <cell r="J92" t="e">
            <v>#DIV/0!</v>
          </cell>
          <cell r="K92" t="e">
            <v>#DIV/0!</v>
          </cell>
          <cell r="L92" t="e">
            <v>#DIV/0!</v>
          </cell>
          <cell r="M92" t="e">
            <v>#DIV/0!</v>
          </cell>
          <cell r="N92">
            <v>0</v>
          </cell>
          <cell r="O92" t="e">
            <v>#DIV/0!</v>
          </cell>
          <cell r="P92" t="e">
            <v>#DIV/0!</v>
          </cell>
          <cell r="Q92" t="e">
            <v>#DIV/0!</v>
          </cell>
          <cell r="R92" t="e">
            <v>#DIV/0!</v>
          </cell>
        </row>
        <row r="93">
          <cell r="C93" t="str">
            <v>25eil51-5x5</v>
          </cell>
          <cell r="D93">
            <v>2559.6967041203002</v>
          </cell>
          <cell r="E93">
            <v>3697.7504782499468</v>
          </cell>
          <cell r="F93">
            <v>0.18121089362944581</v>
          </cell>
          <cell r="G93">
            <v>670.07266858238347</v>
          </cell>
          <cell r="H93">
            <v>0</v>
          </cell>
          <cell r="I93">
            <v>0</v>
          </cell>
          <cell r="J93" t="e">
            <v>#DIV/0!</v>
          </cell>
          <cell r="K93" t="e">
            <v>#DIV/0!</v>
          </cell>
          <cell r="L93" t="e">
            <v>#DIV/0!</v>
          </cell>
          <cell r="M93" t="e">
            <v>#DIV/0!</v>
          </cell>
          <cell r="N93">
            <v>0</v>
          </cell>
          <cell r="O93" t="e">
            <v>#DIV/0!</v>
          </cell>
          <cell r="P93" t="e">
            <v>#DIV/0!</v>
          </cell>
          <cell r="Q93" t="e">
            <v>#DIV/0!</v>
          </cell>
          <cell r="R93" t="e">
            <v>#DIV/0!</v>
          </cell>
        </row>
        <row r="94">
          <cell r="C94" t="str">
            <v>25eil76-5x5</v>
          </cell>
          <cell r="D94">
            <v>4382.2870621659604</v>
          </cell>
          <cell r="E94">
            <v>7512.1782680864853</v>
          </cell>
          <cell r="F94">
            <v>0.23920379343091042</v>
          </cell>
          <cell r="G94">
            <v>1796.941538655534</v>
          </cell>
          <cell r="H94">
            <v>0</v>
          </cell>
          <cell r="I94">
            <v>0</v>
          </cell>
          <cell r="J94" t="e">
            <v>#DIV/0!</v>
          </cell>
          <cell r="K94" t="e">
            <v>#DIV/0!</v>
          </cell>
          <cell r="L94" t="e">
            <v>#DIV/0!</v>
          </cell>
          <cell r="M94" t="e">
            <v>#DIV/0!</v>
          </cell>
          <cell r="N94">
            <v>0</v>
          </cell>
          <cell r="O94" t="e">
            <v>#DIV/0!</v>
          </cell>
          <cell r="P94" t="e">
            <v>#DIV/0!</v>
          </cell>
          <cell r="Q94" t="e">
            <v>#DIV/0!</v>
          </cell>
          <cell r="R94" t="e">
            <v>#DIV/0!</v>
          </cell>
        </row>
        <row r="95">
          <cell r="C95" t="str">
            <v>25rat99-5x5</v>
          </cell>
          <cell r="D95">
            <v>17692.3767405789</v>
          </cell>
          <cell r="E95">
            <v>28158.510988370323</v>
          </cell>
          <cell r="F95">
            <v>0.17675937349709103</v>
          </cell>
          <cell r="G95">
            <v>4977.2807609152915</v>
          </cell>
          <cell r="H95">
            <v>0</v>
          </cell>
          <cell r="I95">
            <v>0</v>
          </cell>
          <cell r="J95" t="e">
            <v>#DIV/0!</v>
          </cell>
          <cell r="K95" t="e">
            <v>#DIV/0!</v>
          </cell>
          <cell r="L95" t="e">
            <v>#DIV/0!</v>
          </cell>
          <cell r="M95" t="e">
            <v>#DIV/0!</v>
          </cell>
          <cell r="N95">
            <v>0</v>
          </cell>
          <cell r="O95" t="e">
            <v>#DIV/0!</v>
          </cell>
          <cell r="P95" t="e">
            <v>#DIV/0!</v>
          </cell>
          <cell r="Q95" t="e">
            <v>#DIV/0!</v>
          </cell>
          <cell r="R95" t="e">
            <v>#DIV/0!</v>
          </cell>
        </row>
        <row r="96">
          <cell r="C96" t="str">
            <v>28kroA100-4x7</v>
          </cell>
          <cell r="D96">
            <v>258596.86522893599</v>
          </cell>
          <cell r="E96">
            <v>391859.33079503232</v>
          </cell>
          <cell r="F96">
            <v>0.30817782889862577</v>
          </cell>
          <cell r="G96">
            <v>120762.35779808146</v>
          </cell>
          <cell r="H96">
            <v>0</v>
          </cell>
          <cell r="I96">
            <v>0</v>
          </cell>
          <cell r="J96" t="e">
            <v>#DIV/0!</v>
          </cell>
          <cell r="K96" t="e">
            <v>#DIV/0!</v>
          </cell>
          <cell r="L96" t="e">
            <v>#DIV/0!</v>
          </cell>
          <cell r="M96" t="e">
            <v>#DIV/0!</v>
          </cell>
          <cell r="N96">
            <v>0</v>
          </cell>
          <cell r="O96" t="e">
            <v>#DIV/0!</v>
          </cell>
          <cell r="P96" t="e">
            <v>#DIV/0!</v>
          </cell>
          <cell r="Q96" t="e">
            <v>#DIV/0!</v>
          </cell>
          <cell r="R96" t="e">
            <v>#DIV/0!</v>
          </cell>
        </row>
        <row r="97">
          <cell r="C97" t="str">
            <v>2lin105-2x1</v>
          </cell>
          <cell r="D97">
            <v>261946.222182556</v>
          </cell>
          <cell r="E97">
            <v>374676.87658007618</v>
          </cell>
          <cell r="F97">
            <v>0.16964306149912006</v>
          </cell>
          <cell r="G97">
            <v>63561.33241597208</v>
          </cell>
          <cell r="H97">
            <v>0</v>
          </cell>
          <cell r="I97">
            <v>273532.95282174001</v>
          </cell>
          <cell r="J97">
            <v>342397.29723534879</v>
          </cell>
          <cell r="K97">
            <v>30560.295770907109</v>
          </cell>
          <cell r="L97">
            <v>8.9253904799082892E-2</v>
          </cell>
          <cell r="M97">
            <v>6.6666666666666666E-2</v>
          </cell>
          <cell r="N97">
            <v>920629.569323192</v>
          </cell>
          <cell r="O97">
            <v>1035690.3917896377</v>
          </cell>
          <cell r="P97">
            <v>62832.282574891797</v>
          </cell>
          <cell r="Q97">
            <v>6.066705172992843E-2</v>
          </cell>
          <cell r="R97">
            <v>0.11666666666666667</v>
          </cell>
        </row>
        <row r="98">
          <cell r="C98" t="str">
            <v>30kroB100-5x6</v>
          </cell>
          <cell r="D98">
            <v>305680.12251582101</v>
          </cell>
          <cell r="E98">
            <v>435707.07826688397</v>
          </cell>
          <cell r="F98">
            <v>0.17621814276383088</v>
          </cell>
          <cell r="G98">
            <v>76779.492121245392</v>
          </cell>
          <cell r="H98">
            <v>0</v>
          </cell>
          <cell r="I98">
            <v>0</v>
          </cell>
          <cell r="J98" t="e">
            <v>#DIV/0!</v>
          </cell>
          <cell r="K98" t="e">
            <v>#DIV/0!</v>
          </cell>
          <cell r="L98" t="e">
            <v>#DIV/0!</v>
          </cell>
          <cell r="M98" t="e">
            <v>#DIV/0!</v>
          </cell>
          <cell r="N98">
            <v>0</v>
          </cell>
          <cell r="O98" t="e">
            <v>#DIV/0!</v>
          </cell>
          <cell r="P98" t="e">
            <v>#DIV/0!</v>
          </cell>
          <cell r="Q98" t="e">
            <v>#DIV/0!</v>
          </cell>
          <cell r="R98" t="e">
            <v>#DIV/0!</v>
          </cell>
        </row>
        <row r="99">
          <cell r="C99" t="str">
            <v>35kroB100-5x5</v>
          </cell>
          <cell r="D99">
            <v>226495.35805811099</v>
          </cell>
          <cell r="E99">
            <v>297029.13850841206</v>
          </cell>
          <cell r="F99">
            <v>0.12987175378049784</v>
          </cell>
          <cell r="G99">
            <v>38575.69514199788</v>
          </cell>
          <cell r="H99">
            <v>0</v>
          </cell>
          <cell r="I99">
            <v>0</v>
          </cell>
          <cell r="J99" t="e">
            <v>#DIV/0!</v>
          </cell>
          <cell r="K99" t="e">
            <v>#DIV/0!</v>
          </cell>
          <cell r="L99" t="e">
            <v>#DIV/0!</v>
          </cell>
          <cell r="M99" t="e">
            <v>#DIV/0!</v>
          </cell>
          <cell r="N99">
            <v>0</v>
          </cell>
          <cell r="O99" t="e">
            <v>#DIV/0!</v>
          </cell>
          <cell r="P99" t="e">
            <v>#DIV/0!</v>
          </cell>
          <cell r="Q99" t="e">
            <v>#DIV/0!</v>
          </cell>
          <cell r="R99" t="e">
            <v>#DIV/0!</v>
          </cell>
        </row>
        <row r="100">
          <cell r="C100" t="str">
            <v>36eil101-6x6</v>
          </cell>
          <cell r="D100">
            <v>6523.9257844578296</v>
          </cell>
          <cell r="E100">
            <v>10294.114132340421</v>
          </cell>
          <cell r="F100">
            <v>0.21293609043730755</v>
          </cell>
          <cell r="G100">
            <v>2191.9884178560055</v>
          </cell>
          <cell r="H100">
            <v>0</v>
          </cell>
          <cell r="I100">
            <v>0</v>
          </cell>
          <cell r="J100" t="e">
            <v>#DIV/0!</v>
          </cell>
          <cell r="K100" t="e">
            <v>#DIV/0!</v>
          </cell>
          <cell r="L100" t="e">
            <v>#DIV/0!</v>
          </cell>
          <cell r="M100" t="e">
            <v>#DIV/0!</v>
          </cell>
          <cell r="N100">
            <v>0</v>
          </cell>
          <cell r="O100" t="e">
            <v>#DIV/0!</v>
          </cell>
          <cell r="P100" t="e">
            <v>#DIV/0!</v>
          </cell>
          <cell r="Q100" t="e">
            <v>#DIV/0!</v>
          </cell>
          <cell r="R100" t="e">
            <v>#DIV/0!</v>
          </cell>
        </row>
        <row r="101">
          <cell r="C101" t="str">
            <v>42rat99-6x7</v>
          </cell>
          <cell r="D101">
            <v>13359.598105806501</v>
          </cell>
          <cell r="E101">
            <v>19471.965769147635</v>
          </cell>
          <cell r="F101">
            <v>0.17117501109193412</v>
          </cell>
          <cell r="G101">
            <v>3333.1139565156077</v>
          </cell>
          <cell r="H101">
            <v>0</v>
          </cell>
          <cell r="I101">
            <v>0</v>
          </cell>
          <cell r="J101" t="e">
            <v>#DIV/0!</v>
          </cell>
          <cell r="K101" t="e">
            <v>#DIV/0!</v>
          </cell>
          <cell r="L101" t="e">
            <v>#DIV/0!</v>
          </cell>
          <cell r="M101" t="e">
            <v>#DIV/0!</v>
          </cell>
          <cell r="N101">
            <v>0</v>
          </cell>
          <cell r="O101" t="e">
            <v>#DIV/0!</v>
          </cell>
          <cell r="P101" t="e">
            <v>#DIV/0!</v>
          </cell>
          <cell r="Q101" t="e">
            <v>#DIV/0!</v>
          </cell>
          <cell r="R101" t="e">
            <v>#DIV/0!</v>
          </cell>
        </row>
        <row r="102">
          <cell r="C102" t="str">
            <v>4berlin52-2x2</v>
          </cell>
          <cell r="D102">
            <v>40540.8471373231</v>
          </cell>
          <cell r="E102">
            <v>70649.929526804379</v>
          </cell>
          <cell r="F102">
            <v>0.2803153203742848</v>
          </cell>
          <cell r="G102">
            <v>19804.257629726813</v>
          </cell>
          <cell r="H102">
            <v>0</v>
          </cell>
          <cell r="I102">
            <v>42777.094992124803</v>
          </cell>
          <cell r="J102">
            <v>54815.686946728922</v>
          </cell>
          <cell r="K102">
            <v>8716.8096026812873</v>
          </cell>
          <cell r="L102">
            <v>0.15902034779118016</v>
          </cell>
          <cell r="M102">
            <v>1.6666666666666666E-2</v>
          </cell>
          <cell r="N102">
            <v>58055.797942567697</v>
          </cell>
          <cell r="O102">
            <v>65276.726576551606</v>
          </cell>
          <cell r="P102">
            <v>4670.8897314089527</v>
          </cell>
          <cell r="Q102">
            <v>7.1555207749752686E-2</v>
          </cell>
          <cell r="R102">
            <v>0.05</v>
          </cell>
        </row>
        <row r="103">
          <cell r="C103" t="str">
            <v>4eil51-2x2</v>
          </cell>
          <cell r="D103">
            <v>3443.1079063478801</v>
          </cell>
          <cell r="E103">
            <v>5187.5404488481336</v>
          </cell>
          <cell r="F103">
            <v>0.23330209522850887</v>
          </cell>
          <cell r="G103">
            <v>1210.2640557989089</v>
          </cell>
          <cell r="H103">
            <v>0</v>
          </cell>
          <cell r="I103">
            <v>2843.5561701099</v>
          </cell>
          <cell r="J103">
            <v>3484.652198597199</v>
          </cell>
          <cell r="K103">
            <v>425.6046646250083</v>
          </cell>
          <cell r="L103">
            <v>0.1221369136341188</v>
          </cell>
          <cell r="M103">
            <v>1.6666666666666666E-2</v>
          </cell>
          <cell r="N103">
            <v>2866.7953142421402</v>
          </cell>
          <cell r="O103">
            <v>3200.2535803336946</v>
          </cell>
          <cell r="P103">
            <v>164.26189717414613</v>
          </cell>
          <cell r="Q103">
            <v>5.132777545616192E-2</v>
          </cell>
          <cell r="R103">
            <v>0.05</v>
          </cell>
        </row>
        <row r="104">
          <cell r="C104" t="str">
            <v>4eil76-2x2</v>
          </cell>
          <cell r="D104">
            <v>4769.08715148998</v>
          </cell>
          <cell r="E104">
            <v>6882.8055220612914</v>
          </cell>
          <cell r="F104">
            <v>0.18103453944175812</v>
          </cell>
          <cell r="G104">
            <v>1246.0255277535555</v>
          </cell>
          <cell r="H104">
            <v>0</v>
          </cell>
          <cell r="I104">
            <v>4794.9178342973</v>
          </cell>
          <cell r="J104">
            <v>6277.2921454836169</v>
          </cell>
          <cell r="K104">
            <v>635.5847575079365</v>
          </cell>
          <cell r="L104">
            <v>0.1012514222339049</v>
          </cell>
          <cell r="M104">
            <v>3.3333333333333333E-2</v>
          </cell>
          <cell r="N104">
            <v>5736.2508799817697</v>
          </cell>
          <cell r="O104">
            <v>6451.368581805471</v>
          </cell>
          <cell r="P104">
            <v>548.15729151324012</v>
          </cell>
          <cell r="Q104">
            <v>8.4967597892203151E-2</v>
          </cell>
          <cell r="R104">
            <v>8.3333333333333329E-2</v>
          </cell>
        </row>
        <row r="105">
          <cell r="C105" t="str">
            <v>4pr76-2x2</v>
          </cell>
          <cell r="D105">
            <v>814353.54137742904</v>
          </cell>
          <cell r="E105">
            <v>1607169.5719941014</v>
          </cell>
          <cell r="F105">
            <v>0.29559462205230203</v>
          </cell>
          <cell r="G105">
            <v>475070.68220755638</v>
          </cell>
          <cell r="H105">
            <v>0</v>
          </cell>
          <cell r="I105">
            <v>960560.28246140096</v>
          </cell>
          <cell r="J105">
            <v>1179178.6825650029</v>
          </cell>
          <cell r="K105">
            <v>187674.07545446308</v>
          </cell>
          <cell r="L105">
            <v>0.15915660470237294</v>
          </cell>
          <cell r="M105">
            <v>3.3333333333333333E-2</v>
          </cell>
          <cell r="N105">
            <v>1227486.8659329</v>
          </cell>
          <cell r="O105">
            <v>1437245.3979303427</v>
          </cell>
          <cell r="P105">
            <v>94944.789528509966</v>
          </cell>
          <cell r="Q105">
            <v>6.606024946417087E-2</v>
          </cell>
          <cell r="R105">
            <v>8.3333333333333329E-2</v>
          </cell>
        </row>
        <row r="106">
          <cell r="C106" t="str">
            <v>6berlin52-2x3</v>
          </cell>
          <cell r="D106">
            <v>51350.455814798399</v>
          </cell>
          <cell r="E106">
            <v>80429.434388464026</v>
          </cell>
          <cell r="F106">
            <v>0.30649490526866885</v>
          </cell>
          <cell r="G106">
            <v>24651.211873704899</v>
          </cell>
          <cell r="H106">
            <v>0</v>
          </cell>
          <cell r="I106">
            <v>0</v>
          </cell>
          <cell r="J106" t="e">
            <v>#DIV/0!</v>
          </cell>
          <cell r="K106" t="e">
            <v>#DIV/0!</v>
          </cell>
          <cell r="L106" t="e">
            <v>#DIV/0!</v>
          </cell>
          <cell r="M106" t="e">
            <v>#DIV/0!</v>
          </cell>
          <cell r="N106">
            <v>0</v>
          </cell>
          <cell r="O106" t="e">
            <v>#DIV/0!</v>
          </cell>
          <cell r="P106" t="e">
            <v>#DIV/0!</v>
          </cell>
          <cell r="Q106" t="e">
            <v>#DIV/0!</v>
          </cell>
          <cell r="R106" t="e">
            <v>#DIV/0!</v>
          </cell>
        </row>
        <row r="107">
          <cell r="C107" t="str">
            <v>6pr76-2x3</v>
          </cell>
          <cell r="D107">
            <v>928517.84002790798</v>
          </cell>
          <cell r="E107">
            <v>1269147.0988597653</v>
          </cell>
          <cell r="F107">
            <v>0.18936196358010399</v>
          </cell>
          <cell r="G107">
            <v>240328.18671207753</v>
          </cell>
          <cell r="H107">
            <v>0</v>
          </cell>
          <cell r="I107">
            <v>1095751.4747784</v>
          </cell>
          <cell r="J107">
            <v>1518451.3834507577</v>
          </cell>
          <cell r="K107">
            <v>212619.96578840332</v>
          </cell>
          <cell r="L107">
            <v>0.14002421684730773</v>
          </cell>
          <cell r="M107">
            <v>3.3333333333333333E-2</v>
          </cell>
          <cell r="N107">
            <v>1049553.92778395</v>
          </cell>
          <cell r="O107">
            <v>1226278.5200540379</v>
          </cell>
          <cell r="P107">
            <v>84836.340850168548</v>
          </cell>
          <cell r="Q107">
            <v>6.9181951296374417E-2</v>
          </cell>
          <cell r="R107">
            <v>6.6666666666666666E-2</v>
          </cell>
        </row>
        <row r="108">
          <cell r="C108" t="str">
            <v>6st70-2x3</v>
          </cell>
          <cell r="D108">
            <v>5315.3799128353003</v>
          </cell>
          <cell r="E108">
            <v>8147.3842619863262</v>
          </cell>
          <cell r="F108">
            <v>0.28860695761021155</v>
          </cell>
          <cell r="G108">
            <v>2351.3917843331924</v>
          </cell>
          <cell r="H108">
            <v>0</v>
          </cell>
          <cell r="I108">
            <v>5919.5095106175504</v>
          </cell>
          <cell r="J108">
            <v>8029.38915487752</v>
          </cell>
          <cell r="K108">
            <v>1133.1767545625412</v>
          </cell>
          <cell r="L108">
            <v>0.1411286378957213</v>
          </cell>
          <cell r="M108">
            <v>3.3333333333333333E-2</v>
          </cell>
          <cell r="N108">
            <v>5354.6058839481202</v>
          </cell>
          <cell r="O108">
            <v>6458.5168545555589</v>
          </cell>
          <cell r="P108">
            <v>596.70408058916985</v>
          </cell>
          <cell r="Q108">
            <v>9.2390264518436696E-2</v>
          </cell>
          <cell r="R108">
            <v>6.6666666666666666E-2</v>
          </cell>
        </row>
        <row r="109">
          <cell r="C109" t="str">
            <v>8berlin52-2x4</v>
          </cell>
          <cell r="D109">
            <v>40422.795045884501</v>
          </cell>
          <cell r="E109">
            <v>58925.648497069618</v>
          </cell>
          <cell r="F109">
            <v>0.15903301929005934</v>
          </cell>
          <cell r="G109">
            <v>9371.1237941137279</v>
          </cell>
          <cell r="H109">
            <v>0</v>
          </cell>
          <cell r="I109">
            <v>0</v>
          </cell>
          <cell r="J109" t="e">
            <v>#DIV/0!</v>
          </cell>
          <cell r="K109" t="e">
            <v>#DIV/0!</v>
          </cell>
          <cell r="L109" t="e">
            <v>#DIV/0!</v>
          </cell>
          <cell r="M109" t="e">
            <v>#DIV/0!</v>
          </cell>
          <cell r="N109">
            <v>0</v>
          </cell>
          <cell r="O109" t="e">
            <v>#DIV/0!</v>
          </cell>
          <cell r="P109" t="e">
            <v>#DIV/0!</v>
          </cell>
          <cell r="Q109" t="e">
            <v>#DIV/0!</v>
          </cell>
          <cell r="R109" t="e">
            <v>#DIV/0!</v>
          </cell>
        </row>
        <row r="110">
          <cell r="C110" t="str">
            <v>9eil101-3x3</v>
          </cell>
          <cell r="D110">
            <v>5656.3102291751102</v>
          </cell>
          <cell r="E110">
            <v>9560.8133553999014</v>
          </cell>
          <cell r="F110">
            <v>0.1984963225307623</v>
          </cell>
          <cell r="G110">
            <v>1897.7862914498785</v>
          </cell>
          <cell r="H110">
            <v>0</v>
          </cell>
          <cell r="I110">
            <v>6391.8226613857796</v>
          </cell>
          <cell r="J110">
            <v>8714.7237117290897</v>
          </cell>
          <cell r="K110">
            <v>1021.2390010285475</v>
          </cell>
          <cell r="L110">
            <v>0.11718547079743545</v>
          </cell>
          <cell r="M110">
            <v>0.05</v>
          </cell>
          <cell r="N110">
            <v>6491.0628755355401</v>
          </cell>
          <cell r="O110">
            <v>8198.0757222853863</v>
          </cell>
          <cell r="P110">
            <v>817.24863616357732</v>
          </cell>
          <cell r="Q110">
            <v>9.9687861377273548E-2</v>
          </cell>
          <cell r="R110">
            <v>8.3333333333333329E-2</v>
          </cell>
        </row>
        <row r="111">
          <cell r="C111" t="str">
            <v>9eil51-3x3</v>
          </cell>
          <cell r="D111">
            <v>3266.8687541418599</v>
          </cell>
          <cell r="E111">
            <v>4642.4364841911965</v>
          </cell>
          <cell r="F111">
            <v>0.21332199233626778</v>
          </cell>
          <cell r="G111">
            <v>990.33380010224437</v>
          </cell>
          <cell r="H111">
            <v>0</v>
          </cell>
          <cell r="I111">
            <v>3083.3858933373699</v>
          </cell>
          <cell r="J111">
            <v>3887.5126651833898</v>
          </cell>
          <cell r="K111">
            <v>482.1117250989866</v>
          </cell>
          <cell r="L111">
            <v>0.12401547380585663</v>
          </cell>
          <cell r="M111">
            <v>1.6666666666666666E-2</v>
          </cell>
          <cell r="N111">
            <v>2841.5856629117802</v>
          </cell>
          <cell r="O111">
            <v>3382.0536163685583</v>
          </cell>
          <cell r="P111">
            <v>338.22410356346109</v>
          </cell>
          <cell r="Q111">
            <v>0.10000554158175215</v>
          </cell>
          <cell r="R111">
            <v>8.3333333333333329E-2</v>
          </cell>
        </row>
        <row r="112">
          <cell r="C112" t="str">
            <v>9eil76-3x3</v>
          </cell>
          <cell r="D112">
            <v>5157.5648492398004</v>
          </cell>
          <cell r="E112">
            <v>6659.6003250588456</v>
          </cell>
          <cell r="F112">
            <v>0.11593399246940574</v>
          </cell>
          <cell r="G112">
            <v>772.0740539346242</v>
          </cell>
          <cell r="H112">
            <v>0</v>
          </cell>
          <cell r="I112">
            <v>5343.2617766316998</v>
          </cell>
          <cell r="J112">
            <v>6532.619951062572</v>
          </cell>
          <cell r="K112">
            <v>849.05841827097493</v>
          </cell>
          <cell r="L112">
            <v>0.12997211297021347</v>
          </cell>
          <cell r="M112">
            <v>3.3333333333333333E-2</v>
          </cell>
          <cell r="N112">
            <v>4945.0124877115804</v>
          </cell>
          <cell r="O112">
            <v>5768.9221344120942</v>
          </cell>
          <cell r="P112">
            <v>440.46705499168701</v>
          </cell>
          <cell r="Q112">
            <v>7.6351707429757956E-2</v>
          </cell>
          <cell r="R112">
            <v>8.3333333333333329E-2</v>
          </cell>
        </row>
        <row r="113">
          <cell r="C113" t="str">
            <v>9pr76-3x3</v>
          </cell>
          <cell r="D113">
            <v>924086.12574017805</v>
          </cell>
          <cell r="E113">
            <v>1344518.1054773559</v>
          </cell>
          <cell r="F113">
            <v>0.23539841844782897</v>
          </cell>
          <cell r="G113">
            <v>316497.43560384086</v>
          </cell>
          <cell r="H113">
            <v>0</v>
          </cell>
          <cell r="I113">
            <v>0</v>
          </cell>
          <cell r="J113" t="e">
            <v>#DIV/0!</v>
          </cell>
          <cell r="K113" t="e">
            <v>#DIV/0!</v>
          </cell>
          <cell r="L113" t="e">
            <v>#DIV/0!</v>
          </cell>
          <cell r="M113" t="e">
            <v>#DIV/0!</v>
          </cell>
          <cell r="N113">
            <v>1012732.30660904</v>
          </cell>
          <cell r="O113">
            <v>1227532.683388737</v>
          </cell>
          <cell r="P113">
            <v>112622.6892234284</v>
          </cell>
          <cell r="Q113">
            <v>9.1747202129495456E-2</v>
          </cell>
          <cell r="R113">
            <v>8.3333333333333329E-2</v>
          </cell>
        </row>
        <row r="114">
          <cell r="C114" t="str">
            <v>9st70-3x3</v>
          </cell>
          <cell r="D114">
            <v>6200.0801296829704</v>
          </cell>
          <cell r="E114">
            <v>9650.7751085984255</v>
          </cell>
          <cell r="F114">
            <v>0.19414552258927115</v>
          </cell>
          <cell r="G114">
            <v>1873.6547768503713</v>
          </cell>
          <cell r="H114" t="e">
            <v>#REF!</v>
          </cell>
          <cell r="I114">
            <v>0</v>
          </cell>
          <cell r="J114" t="e">
            <v>#DIV/0!</v>
          </cell>
          <cell r="K114" t="e">
            <v>#DIV/0!</v>
          </cell>
          <cell r="L114" t="e">
            <v>#DIV/0!</v>
          </cell>
          <cell r="M114" t="e">
            <v>#DIV/0!</v>
          </cell>
          <cell r="N114">
            <v>0</v>
          </cell>
          <cell r="O114" t="e">
            <v>#DIV/0!</v>
          </cell>
          <cell r="P114" t="e">
            <v>#DIV/0!</v>
          </cell>
          <cell r="Q114" t="e">
            <v>#DIV/0!</v>
          </cell>
          <cell r="R114" t="e">
            <v>#DIV/0!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2"/>
  <sheetViews>
    <sheetView tabSelected="1" zoomScaleNormal="100" workbookViewId="0">
      <selection activeCell="G4" sqref="G4:I4"/>
    </sheetView>
  </sheetViews>
  <sheetFormatPr defaultColWidth="9.109375" defaultRowHeight="14.4" x14ac:dyDescent="0.3"/>
  <cols>
    <col min="1" max="2" width="9.109375" style="1"/>
    <col min="3" max="3" width="14.109375" style="1" bestFit="1" customWidth="1"/>
    <col min="4" max="4" width="13" style="1" bestFit="1" customWidth="1"/>
    <col min="5" max="5" width="15.44140625" style="1" bestFit="1" customWidth="1"/>
    <col min="6" max="6" width="9.6640625" style="1" bestFit="1" customWidth="1"/>
    <col min="7" max="8" width="11.6640625" style="1" bestFit="1" customWidth="1"/>
    <col min="9" max="9" width="7.88671875" style="1" bestFit="1" customWidth="1"/>
    <col min="10" max="16384" width="9.109375" style="1"/>
  </cols>
  <sheetData>
    <row r="3" spans="2:9" ht="27.6" x14ac:dyDescent="0.45">
      <c r="B3" s="17" t="s">
        <v>0</v>
      </c>
      <c r="C3" s="17"/>
      <c r="D3" s="17"/>
      <c r="E3" s="17"/>
      <c r="F3" s="17"/>
      <c r="G3" s="17"/>
      <c r="H3" s="17"/>
      <c r="I3" s="17"/>
    </row>
    <row r="4" spans="2:9" s="5" customFormat="1" ht="15" customHeight="1" x14ac:dyDescent="0.25">
      <c r="B4" s="18"/>
      <c r="C4" s="20" t="s">
        <v>1</v>
      </c>
      <c r="D4" s="21" t="s">
        <v>63</v>
      </c>
      <c r="E4" s="22"/>
      <c r="F4" s="23"/>
      <c r="G4" s="21" t="s">
        <v>64</v>
      </c>
      <c r="H4" s="22"/>
      <c r="I4" s="23"/>
    </row>
    <row r="5" spans="2:9" s="5" customFormat="1" ht="13.8" x14ac:dyDescent="0.25">
      <c r="B5" s="19"/>
      <c r="C5" s="20"/>
      <c r="D5" s="2" t="s">
        <v>2</v>
      </c>
      <c r="E5" s="2" t="s">
        <v>3</v>
      </c>
      <c r="F5" s="3" t="s">
        <v>66</v>
      </c>
      <c r="G5" s="2" t="s">
        <v>2</v>
      </c>
      <c r="H5" s="2" t="s">
        <v>3</v>
      </c>
      <c r="I5" s="3" t="s">
        <v>66</v>
      </c>
    </row>
    <row r="6" spans="2:9" s="5" customFormat="1" ht="14.4" customHeight="1" x14ac:dyDescent="0.3">
      <c r="B6" s="24"/>
      <c r="C6" s="4" t="str">
        <f>[1]TongHop_Paper!C9</f>
        <v>10berlin52</v>
      </c>
      <c r="D6" s="9">
        <f>VLOOKUP(C6,[2]TongHop_Paper!$C$9:$R$35,12,0)</f>
        <v>45684.5286158909</v>
      </c>
      <c r="E6" s="9">
        <f>VLOOKUP(C6,[2]TongHop_Paper!$C$9:$R$35,13,0)</f>
        <v>47075.684784900011</v>
      </c>
      <c r="F6" s="8">
        <f>VLOOKUP(C6,[2]TongHop_Paper!$C$9:$R$35,16,0)</f>
        <v>0.1</v>
      </c>
      <c r="G6" s="8" t="s">
        <v>65</v>
      </c>
      <c r="H6" s="10" t="s">
        <v>65</v>
      </c>
      <c r="I6" s="10" t="s">
        <v>65</v>
      </c>
    </row>
    <row r="7" spans="2:9" s="5" customFormat="1" x14ac:dyDescent="0.3">
      <c r="B7" s="25"/>
      <c r="C7" s="4" t="str">
        <f>[1]TongHop_Paper!C10</f>
        <v>10eil51</v>
      </c>
      <c r="D7" s="9">
        <f>VLOOKUP(C7,[2]TongHop_Paper!$C$9:$R$35,12,0)</f>
        <v>1923.9289869775</v>
      </c>
      <c r="E7" s="9">
        <f>VLOOKUP(C7,[2]TongHop_Paper!$C$9:$R$35,13,0)</f>
        <v>2020.3328872117447</v>
      </c>
      <c r="F7" s="8">
        <f>VLOOKUP(C7,[2]TongHop_Paper!$C$9:$R$35,16,0)</f>
        <v>0.1</v>
      </c>
      <c r="G7" s="9">
        <f>VLOOKUP(C7,[3]TongHop_Paper!$C$9:$R$35,12,0)</f>
        <v>3027.7151627191902</v>
      </c>
      <c r="H7" s="11">
        <f>VLOOKUP(C7,[3]TongHop_Paper!$C$9:$R$35,13,0)</f>
        <v>3513.302168745457</v>
      </c>
      <c r="I7" s="12">
        <f>VLOOKUP(C7,[3]TongHop_Paper!$C$9:$R$35,16,0)</f>
        <v>0.05</v>
      </c>
    </row>
    <row r="8" spans="2:9" s="5" customFormat="1" x14ac:dyDescent="0.3">
      <c r="B8" s="25"/>
      <c r="C8" s="4" t="str">
        <f>[1]TongHop_Paper!C11</f>
        <v>10eil76</v>
      </c>
      <c r="D8" s="9">
        <f>VLOOKUP(C8,[2]TongHop_Paper!$C$9:$R$35,12,0)</f>
        <v>3089.30285759763</v>
      </c>
      <c r="E8" s="9">
        <f>VLOOKUP(C8,[2]TongHop_Paper!$C$9:$R$35,13,0)</f>
        <v>3418.7170240169844</v>
      </c>
      <c r="F8" s="8">
        <f>VLOOKUP(C8,[2]TongHop_Paper!$C$9:$R$35,16,0)</f>
        <v>0.21666666666666667</v>
      </c>
      <c r="G8" s="9">
        <f>VLOOKUP(C8,[3]TongHop_Paper!$C$9:$R$35,12,0)</f>
        <v>4263.0961588460896</v>
      </c>
      <c r="H8" s="11">
        <f>VLOOKUP(C8,[3]TongHop_Paper!$C$9:$R$35,13,0)</f>
        <v>5175.229580614714</v>
      </c>
      <c r="I8" s="12">
        <f>VLOOKUP(C8,[3]TongHop_Paper!$C$9:$R$35,16,0)</f>
        <v>0.05</v>
      </c>
    </row>
    <row r="9" spans="2:9" s="5" customFormat="1" x14ac:dyDescent="0.3">
      <c r="B9" s="25"/>
      <c r="C9" s="4" t="str">
        <f>[1]TongHop_Paper!C12</f>
        <v>10kroB100</v>
      </c>
      <c r="D9" s="9">
        <f>VLOOKUP(C9,[2]TongHop_Paper!$C$9:$R$35,12,0)</f>
        <v>203481.41635813101</v>
      </c>
      <c r="E9" s="9">
        <f>VLOOKUP(C9,[2]TongHop_Paper!$C$9:$R$35,13,0)</f>
        <v>221058.21028616888</v>
      </c>
      <c r="F9" s="8">
        <f>VLOOKUP(C9,[2]TongHop_Paper!$C$9:$R$35,16,0)</f>
        <v>0.21666666666666667</v>
      </c>
      <c r="G9" s="9">
        <f>VLOOKUP(C9,[3]TongHop_Paper!$C$9:$R$35,12,0)</f>
        <v>301982.83106386301</v>
      </c>
      <c r="H9" s="11">
        <f>VLOOKUP(C9,[3]TongHop_Paper!$C$9:$R$35,13,0)</f>
        <v>363748.98209017265</v>
      </c>
      <c r="I9" s="12">
        <f>VLOOKUP(C9,[3]TongHop_Paper!$C$9:$R$35,16,0)</f>
        <v>8.3333333333333329E-2</v>
      </c>
    </row>
    <row r="10" spans="2:9" s="5" customFormat="1" x14ac:dyDescent="0.3">
      <c r="B10" s="25"/>
      <c r="C10" s="4" t="str">
        <f>[1]TongHop_Paper!C13</f>
        <v>10pr76</v>
      </c>
      <c r="D10" s="9">
        <f>VLOOKUP(C10,[2]TongHop_Paper!$C$9:$R$35,12,0)</f>
        <v>656800.89552101097</v>
      </c>
      <c r="E10" s="9">
        <f>VLOOKUP(C10,[2]TongHop_Paper!$C$9:$R$35,13,0)</f>
        <v>685310.30707935535</v>
      </c>
      <c r="F10" s="8">
        <f>VLOOKUP(C10,[2]TongHop_Paper!$C$9:$R$35,16,0)</f>
        <v>0.21666666666666667</v>
      </c>
      <c r="G10" s="9">
        <f>VLOOKUP(C10,[3]TongHop_Paper!$C$9:$R$35,12,0)</f>
        <v>914315.176576433</v>
      </c>
      <c r="H10" s="11">
        <f>VLOOKUP(C10,[3]TongHop_Paper!$C$9:$R$35,13,0)</f>
        <v>1159871.6858108607</v>
      </c>
      <c r="I10" s="12">
        <f>VLOOKUP(C10,[3]TongHop_Paper!$C$9:$R$35,16,0)</f>
        <v>8.3333333333333329E-2</v>
      </c>
    </row>
    <row r="11" spans="2:9" s="5" customFormat="1" x14ac:dyDescent="0.3">
      <c r="B11" s="25"/>
      <c r="C11" s="4" t="str">
        <f>[1]TongHop_Paper!C14</f>
        <v>10rat99</v>
      </c>
      <c r="D11" s="9">
        <f>VLOOKUP(C11,[2]TongHop_Paper!$C$9:$R$35,12,0)</f>
        <v>10381.7034608998</v>
      </c>
      <c r="E11" s="9">
        <f>VLOOKUP(C11,[2]TongHop_Paper!$C$9:$R$35,13,0)</f>
        <v>11015.908563229832</v>
      </c>
      <c r="F11" s="8">
        <f>VLOOKUP(C11,[2]TongHop_Paper!$C$9:$R$35,16,0)</f>
        <v>0.21666666666666667</v>
      </c>
      <c r="G11" s="9">
        <f>VLOOKUP(C11,[3]TongHop_Paper!$C$9:$R$35,12,0)</f>
        <v>13954.6370884317</v>
      </c>
      <c r="H11" s="11">
        <f>VLOOKUP(C11,[3]TongHop_Paper!$C$9:$R$35,13,0)</f>
        <v>17406.068381752757</v>
      </c>
      <c r="I11" s="12">
        <f>VLOOKUP(C11,[3]TongHop_Paper!$C$9:$R$35,16,0)</f>
        <v>6.6666666666666666E-2</v>
      </c>
    </row>
    <row r="12" spans="2:9" s="5" customFormat="1" x14ac:dyDescent="0.3">
      <c r="B12" s="25"/>
      <c r="C12" s="4" t="str">
        <f>[1]TongHop_Paper!C15</f>
        <v>10st70</v>
      </c>
      <c r="D12" s="9">
        <f>VLOOKUP(C12,[2]TongHop_Paper!$C$9:$R$35,12,0)</f>
        <v>5723.3048534285699</v>
      </c>
      <c r="E12" s="9">
        <f>VLOOKUP(C12,[2]TongHop_Paper!$C$9:$R$35,13,0)</f>
        <v>5833.4225417016178</v>
      </c>
      <c r="F12" s="8">
        <f>VLOOKUP(C12,[2]TongHop_Paper!$C$9:$R$35,16,0)</f>
        <v>0.16666666666666666</v>
      </c>
      <c r="G12" s="8" t="s">
        <v>65</v>
      </c>
      <c r="H12" s="10" t="s">
        <v>65</v>
      </c>
      <c r="I12" s="8" t="s">
        <v>65</v>
      </c>
    </row>
    <row r="13" spans="2:9" s="5" customFormat="1" x14ac:dyDescent="0.3">
      <c r="B13" s="25"/>
      <c r="C13" s="4" t="str">
        <f>[1]TongHop_Paper!C16</f>
        <v>15berlin52</v>
      </c>
      <c r="D13" s="9">
        <f>VLOOKUP(C13,[2]TongHop_Paper!$C$9:$R$35,12,0)</f>
        <v>29246.209296375899</v>
      </c>
      <c r="E13" s="9">
        <f>VLOOKUP(C13,[2]TongHop_Paper!$C$9:$R$35,13,0)</f>
        <v>30279.920479664703</v>
      </c>
      <c r="F13" s="8">
        <f>VLOOKUP(C13,[2]TongHop_Paper!$C$9:$R$35,16,0)</f>
        <v>0.16666666666666666</v>
      </c>
      <c r="G13" s="8" t="s">
        <v>65</v>
      </c>
      <c r="H13" s="10" t="s">
        <v>65</v>
      </c>
      <c r="I13" s="8" t="s">
        <v>65</v>
      </c>
    </row>
    <row r="14" spans="2:9" s="5" customFormat="1" x14ac:dyDescent="0.3">
      <c r="B14" s="25"/>
      <c r="C14" s="4" t="str">
        <f>[1]TongHop_Paper!C17</f>
        <v>15eil51</v>
      </c>
      <c r="D14" s="9">
        <f>VLOOKUP(C14,[2]TongHop_Paper!$C$9:$R$35,12,0)</f>
        <v>1753.4681126320399</v>
      </c>
      <c r="E14" s="9">
        <f>VLOOKUP(C14,[2]TongHop_Paper!$C$9:$R$35,13,0)</f>
        <v>1954.0854682321631</v>
      </c>
      <c r="F14" s="8">
        <f>VLOOKUP(C14,[2]TongHop_Paper!$C$9:$R$35,16,0)</f>
        <v>0.15</v>
      </c>
      <c r="G14" s="8" t="s">
        <v>65</v>
      </c>
      <c r="H14" s="10" t="s">
        <v>65</v>
      </c>
      <c r="I14" s="8" t="s">
        <v>65</v>
      </c>
    </row>
    <row r="15" spans="2:9" s="5" customFormat="1" x14ac:dyDescent="0.3">
      <c r="B15" s="25"/>
      <c r="C15" s="4" t="str">
        <f>[1]TongHop_Paper!C18</f>
        <v>15eil76</v>
      </c>
      <c r="D15" s="9">
        <f>VLOOKUP(C15,[2]TongHop_Paper!$C$9:$R$35,12,0)</f>
        <v>3374.9137595429402</v>
      </c>
      <c r="E15" s="9">
        <f>VLOOKUP(C15,[2]TongHop_Paper!$C$9:$R$35,13,0)</f>
        <v>3452.4037193891522</v>
      </c>
      <c r="F15" s="8">
        <f>VLOOKUP(C15,[2]TongHop_Paper!$C$9:$R$35,16,0)</f>
        <v>0.15</v>
      </c>
      <c r="G15" s="8" t="s">
        <v>65</v>
      </c>
      <c r="H15" s="10" t="s">
        <v>65</v>
      </c>
      <c r="I15" s="8" t="s">
        <v>65</v>
      </c>
    </row>
    <row r="16" spans="2:9" s="5" customFormat="1" x14ac:dyDescent="0.3">
      <c r="B16" s="25"/>
      <c r="C16" s="4" t="str">
        <f>[1]TongHop_Paper!C19</f>
        <v>15pr76</v>
      </c>
      <c r="D16" s="9">
        <f>VLOOKUP(C16,[2]TongHop_Paper!$C$9:$R$35,12,0)</f>
        <v>772012.79497699195</v>
      </c>
      <c r="E16" s="9">
        <f>VLOOKUP(C16,[2]TongHop_Paper!$C$9:$R$35,13,0)</f>
        <v>796271.24502363009</v>
      </c>
      <c r="F16" s="8">
        <f>VLOOKUP(C16,[2]TongHop_Paper!$C$9:$R$35,16,0)</f>
        <v>0.15</v>
      </c>
      <c r="G16" s="8" t="s">
        <v>65</v>
      </c>
      <c r="H16" s="10" t="s">
        <v>65</v>
      </c>
      <c r="I16" s="8" t="s">
        <v>65</v>
      </c>
    </row>
    <row r="17" spans="2:9" s="5" customFormat="1" x14ac:dyDescent="0.3">
      <c r="B17" s="25"/>
      <c r="C17" s="4" t="str">
        <f>[1]TongHop_Paper!C20</f>
        <v>15st70</v>
      </c>
      <c r="D17" s="9">
        <f>VLOOKUP(C17,[2]TongHop_Paper!$C$9:$R$35,12,0)</f>
        <v>4921.2468853577502</v>
      </c>
      <c r="E17" s="9">
        <f>VLOOKUP(C17,[2]TongHop_Paper!$C$9:$R$35,13,0)</f>
        <v>5308.3034184220051</v>
      </c>
      <c r="F17" s="8">
        <f>VLOOKUP(C17,[2]TongHop_Paper!$C$9:$R$35,16,0)</f>
        <v>0.15</v>
      </c>
      <c r="G17" s="8" t="s">
        <v>65</v>
      </c>
      <c r="H17" s="10" t="s">
        <v>65</v>
      </c>
      <c r="I17" s="8" t="s">
        <v>65</v>
      </c>
    </row>
    <row r="18" spans="2:9" x14ac:dyDescent="0.3">
      <c r="B18" s="25"/>
      <c r="C18" s="4" t="str">
        <f>[1]TongHop_Paper!C21</f>
        <v>25eil101</v>
      </c>
      <c r="D18" s="9">
        <f>VLOOKUP(C18,[2]TongHop_Paper!$C$9:$R$35,12,0)</f>
        <v>5241.35853355779</v>
      </c>
      <c r="E18" s="9">
        <f>VLOOKUP(C18,[2]TongHop_Paper!$C$9:$R$35,13,0)</f>
        <v>5384.660491609091</v>
      </c>
      <c r="F18" s="8">
        <f>VLOOKUP(C18,[2]TongHop_Paper!$C$9:$R$35,16,0)</f>
        <v>0.26666666666666666</v>
      </c>
      <c r="G18" s="8" t="s">
        <v>65</v>
      </c>
      <c r="H18" s="10" t="s">
        <v>65</v>
      </c>
      <c r="I18" s="8" t="s">
        <v>65</v>
      </c>
    </row>
    <row r="19" spans="2:9" x14ac:dyDescent="0.3">
      <c r="B19" s="25"/>
      <c r="C19" s="4" t="str">
        <f>[1]TongHop_Paper!C22</f>
        <v>25kroA100</v>
      </c>
      <c r="D19" s="9">
        <f>VLOOKUP(C19,[2]TongHop_Paper!$C$9:$R$35,12,0)</f>
        <v>165880.93129582101</v>
      </c>
      <c r="E19" s="9">
        <f>VLOOKUP(C19,[2]TongHop_Paper!$C$9:$R$35,13,0)</f>
        <v>169702.1891145664</v>
      </c>
      <c r="F19" s="8">
        <f>VLOOKUP(C19,[2]TongHop_Paper!$C$9:$R$35,16,0)</f>
        <v>0.26666666666666666</v>
      </c>
      <c r="G19" s="8" t="s">
        <v>65</v>
      </c>
      <c r="H19" s="10" t="s">
        <v>65</v>
      </c>
      <c r="I19" s="8" t="s">
        <v>65</v>
      </c>
    </row>
    <row r="20" spans="2:9" x14ac:dyDescent="0.3">
      <c r="B20" s="25"/>
      <c r="C20" s="4" t="str">
        <f>[1]TongHop_Paper!C23</f>
        <v>25lin105</v>
      </c>
      <c r="D20" s="9">
        <f>VLOOKUP(C20,[2]TongHop_Paper!$C$9:$R$35,12,0)</f>
        <v>107677.90621539501</v>
      </c>
      <c r="E20" s="9">
        <f>VLOOKUP(C20,[2]TongHop_Paper!$C$9:$R$35,13,0)</f>
        <v>110598.47020799776</v>
      </c>
      <c r="F20" s="8">
        <f>VLOOKUP(C20,[2]TongHop_Paper!$C$9:$R$35,16,0)</f>
        <v>0.3</v>
      </c>
      <c r="G20" s="8" t="s">
        <v>65</v>
      </c>
      <c r="H20" s="10" t="s">
        <v>65</v>
      </c>
      <c r="I20" s="8" t="s">
        <v>65</v>
      </c>
    </row>
    <row r="21" spans="2:9" x14ac:dyDescent="0.3">
      <c r="B21" s="25"/>
      <c r="C21" s="4" t="str">
        <f>[1]TongHop_Paper!C24</f>
        <v>25rat99</v>
      </c>
      <c r="D21" s="9">
        <f>VLOOKUP(C21,[2]TongHop_Paper!$C$9:$R$35,12,0)</f>
        <v>9464.2009118244005</v>
      </c>
      <c r="E21" s="9">
        <f>VLOOKUP(C21,[2]TongHop_Paper!$C$9:$R$35,13,0)</f>
        <v>9690.5337489732938</v>
      </c>
      <c r="F21" s="8">
        <f>VLOOKUP(C21,[2]TongHop_Paper!$C$9:$R$35,16,0)</f>
        <v>0.3</v>
      </c>
      <c r="G21" s="8" t="s">
        <v>65</v>
      </c>
      <c r="H21" s="10" t="s">
        <v>65</v>
      </c>
      <c r="I21" s="8" t="s">
        <v>65</v>
      </c>
    </row>
    <row r="22" spans="2:9" x14ac:dyDescent="0.3">
      <c r="B22" s="25"/>
      <c r="C22" s="4" t="str">
        <f>[1]TongHop_Paper!C25</f>
        <v>50eil101</v>
      </c>
      <c r="D22" s="9">
        <f>VLOOKUP(C22,[2]TongHop_Paper!$C$9:$R$35,12,0)</f>
        <v>4239.15416060394</v>
      </c>
      <c r="E22" s="9">
        <f>VLOOKUP(C22,[2]TongHop_Paper!$C$9:$R$35,13,0)</f>
        <v>4459.4139103606467</v>
      </c>
      <c r="F22" s="8">
        <f>VLOOKUP(C22,[2]TongHop_Paper!$C$9:$R$35,16,0)</f>
        <v>0.36666666666666664</v>
      </c>
      <c r="G22" s="8" t="s">
        <v>65</v>
      </c>
      <c r="H22" s="10" t="s">
        <v>65</v>
      </c>
      <c r="I22" s="8" t="s">
        <v>65</v>
      </c>
    </row>
    <row r="23" spans="2:9" x14ac:dyDescent="0.3">
      <c r="B23" s="25"/>
      <c r="C23" s="4" t="str">
        <f>[1]TongHop_Paper!C26</f>
        <v>50kroA100</v>
      </c>
      <c r="D23" s="9">
        <f>VLOOKUP(C23,[2]TongHop_Paper!$C$9:$R$35,12,0)</f>
        <v>180990.694363705</v>
      </c>
      <c r="E23" s="9">
        <f>VLOOKUP(C23,[2]TongHop_Paper!$C$9:$R$35,13,0)</f>
        <v>199637.25407112815</v>
      </c>
      <c r="F23" s="8">
        <f>VLOOKUP(C23,[2]TongHop_Paper!$C$9:$R$35,16,0)</f>
        <v>0.36666666666666664</v>
      </c>
      <c r="G23" s="8" t="s">
        <v>65</v>
      </c>
      <c r="H23" s="10" t="s">
        <v>65</v>
      </c>
      <c r="I23" s="8" t="s">
        <v>65</v>
      </c>
    </row>
    <row r="24" spans="2:9" x14ac:dyDescent="0.3">
      <c r="B24" s="25"/>
      <c r="C24" s="4" t="str">
        <f>[1]TongHop_Paper!C27</f>
        <v>50kroB100</v>
      </c>
      <c r="D24" s="9">
        <f>VLOOKUP(C24,[2]TongHop_Paper!$C$9:$R$35,12,0)</f>
        <v>156209.27799344499</v>
      </c>
      <c r="E24" s="9">
        <f>VLOOKUP(C24,[2]TongHop_Paper!$C$9:$R$35,13,0)</f>
        <v>170468.05241642453</v>
      </c>
      <c r="F24" s="8">
        <f>VLOOKUP(C24,[2]TongHop_Paper!$C$9:$R$35,16,0)</f>
        <v>0.36666666666666664</v>
      </c>
      <c r="G24" s="8" t="s">
        <v>65</v>
      </c>
      <c r="H24" s="10" t="s">
        <v>65</v>
      </c>
      <c r="I24" s="8" t="s">
        <v>65</v>
      </c>
    </row>
    <row r="25" spans="2:9" x14ac:dyDescent="0.3">
      <c r="B25" s="25"/>
      <c r="C25" s="4" t="str">
        <f>[1]TongHop_Paper!C28</f>
        <v>50lin105</v>
      </c>
      <c r="D25" s="9">
        <f>VLOOKUP(C25,[2]TongHop_Paper!$C$9:$R$35,12,0)</f>
        <v>153465.73036743401</v>
      </c>
      <c r="E25" s="9">
        <f>VLOOKUP(C25,[2]TongHop_Paper!$C$9:$R$35,13,0)</f>
        <v>158775.54330254253</v>
      </c>
      <c r="F25" s="8">
        <f>VLOOKUP(C25,[2]TongHop_Paper!$C$9:$R$35,16,0)</f>
        <v>0.36666666666666664</v>
      </c>
      <c r="G25" s="8" t="s">
        <v>65</v>
      </c>
      <c r="H25" s="10" t="s">
        <v>65</v>
      </c>
      <c r="I25" s="8" t="s">
        <v>65</v>
      </c>
    </row>
    <row r="26" spans="2:9" x14ac:dyDescent="0.3">
      <c r="B26" s="25"/>
      <c r="C26" s="4" t="str">
        <f>[1]TongHop_Paper!C29</f>
        <v>50rat99</v>
      </c>
      <c r="D26" s="9">
        <f>VLOOKUP(C26,[2]TongHop_Paper!$C$9:$R$35,12,0)</f>
        <v>9747.3120435236906</v>
      </c>
      <c r="E26" s="9">
        <f>VLOOKUP(C26,[2]TongHop_Paper!$C$9:$R$35,13,0)</f>
        <v>11328.283329902884</v>
      </c>
      <c r="F26" s="8">
        <f>VLOOKUP(C26,[2]TongHop_Paper!$C$9:$R$35,16,0)</f>
        <v>0.81666666666666665</v>
      </c>
      <c r="G26" s="8" t="s">
        <v>65</v>
      </c>
      <c r="H26" s="10" t="s">
        <v>65</v>
      </c>
      <c r="I26" s="8" t="s">
        <v>65</v>
      </c>
    </row>
    <row r="27" spans="2:9" x14ac:dyDescent="0.3">
      <c r="B27" s="25"/>
      <c r="C27" s="4" t="str">
        <f>[1]TongHop_Paper!C30</f>
        <v>5berlin52</v>
      </c>
      <c r="D27" s="9">
        <f>VLOOKUP(C27,[2]TongHop_Paper!$C$9:$R$35,12,0)</f>
        <v>35387.453969793802</v>
      </c>
      <c r="E27" s="9">
        <f>VLOOKUP(C27,[2]TongHop_Paper!$C$9:$R$35,13,0)</f>
        <v>37595.880665980345</v>
      </c>
      <c r="F27" s="8">
        <f>VLOOKUP(C27,[2]TongHop_Paper!$C$9:$R$35,16,0)</f>
        <v>0.81666666666666665</v>
      </c>
      <c r="G27" s="9">
        <f>VLOOKUP(C27,[3]TongHop_Paper!$C$9:$R$35,12,0)</f>
        <v>42296.668520847801</v>
      </c>
      <c r="H27" s="11">
        <f>VLOOKUP(C27,[3]TongHop_Paper!$C$9:$R$35,13,0)</f>
        <v>48591.517338822312</v>
      </c>
      <c r="I27" s="12">
        <f>VLOOKUP(C27,[3]TongHop_Paper!$C$9:$R$35,16,0)</f>
        <v>6.6666666666666666E-2</v>
      </c>
    </row>
    <row r="28" spans="2:9" x14ac:dyDescent="0.3">
      <c r="B28" s="25"/>
      <c r="C28" s="4" t="str">
        <f>[1]TongHop_Paper!C31</f>
        <v>5eil51</v>
      </c>
      <c r="D28" s="9">
        <f>VLOOKUP(C28,[2]TongHop_Paper!$C$9:$R$35,12,0)</f>
        <v>2101.3121595436</v>
      </c>
      <c r="E28" s="9">
        <f>VLOOKUP(C28,[2]TongHop_Paper!$C$9:$R$35,13,0)</f>
        <v>2366.984145146535</v>
      </c>
      <c r="F28" s="8">
        <f>VLOOKUP(C28,[2]TongHop_Paper!$C$9:$R$35,16,0)</f>
        <v>0.18333333333333332</v>
      </c>
      <c r="G28" s="9">
        <f>VLOOKUP(C28,[3]TongHop_Paper!$C$9:$R$35,12,0)</f>
        <v>2380.0598017633001</v>
      </c>
      <c r="H28" s="11">
        <f>VLOOKUP(C28,[3]TongHop_Paper!$C$9:$R$35,13,0)</f>
        <v>2691.7178972448946</v>
      </c>
      <c r="I28" s="12">
        <f>VLOOKUP(C28,[3]TongHop_Paper!$C$9:$R$35,16,0)</f>
        <v>0.05</v>
      </c>
    </row>
    <row r="29" spans="2:9" x14ac:dyDescent="0.3">
      <c r="B29" s="25"/>
      <c r="C29" s="4" t="str">
        <f>[1]TongHop_Paper!C32</f>
        <v>5eil76</v>
      </c>
      <c r="D29" s="9">
        <f>VLOOKUP(C29,[2]TongHop_Paper!$C$9:$R$35,12,0)</f>
        <v>3450.0696148256902</v>
      </c>
      <c r="E29" s="9">
        <f>VLOOKUP(C29,[2]TongHop_Paper!$C$9:$R$35,13,0)</f>
        <v>3688.045419146868</v>
      </c>
      <c r="F29" s="8">
        <f>VLOOKUP(C29,[2]TongHop_Paper!$C$9:$R$35,16,0)</f>
        <v>0.18333333333333332</v>
      </c>
      <c r="G29" s="9">
        <f>VLOOKUP(C29,[3]TongHop_Paper!$C$9:$R$35,12,0)</f>
        <v>4962.04606999918</v>
      </c>
      <c r="H29" s="11">
        <f>VLOOKUP(C29,[3]TongHop_Paper!$C$9:$R$35,13,0)</f>
        <v>5583.5983643052077</v>
      </c>
      <c r="I29" s="12">
        <f>VLOOKUP(C29,[3]TongHop_Paper!$C$9:$R$35,16,0)</f>
        <v>0.05</v>
      </c>
    </row>
    <row r="30" spans="2:9" x14ac:dyDescent="0.3">
      <c r="B30" s="25"/>
      <c r="C30" s="4" t="str">
        <f>[1]TongHop_Paper!C33</f>
        <v>5pr76</v>
      </c>
      <c r="D30" s="9">
        <f>VLOOKUP(C30,[2]TongHop_Paper!$C$9:$R$35,12,0)</f>
        <v>709511.245990269</v>
      </c>
      <c r="E30" s="9">
        <f>VLOOKUP(C30,[2]TongHop_Paper!$C$9:$R$35,13,0)</f>
        <v>799642.35359975928</v>
      </c>
      <c r="F30" s="8">
        <f>VLOOKUP(C30,[2]TongHop_Paper!$C$9:$R$35,16,0)</f>
        <v>0.23333333333333334</v>
      </c>
      <c r="G30" s="9">
        <f>VLOOKUP(C30,[3]TongHop_Paper!$C$9:$R$35,12,0)</f>
        <v>1056191.92485768</v>
      </c>
      <c r="H30" s="11">
        <f>VLOOKUP(C30,[3]TongHop_Paper!$C$9:$R$35,13,0)</f>
        <v>1261431.3340560666</v>
      </c>
      <c r="I30" s="12">
        <f>VLOOKUP(C30,[3]TongHop_Paper!$C$9:$R$35,16,0)</f>
        <v>0.05</v>
      </c>
    </row>
    <row r="31" spans="2:9" x14ac:dyDescent="0.3">
      <c r="B31" s="26"/>
      <c r="C31" s="4" t="str">
        <f>[1]TongHop_Paper!C34</f>
        <v>5st70</v>
      </c>
      <c r="D31" s="9">
        <f>VLOOKUP(C31,[2]TongHop_Paper!$C$9:$R$35,12,0)</f>
        <v>5430.2201394661297</v>
      </c>
      <c r="E31" s="9">
        <f>VLOOKUP(C31,[2]TongHop_Paper!$C$9:$R$35,13,0)</f>
        <v>5693.7957192167505</v>
      </c>
      <c r="F31" s="8">
        <f>VLOOKUP(C31,[2]TongHop_Paper!$C$9:$R$35,16,0)</f>
        <v>0.23333333333333334</v>
      </c>
      <c r="G31" s="9">
        <f>VLOOKUP(C31,[3]TongHop_Paper!$C$9:$R$35,12,0)</f>
        <v>6598.6374774985497</v>
      </c>
      <c r="H31" s="11">
        <f>VLOOKUP(C31,[3]TongHop_Paper!$C$9:$R$35,13,0)</f>
        <v>7550.2148342134742</v>
      </c>
      <c r="I31" s="12">
        <f>VLOOKUP(C31,[3]TongHop_Paper!$C$9:$R$35,16,0)</f>
        <v>0.05</v>
      </c>
    </row>
    <row r="34" spans="1:12" x14ac:dyDescent="0.3">
      <c r="J34" s="5"/>
      <c r="K34" s="5"/>
      <c r="L34" s="5"/>
    </row>
    <row r="35" spans="1:12" s="5" customFormat="1" ht="27.6" x14ac:dyDescent="0.45">
      <c r="A35" s="17" t="s">
        <v>4</v>
      </c>
      <c r="B35" s="17"/>
      <c r="C35" s="17"/>
      <c r="D35" s="17"/>
      <c r="E35" s="17"/>
      <c r="F35" s="17"/>
      <c r="G35" s="17"/>
      <c r="H35" s="17"/>
      <c r="I35" s="17"/>
    </row>
    <row r="36" spans="1:12" s="5" customFormat="1" ht="15" customHeight="1" x14ac:dyDescent="0.25">
      <c r="B36" s="18"/>
      <c r="C36" s="27" t="s">
        <v>1</v>
      </c>
      <c r="D36" s="21" t="s">
        <v>63</v>
      </c>
      <c r="E36" s="22"/>
      <c r="F36" s="23"/>
      <c r="G36" s="21" t="s">
        <v>64</v>
      </c>
      <c r="H36" s="22"/>
      <c r="I36" s="23"/>
    </row>
    <row r="37" spans="1:12" s="5" customFormat="1" ht="20.25" customHeight="1" x14ac:dyDescent="0.25">
      <c r="B37" s="19"/>
      <c r="C37" s="28"/>
      <c r="D37" s="2" t="s">
        <v>2</v>
      </c>
      <c r="E37" s="2" t="s">
        <v>3</v>
      </c>
      <c r="F37" s="3" t="s">
        <v>66</v>
      </c>
      <c r="G37" s="2" t="s">
        <v>2</v>
      </c>
      <c r="H37" s="2" t="s">
        <v>3</v>
      </c>
      <c r="I37" s="3" t="s">
        <v>66</v>
      </c>
    </row>
    <row r="38" spans="1:12" s="5" customFormat="1" ht="14.4" customHeight="1" x14ac:dyDescent="0.3">
      <c r="B38" s="24"/>
      <c r="C38" s="4" t="s">
        <v>5</v>
      </c>
      <c r="D38" s="14">
        <f>VLOOKUP(C38,[2]TongHop_Paper!$C$46:$Q$66,12,0)</f>
        <v>122349.20555404</v>
      </c>
      <c r="E38" s="13">
        <f>VLOOKUP(C38,[2]TongHop_Paper!$C$46:$Q$66,13,0)</f>
        <v>125510.11500902305</v>
      </c>
      <c r="F38" s="10">
        <f>VLOOKUP(C38,[2]TongHop_Paper!$C$46:$R$66,16,0)</f>
        <v>0.31666666666666665</v>
      </c>
      <c r="G38" s="14">
        <f>VLOOKUP(C38,[3]TongHop_Paper!$C$45:$R$65,12,0)</f>
        <v>156097.138452908</v>
      </c>
      <c r="H38" s="14">
        <f>VLOOKUP(C38,[3]TongHop_Paper!$C$45:$R$65,13,0)</f>
        <v>184275.69805753557</v>
      </c>
      <c r="I38" s="10">
        <f>VLOOKUP(C38,[3]TongHop_Paper!$C$45:$R$65,16,0)</f>
        <v>0.1</v>
      </c>
    </row>
    <row r="39" spans="1:12" s="5" customFormat="1" ht="15.75" customHeight="1" x14ac:dyDescent="0.3">
      <c r="B39" s="25"/>
      <c r="C39" s="4" t="s">
        <v>6</v>
      </c>
      <c r="D39" s="14">
        <f>VLOOKUP(C39,[2]TongHop_Paper!$C$46:$Q$66,12,0)</f>
        <v>14718.4576816933</v>
      </c>
      <c r="E39" s="13">
        <f>VLOOKUP(C39,[2]TongHop_Paper!$C$46:$Q$66,13,0)</f>
        <v>15740.876327555708</v>
      </c>
      <c r="F39" s="10">
        <f>VLOOKUP(C39,[2]TongHop_Paper!$C$46:$R$66,16,0)</f>
        <v>0.31666666666666665</v>
      </c>
      <c r="G39" s="14" t="s">
        <v>65</v>
      </c>
      <c r="H39" s="14" t="s">
        <v>65</v>
      </c>
      <c r="I39" s="10" t="s">
        <v>65</v>
      </c>
    </row>
    <row r="40" spans="1:12" s="5" customFormat="1" x14ac:dyDescent="0.3">
      <c r="B40" s="25"/>
      <c r="C40" s="4" t="s">
        <v>7</v>
      </c>
      <c r="D40" s="14">
        <f>VLOOKUP(C40,[2]TongHop_Paper!$C$46:$Q$66,12,0)</f>
        <v>27068.009683008699</v>
      </c>
      <c r="E40" s="13">
        <f>VLOOKUP(C40,[2]TongHop_Paper!$C$46:$Q$66,13,0)</f>
        <v>29306.452319186592</v>
      </c>
      <c r="F40" s="10">
        <f>VLOOKUP(C40,[2]TongHop_Paper!$C$46:$R$66,16,0)</f>
        <v>0.11666666666666667</v>
      </c>
      <c r="G40" s="14">
        <f>VLOOKUP(C40,[3]TongHop_Paper!$C$45:$R$65,12,0)</f>
        <v>37121.085394147703</v>
      </c>
      <c r="H40" s="14">
        <f>VLOOKUP(C40,[3]TongHop_Paper!$C$45:$R$65,13,0)</f>
        <v>42932.624802776969</v>
      </c>
      <c r="I40" s="10">
        <f>VLOOKUP(C40,[3]TongHop_Paper!$C$45:$R$65,16,0)</f>
        <v>0.1</v>
      </c>
    </row>
    <row r="41" spans="1:12" s="5" customFormat="1" ht="15" customHeight="1" x14ac:dyDescent="0.3">
      <c r="B41" s="25"/>
      <c r="C41" s="4" t="s">
        <v>8</v>
      </c>
      <c r="D41" s="14">
        <f>VLOOKUP(C41,[2]TongHop_Paper!$C$46:$Q$66,12,0)</f>
        <v>42386.645890222397</v>
      </c>
      <c r="E41" s="13">
        <f>VLOOKUP(C41,[2]TongHop_Paper!$C$46:$Q$66,13,0)</f>
        <v>44667.336572794346</v>
      </c>
      <c r="F41" s="10">
        <f>VLOOKUP(C41,[2]TongHop_Paper!$C$46:$R$66,16,0)</f>
        <v>0.11666666666666667</v>
      </c>
      <c r="G41" s="14">
        <f>VLOOKUP(C41,[3]TongHop_Paper!$C$45:$R$65,12,0)</f>
        <v>53877.061717859702</v>
      </c>
      <c r="H41" s="14">
        <f>VLOOKUP(C41,[3]TongHop_Paper!$C$45:$R$65,13,0)</f>
        <v>68825.689291262286</v>
      </c>
      <c r="I41" s="10">
        <f>VLOOKUP(C41,[3]TongHop_Paper!$C$45:$R$65,16,0)</f>
        <v>0.05</v>
      </c>
    </row>
    <row r="42" spans="1:12" s="5" customFormat="1" ht="15" customHeight="1" x14ac:dyDescent="0.3">
      <c r="B42" s="25"/>
      <c r="C42" s="4" t="s">
        <v>9</v>
      </c>
      <c r="D42" s="14">
        <f>VLOOKUP(C42,[2]TongHop_Paper!$C$46:$Q$66,12,0)</f>
        <v>47165.051534560902</v>
      </c>
      <c r="E42" s="13">
        <f>VLOOKUP(C42,[2]TongHop_Paper!$C$46:$Q$66,13,0)</f>
        <v>50815.316524978101</v>
      </c>
      <c r="F42" s="10">
        <f>VLOOKUP(C42,[2]TongHop_Paper!$C$46:$R$66,16,0)</f>
        <v>0.15</v>
      </c>
      <c r="G42" s="14">
        <f>VLOOKUP(C42,[3]TongHop_Paper!$C$45:$R$65,12,0)</f>
        <v>66268.031260433097</v>
      </c>
      <c r="H42" s="14">
        <f>VLOOKUP(C42,[3]TongHop_Paper!$C$45:$R$65,13,0)</f>
        <v>79374.513412300774</v>
      </c>
      <c r="I42" s="10">
        <f>VLOOKUP(C42,[3]TongHop_Paper!$C$45:$R$65,16,0)</f>
        <v>0.05</v>
      </c>
    </row>
    <row r="43" spans="1:12" s="5" customFormat="1" ht="15" customHeight="1" x14ac:dyDescent="0.3">
      <c r="B43" s="25"/>
      <c r="C43" s="4" t="s">
        <v>10</v>
      </c>
      <c r="D43" s="14">
        <f>VLOOKUP(C43,[2]TongHop_Paper!$C$46:$Q$66,12,0)</f>
        <v>48058.082223139601</v>
      </c>
      <c r="E43" s="13">
        <f>VLOOKUP(C43,[2]TongHop_Paper!$C$46:$Q$66,13,0)</f>
        <v>51889.015525673538</v>
      </c>
      <c r="F43" s="10">
        <f>VLOOKUP(C43,[2]TongHop_Paper!$C$46:$R$66,16,0)</f>
        <v>0.15</v>
      </c>
      <c r="G43" s="14">
        <f>VLOOKUP(C43,[3]TongHop_Paper!$C$45:$R$65,12,0)</f>
        <v>61048.528646952298</v>
      </c>
      <c r="H43" s="14">
        <f>VLOOKUP(C43,[3]TongHop_Paper!$C$45:$R$65,13,0)</f>
        <v>76907.107671729216</v>
      </c>
      <c r="I43" s="10">
        <f>VLOOKUP(C43,[3]TongHop_Paper!$C$45:$R$65,16,0)</f>
        <v>8.3333333333333329E-2</v>
      </c>
    </row>
    <row r="44" spans="1:12" s="5" customFormat="1" ht="15" customHeight="1" x14ac:dyDescent="0.3">
      <c r="B44" s="25"/>
      <c r="C44" s="4" t="s">
        <v>11</v>
      </c>
      <c r="D44" s="14">
        <f>VLOOKUP(C44,[2]TongHop_Paper!$C$46:$Q$66,12,0)</f>
        <v>74952.515009050403</v>
      </c>
      <c r="E44" s="13">
        <f>VLOOKUP(C44,[2]TongHop_Paper!$C$46:$Q$66,13,0)</f>
        <v>77605.428924885535</v>
      </c>
      <c r="F44" s="10">
        <f>VLOOKUP(C44,[2]TongHop_Paper!$C$46:$R$66,16,0)</f>
        <v>0.25</v>
      </c>
      <c r="G44" s="14" t="s">
        <v>65</v>
      </c>
      <c r="H44" s="14" t="s">
        <v>65</v>
      </c>
      <c r="I44" s="10" t="s">
        <v>65</v>
      </c>
    </row>
    <row r="45" spans="1:12" s="5" customFormat="1" x14ac:dyDescent="0.3">
      <c r="B45" s="25"/>
      <c r="C45" s="4" t="s">
        <v>12</v>
      </c>
      <c r="D45" s="14">
        <f>VLOOKUP(C45,[2]TongHop_Paper!$C$46:$Q$66,12,0)</f>
        <v>66438.419401610998</v>
      </c>
      <c r="E45" s="13">
        <f>VLOOKUP(C45,[2]TongHop_Paper!$C$46:$Q$66,13,0)</f>
        <v>67881.196464404289</v>
      </c>
      <c r="F45" s="10">
        <f>VLOOKUP(C45,[2]TongHop_Paper!$C$46:$R$66,16,0)</f>
        <v>0.25</v>
      </c>
      <c r="G45" s="14">
        <f>VLOOKUP(C45,[3]TongHop_Paper!$C$45:$R$65,12,0)</f>
        <v>81379.3065266333</v>
      </c>
      <c r="H45" s="14">
        <f>VLOOKUP(C45,[3]TongHop_Paper!$C$45:$R$65,13,0)</f>
        <v>97534.585852391319</v>
      </c>
      <c r="I45" s="10">
        <f>VLOOKUP(C45,[3]TongHop_Paper!$C$45:$R$65,16,0)</f>
        <v>8.3333333333333329E-2</v>
      </c>
      <c r="J45" s="1"/>
      <c r="K45" s="1"/>
      <c r="L45" s="1"/>
    </row>
    <row r="46" spans="1:12" s="5" customFormat="1" x14ac:dyDescent="0.3">
      <c r="B46" s="25"/>
      <c r="C46" s="4" t="s">
        <v>13</v>
      </c>
      <c r="D46" s="14">
        <f>VLOOKUP(C46,[2]TongHop_Paper!$C$46:$Q$66,12,0)</f>
        <v>92826.195069777299</v>
      </c>
      <c r="E46" s="13">
        <f>VLOOKUP(C46,[2]TongHop_Paper!$C$46:$Q$66,13,0)</f>
        <v>103713.64643940593</v>
      </c>
      <c r="F46" s="10">
        <f>VLOOKUP(C46,[2]TongHop_Paper!$C$46:$R$66,16,0)</f>
        <v>0.46666666666666667</v>
      </c>
      <c r="G46" s="14" t="s">
        <v>65</v>
      </c>
      <c r="H46" s="14" t="s">
        <v>65</v>
      </c>
      <c r="I46" s="10" t="s">
        <v>65</v>
      </c>
      <c r="J46" s="1"/>
      <c r="K46" s="1"/>
      <c r="L46" s="1"/>
    </row>
    <row r="47" spans="1:12" s="5" customFormat="1" x14ac:dyDescent="0.3">
      <c r="B47" s="25"/>
      <c r="C47" s="4" t="s">
        <v>14</v>
      </c>
      <c r="D47" s="14">
        <f>VLOOKUP(C47,[2]TongHop_Paper!$C$46:$Q$66,12,0)</f>
        <v>15801.501001713301</v>
      </c>
      <c r="E47" s="13">
        <f>VLOOKUP(C47,[2]TongHop_Paper!$C$46:$Q$66,13,0)</f>
        <v>17664.717382959501</v>
      </c>
      <c r="F47" s="10">
        <f>VLOOKUP(C47,[2]TongHop_Paper!$C$46:$R$66,16,0)</f>
        <v>0.46666666666666667</v>
      </c>
      <c r="G47" s="14" t="s">
        <v>65</v>
      </c>
      <c r="H47" s="14" t="s">
        <v>65</v>
      </c>
      <c r="I47" s="10" t="s">
        <v>65</v>
      </c>
      <c r="J47" s="1"/>
      <c r="K47" s="1"/>
      <c r="L47" s="1"/>
    </row>
    <row r="48" spans="1:12" s="5" customFormat="1" x14ac:dyDescent="0.3">
      <c r="B48" s="25"/>
      <c r="C48" s="4" t="s">
        <v>15</v>
      </c>
      <c r="D48" s="14">
        <f>VLOOKUP(C48,[2]TongHop_Paper!$C$46:$Q$66,12,0)</f>
        <v>19812.9541378264</v>
      </c>
      <c r="E48" s="13">
        <f>VLOOKUP(C48,[2]TongHop_Paper!$C$46:$Q$66,13,0)</f>
        <v>23639.256560940175</v>
      </c>
      <c r="F48" s="10">
        <f>VLOOKUP(C48,[2]TongHop_Paper!$C$46:$R$66,16,0)</f>
        <v>0.11666666666666667</v>
      </c>
      <c r="G48" s="14">
        <f>VLOOKUP(C48,[3]TongHop_Paper!$C$45:$R$65,12,0)</f>
        <v>24131.278249720701</v>
      </c>
      <c r="H48" s="14">
        <f>VLOOKUP(C48,[3]TongHop_Paper!$C$45:$R$65,13,0)</f>
        <v>27649.315375672861</v>
      </c>
      <c r="I48" s="10">
        <f>VLOOKUP(C48,[3]TongHop_Paper!$C$45:$R$65,16,0)</f>
        <v>0.05</v>
      </c>
      <c r="J48" s="1"/>
      <c r="K48" s="1"/>
      <c r="L48" s="1"/>
    </row>
    <row r="49" spans="1:12" s="5" customFormat="1" ht="15" customHeight="1" x14ac:dyDescent="0.3">
      <c r="B49" s="25"/>
      <c r="C49" s="4" t="s">
        <v>16</v>
      </c>
      <c r="D49" s="14">
        <f>VLOOKUP(C49,[2]TongHop_Paper!$C$46:$Q$66,12,0)</f>
        <v>36445.839042063701</v>
      </c>
      <c r="E49" s="13">
        <f>VLOOKUP(C49,[2]TongHop_Paper!$C$46:$Q$66,13,0)</f>
        <v>39060.481746917249</v>
      </c>
      <c r="F49" s="10">
        <f>VLOOKUP(C49,[2]TongHop_Paper!$C$46:$R$66,16,0)</f>
        <v>0.11666666666666667</v>
      </c>
      <c r="G49" s="14">
        <f>VLOOKUP(C49,[3]TongHop_Paper!$C$45:$R$65,12,0)</f>
        <v>48867.136479751302</v>
      </c>
      <c r="H49" s="14">
        <f>VLOOKUP(C49,[3]TongHop_Paper!$C$45:$R$65,13,0)</f>
        <v>57579.831821368396</v>
      </c>
      <c r="I49" s="10">
        <f>VLOOKUP(C49,[3]TongHop_Paper!$C$45:$R$65,16,0)</f>
        <v>0.05</v>
      </c>
      <c r="J49" s="1"/>
      <c r="K49" s="1"/>
      <c r="L49" s="1"/>
    </row>
    <row r="50" spans="1:12" ht="15" customHeight="1" x14ac:dyDescent="0.3">
      <c r="B50" s="25"/>
      <c r="C50" s="4" t="s">
        <v>17</v>
      </c>
      <c r="D50" s="14">
        <f>VLOOKUP(C50,[2]TongHop_Paper!$C$46:$Q$66,12,0)</f>
        <v>38682.658585106197</v>
      </c>
      <c r="E50" s="13">
        <f>VLOOKUP(C50,[2]TongHop_Paper!$C$46:$Q$66,13,0)</f>
        <v>41488.595972105366</v>
      </c>
      <c r="F50" s="10">
        <f>VLOOKUP(C50,[2]TongHop_Paper!$C$46:$R$66,16,0)</f>
        <v>0.15</v>
      </c>
      <c r="G50" s="14">
        <f>VLOOKUP(C50,[3]TongHop_Paper!$C$45:$R$65,12,0)</f>
        <v>51818.201250914201</v>
      </c>
      <c r="H50" s="14">
        <f>VLOOKUP(C50,[3]TongHop_Paper!$C$45:$R$65,13,0)</f>
        <v>62189.738299858109</v>
      </c>
      <c r="I50" s="10">
        <f>VLOOKUP(C50,[3]TongHop_Paper!$C$45:$R$65,16,0)</f>
        <v>6.6666666666666666E-2</v>
      </c>
    </row>
    <row r="51" spans="1:12" ht="15" customHeight="1" x14ac:dyDescent="0.3">
      <c r="B51" s="25"/>
      <c r="C51" s="4" t="s">
        <v>18</v>
      </c>
      <c r="D51" s="14">
        <f>VLOOKUP(C51,[2]TongHop_Paper!$C$46:$Q$66,12,0)</f>
        <v>50025.100518469997</v>
      </c>
      <c r="E51" s="13">
        <f>VLOOKUP(C51,[2]TongHop_Paper!$C$46:$Q$66,13,0)</f>
        <v>54839.685940459982</v>
      </c>
      <c r="F51" s="10">
        <f>VLOOKUP(C51,[2]TongHop_Paper!$C$46:$R$66,16,0)</f>
        <v>0.15</v>
      </c>
      <c r="G51" s="14">
        <f>VLOOKUP(C51,[3]TongHop_Paper!$C$45:$R$65,12,0)</f>
        <v>69390.380686821401</v>
      </c>
      <c r="H51" s="14">
        <f>VLOOKUP(C51,[3]TongHop_Paper!$C$45:$R$65,13,0)</f>
        <v>82771.852074594601</v>
      </c>
      <c r="I51" s="10">
        <f>VLOOKUP(C51,[3]TongHop_Paper!$C$45:$R$65,16,0)</f>
        <v>6.6666666666666666E-2</v>
      </c>
    </row>
    <row r="52" spans="1:12" ht="15" customHeight="1" x14ac:dyDescent="0.3">
      <c r="B52" s="25"/>
      <c r="C52" s="4" t="s">
        <v>19</v>
      </c>
      <c r="D52" s="14">
        <f>VLOOKUP(C52,[2]TongHop_Paper!$C$46:$Q$66,12,0)</f>
        <v>41260.003001648598</v>
      </c>
      <c r="E52" s="13">
        <f>VLOOKUP(C52,[2]TongHop_Paper!$C$46:$Q$66,13,0)</f>
        <v>49758.600349040898</v>
      </c>
      <c r="F52" s="10">
        <f>VLOOKUP(C52,[2]TongHop_Paper!$C$46:$R$66,16,0)</f>
        <v>0.26666666666666666</v>
      </c>
      <c r="G52" s="14">
        <f>VLOOKUP(C52,[3]TongHop_Paper!$C$45:$R$65,12,0)</f>
        <v>66130.964942164996</v>
      </c>
      <c r="H52" s="14">
        <f>VLOOKUP(C52,[3]TongHop_Paper!$C$45:$R$65,13,0)</f>
        <v>78693.800903971685</v>
      </c>
      <c r="I52" s="10">
        <f>VLOOKUP(C52,[3]TongHop_Paper!$C$45:$R$65,16,0)</f>
        <v>8.3333333333333329E-2</v>
      </c>
    </row>
    <row r="53" spans="1:12" x14ac:dyDescent="0.3">
      <c r="B53" s="25"/>
      <c r="C53" s="4" t="s">
        <v>20</v>
      </c>
      <c r="D53" s="14">
        <f>VLOOKUP(C53,[2]TongHop_Paper!$C$46:$Q$66,12,0)</f>
        <v>69640.446217826597</v>
      </c>
      <c r="E53" s="13">
        <f>VLOOKUP(C53,[2]TongHop_Paper!$C$46:$Q$66,13,0)</f>
        <v>74725.805812338673</v>
      </c>
      <c r="F53" s="10">
        <f>VLOOKUP(C53,[2]TongHop_Paper!$C$46:$R$66,16,0)</f>
        <v>0.26666666666666666</v>
      </c>
      <c r="G53" s="14">
        <f>VLOOKUP(C53,[3]TongHop_Paper!$C$45:$R$65,12,0)</f>
        <v>91746.314841820902</v>
      </c>
      <c r="H53" s="14">
        <f>VLOOKUP(C53,[3]TongHop_Paper!$C$45:$R$65,13,0)</f>
        <v>99266.867923855229</v>
      </c>
      <c r="I53" s="10">
        <f>VLOOKUP(C53,[3]TongHop_Paper!$C$45:$R$65,16,0)</f>
        <v>8.3333333333333329E-2</v>
      </c>
    </row>
    <row r="54" spans="1:12" x14ac:dyDescent="0.3">
      <c r="B54" s="25"/>
      <c r="C54" s="4" t="s">
        <v>21</v>
      </c>
      <c r="D54" s="14">
        <f>VLOOKUP(C54,[2]TongHop_Paper!$C$46:$Q$66,12,0)</f>
        <v>24546.679233930401</v>
      </c>
      <c r="E54" s="13">
        <f>VLOOKUP(C54,[2]TongHop_Paper!$C$46:$Q$66,13,0)</f>
        <v>26344.917528795893</v>
      </c>
      <c r="F54" s="10">
        <f>VLOOKUP(C54,[2]TongHop_Paper!$C$46:$R$66,16,0)</f>
        <v>0.1</v>
      </c>
      <c r="G54" s="14" t="s">
        <v>65</v>
      </c>
      <c r="H54" s="14" t="s">
        <v>65</v>
      </c>
      <c r="I54" s="10" t="s">
        <v>65</v>
      </c>
    </row>
    <row r="55" spans="1:12" x14ac:dyDescent="0.3">
      <c r="B55" s="25"/>
      <c r="C55" s="4" t="s">
        <v>22</v>
      </c>
      <c r="D55" s="14">
        <f>VLOOKUP(C55,[2]TongHop_Paper!$C$46:$Q$66,12,0)</f>
        <v>32673.7983805328</v>
      </c>
      <c r="E55" s="13">
        <f>VLOOKUP(C55,[2]TongHop_Paper!$C$46:$Q$66,13,0)</f>
        <v>34086.116842740397</v>
      </c>
      <c r="F55" s="10">
        <f>VLOOKUP(C55,[2]TongHop_Paper!$C$46:$R$66,16,0)</f>
        <v>0.1</v>
      </c>
      <c r="G55" s="14" t="s">
        <v>65</v>
      </c>
      <c r="H55" s="14" t="s">
        <v>65</v>
      </c>
      <c r="I55" s="10" t="s">
        <v>65</v>
      </c>
    </row>
    <row r="56" spans="1:12" ht="15" customHeight="1" x14ac:dyDescent="0.3">
      <c r="B56" s="25"/>
      <c r="C56" s="4" t="s">
        <v>23</v>
      </c>
      <c r="D56" s="14">
        <f>VLOOKUP(C56,[2]TongHop_Paper!$C$46:$Q$66,12,0)</f>
        <v>45073.104364355</v>
      </c>
      <c r="E56" s="13">
        <f>VLOOKUP(C56,[2]TongHop_Paper!$C$46:$Q$66,13,0)</f>
        <v>48395.924442865704</v>
      </c>
      <c r="F56" s="10">
        <f>VLOOKUP(C56,[2]TongHop_Paper!$C$46:$R$66,16,0)</f>
        <v>0.15</v>
      </c>
      <c r="G56" s="14">
        <f>VLOOKUP(C56,[3]TongHop_Paper!$C$45:$R$65,12,0)</f>
        <v>55312.707152265699</v>
      </c>
      <c r="H56" s="14">
        <f>VLOOKUP(C56,[3]TongHop_Paper!$C$45:$R$65,13,0)</f>
        <v>67556.495259694115</v>
      </c>
      <c r="I56" s="10">
        <f>VLOOKUP(C56,[3]TongHop_Paper!$C$45:$R$65,16,0)</f>
        <v>0.05</v>
      </c>
      <c r="J56" s="5"/>
      <c r="K56" s="5"/>
      <c r="L56" s="5"/>
    </row>
    <row r="57" spans="1:12" ht="15" customHeight="1" x14ac:dyDescent="0.3">
      <c r="B57" s="25"/>
      <c r="C57" s="4" t="s">
        <v>24</v>
      </c>
      <c r="D57" s="14">
        <f>VLOOKUP(C57,[2]TongHop_Paper!$C$46:$Q$66,12,0)</f>
        <v>47276.420728119498</v>
      </c>
      <c r="E57" s="13">
        <f>VLOOKUP(C57,[2]TongHop_Paper!$C$46:$Q$66,13,0)</f>
        <v>49872.750642065228</v>
      </c>
      <c r="F57" s="10">
        <f>VLOOKUP(C57,[2]TongHop_Paper!$C$46:$R$66,16,0)</f>
        <v>0.15</v>
      </c>
      <c r="G57" s="14">
        <f>VLOOKUP(C57,[3]TongHop_Paper!$C$45:$R$65,12,0)</f>
        <v>58179.210638684897</v>
      </c>
      <c r="H57" s="14">
        <f>VLOOKUP(C57,[3]TongHop_Paper!$C$45:$R$65,13,0)</f>
        <v>71715.6991825921</v>
      </c>
      <c r="I57" s="10">
        <f>VLOOKUP(C57,[3]TongHop_Paper!$C$45:$R$65,16,0)</f>
        <v>0.05</v>
      </c>
      <c r="J57" s="5"/>
      <c r="K57" s="5"/>
      <c r="L57" s="5"/>
    </row>
    <row r="58" spans="1:12" ht="15" customHeight="1" x14ac:dyDescent="0.3">
      <c r="B58" s="26"/>
      <c r="C58" s="4" t="s">
        <v>25</v>
      </c>
      <c r="D58" s="14">
        <f>VLOOKUP(C58,[2]TongHop_Paper!$C$46:$Q$66,12,0)</f>
        <v>54019.386286965302</v>
      </c>
      <c r="E58" s="13">
        <f>VLOOKUP(C58,[2]TongHop_Paper!$C$46:$Q$66,13,0)</f>
        <v>60450.562690358558</v>
      </c>
      <c r="F58" s="10">
        <f>VLOOKUP(C58,[2]TongHop_Paper!$C$46:$R$66,16,0)</f>
        <v>13.466666666666667</v>
      </c>
      <c r="G58" s="14">
        <f>VLOOKUP(C58,[3]TongHop_Paper!$C$45:$R$65,12,0)</f>
        <v>57464.916743430098</v>
      </c>
      <c r="H58" s="14">
        <f>VLOOKUP(C58,[3]TongHop_Paper!$C$45:$R$65,13,0)</f>
        <v>67043.442929086945</v>
      </c>
      <c r="I58" s="10">
        <f>VLOOKUP(C58,[3]TongHop_Paper!$C$45:$R$65,16,0)</f>
        <v>1.1000000000000001</v>
      </c>
      <c r="J58" s="5"/>
      <c r="K58" s="5"/>
      <c r="L58" s="5"/>
    </row>
    <row r="64" spans="1:12" s="5" customFormat="1" ht="27.6" x14ac:dyDescent="0.45">
      <c r="A64" s="17" t="s">
        <v>26</v>
      </c>
      <c r="B64" s="17"/>
      <c r="C64" s="17"/>
      <c r="D64" s="17"/>
      <c r="E64" s="17"/>
      <c r="F64" s="17"/>
      <c r="G64" s="17"/>
      <c r="H64" s="17"/>
      <c r="I64" s="17"/>
    </row>
    <row r="65" spans="2:10" s="5" customFormat="1" ht="15" customHeight="1" x14ac:dyDescent="0.25">
      <c r="B65" s="18"/>
      <c r="C65" s="27" t="s">
        <v>1</v>
      </c>
      <c r="D65" s="21" t="s">
        <v>63</v>
      </c>
      <c r="E65" s="22"/>
      <c r="F65" s="23"/>
      <c r="G65" s="21" t="s">
        <v>64</v>
      </c>
      <c r="H65" s="22"/>
      <c r="I65" s="23"/>
      <c r="J65" s="6"/>
    </row>
    <row r="66" spans="2:10" s="5" customFormat="1" ht="13.8" x14ac:dyDescent="0.25">
      <c r="B66" s="19"/>
      <c r="C66" s="28"/>
      <c r="D66" s="2" t="s">
        <v>2</v>
      </c>
      <c r="E66" s="2" t="s">
        <v>3</v>
      </c>
      <c r="F66" s="3" t="s">
        <v>66</v>
      </c>
      <c r="G66" s="2" t="s">
        <v>2</v>
      </c>
      <c r="H66" s="2" t="s">
        <v>3</v>
      </c>
      <c r="I66" s="3" t="s">
        <v>66</v>
      </c>
    </row>
    <row r="67" spans="2:10" s="5" customFormat="1" ht="14.4" customHeight="1" x14ac:dyDescent="0.3">
      <c r="B67" s="24"/>
      <c r="C67" s="4" t="s">
        <v>27</v>
      </c>
      <c r="D67" s="15">
        <f>VLOOKUP(C67,[2]TongHop_Paper!$C$79:$R$114,12,0)</f>
        <v>34749.211763474799</v>
      </c>
      <c r="E67" s="16">
        <f>VLOOKUP(C67,[2]TongHop_Paper!$C$79:$R$114,13,0)</f>
        <v>36828.838847933584</v>
      </c>
      <c r="F67" s="10">
        <f>VLOOKUP(C67,[2]TongHop_Paper!$C$79:$R$114,16,0)</f>
        <v>1.6</v>
      </c>
      <c r="G67" s="11" t="s">
        <v>65</v>
      </c>
      <c r="H67" s="11" t="s">
        <v>65</v>
      </c>
      <c r="I67" s="10" t="s">
        <v>65</v>
      </c>
    </row>
    <row r="68" spans="2:10" s="5" customFormat="1" x14ac:dyDescent="0.3">
      <c r="B68" s="25"/>
      <c r="C68" s="4" t="s">
        <v>28</v>
      </c>
      <c r="D68" s="15">
        <f>VLOOKUP(C68,[2]TongHop_Paper!$C$79:$R$114,12,0)</f>
        <v>1922.36528632621</v>
      </c>
      <c r="E68" s="16">
        <f>VLOOKUP(C68,[2]TongHop_Paper!$C$79:$R$114,13,0)</f>
        <v>2000.2672105939832</v>
      </c>
      <c r="F68" s="10">
        <f>VLOOKUP(C68,[2]TongHop_Paper!$C$79:$R$114,16,0)</f>
        <v>0.18333333333333332</v>
      </c>
      <c r="G68" s="11">
        <f>VLOOKUP(C68,[3]TongHop_Paper!$C$78:$R$114,12,0)</f>
        <v>3115.75927071965</v>
      </c>
      <c r="H68" s="11">
        <f>VLOOKUP(C68,[3]TongHop_Paper!$C$78:$R$114,13,0)</f>
        <v>3648.4339812828489</v>
      </c>
      <c r="I68" s="10">
        <f>VLOOKUP(C68,[3]TongHop_Paper!$C$78:$R$114,16,0)</f>
        <v>6.6666666666666666E-2</v>
      </c>
    </row>
    <row r="69" spans="2:10" s="5" customFormat="1" x14ac:dyDescent="0.3">
      <c r="B69" s="25"/>
      <c r="C69" s="4" t="s">
        <v>29</v>
      </c>
      <c r="D69" s="15">
        <f>VLOOKUP(C69,[2]TongHop_Paper!$C$79:$R$114,12,0)</f>
        <v>3197.7032517552202</v>
      </c>
      <c r="E69" s="16">
        <f>VLOOKUP(C69,[2]TongHop_Paper!$C$79:$R$114,13,0)</f>
        <v>3329.9933633516125</v>
      </c>
      <c r="F69" s="10">
        <f>VLOOKUP(C69,[2]TongHop_Paper!$C$79:$R$114,16,0)</f>
        <v>0.18333333333333332</v>
      </c>
      <c r="G69" s="11">
        <f>VLOOKUP(C69,[3]TongHop_Paper!$C$78:$R$114,12,0)</f>
        <v>5219.4903655630296</v>
      </c>
      <c r="H69" s="11">
        <f>VLOOKUP(C69,[3]TongHop_Paper!$C$78:$R$114,13,0)</f>
        <v>6381.5403792511097</v>
      </c>
      <c r="I69" s="10">
        <f>VLOOKUP(C69,[3]TongHop_Paper!$C$78:$R$114,16,0)</f>
        <v>6.6666666666666666E-2</v>
      </c>
    </row>
    <row r="70" spans="2:10" s="5" customFormat="1" x14ac:dyDescent="0.3">
      <c r="B70" s="25"/>
      <c r="C70" s="4" t="s">
        <v>30</v>
      </c>
      <c r="D70" s="15">
        <f>VLOOKUP(C70,[2]TongHop_Paper!$C$79:$R$114,12,0)</f>
        <v>699229.92119481403</v>
      </c>
      <c r="E70" s="16">
        <f>VLOOKUP(C70,[2]TongHop_Paper!$C$79:$R$114,13,0)</f>
        <v>723373.27769750927</v>
      </c>
      <c r="F70" s="10">
        <f>VLOOKUP(C70,[2]TongHop_Paper!$C$79:$R$114,16,0)</f>
        <v>0.21666666666666667</v>
      </c>
      <c r="G70" s="11" t="s">
        <v>65</v>
      </c>
      <c r="H70" s="11" t="s">
        <v>65</v>
      </c>
      <c r="I70" s="10" t="s">
        <v>65</v>
      </c>
    </row>
    <row r="71" spans="2:10" s="5" customFormat="1" x14ac:dyDescent="0.3">
      <c r="B71" s="25"/>
      <c r="C71" s="4" t="s">
        <v>31</v>
      </c>
      <c r="D71" s="15">
        <f>VLOOKUP(C71,[2]TongHop_Paper!$C$79:$R$114,12,0)</f>
        <v>5113.0653008184199</v>
      </c>
      <c r="E71" s="16">
        <f>VLOOKUP(C71,[2]TongHop_Paper!$C$79:$R$114,13,0)</f>
        <v>5431.2553797606952</v>
      </c>
      <c r="F71" s="10">
        <f>VLOOKUP(C71,[2]TongHop_Paper!$C$79:$R$114,16,0)</f>
        <v>0.21666666666666667</v>
      </c>
      <c r="G71" s="11">
        <f>VLOOKUP(C71,[3]TongHop_Paper!$C$78:$R$114,12,0)</f>
        <v>6976.18179783699</v>
      </c>
      <c r="H71" s="11">
        <f>VLOOKUP(C71,[3]TongHop_Paper!$C$78:$R$114,13,0)</f>
        <v>8579.4813661471453</v>
      </c>
      <c r="I71" s="10">
        <f>VLOOKUP(C71,[3]TongHop_Paper!$C$78:$R$114,16,0)</f>
        <v>0.11666666666666667</v>
      </c>
    </row>
    <row r="72" spans="2:10" s="5" customFormat="1" x14ac:dyDescent="0.3">
      <c r="B72" s="25"/>
      <c r="C72" s="4" t="s">
        <v>32</v>
      </c>
      <c r="D72" s="15">
        <f>VLOOKUP(C72,[2]TongHop_Paper!$C$79:$R$114,12,0)</f>
        <v>560767.49172429496</v>
      </c>
      <c r="E72" s="16">
        <f>VLOOKUP(C72,[2]TongHop_Paper!$C$79:$R$114,13,0)</f>
        <v>576792.49552156299</v>
      </c>
      <c r="F72" s="10">
        <f>VLOOKUP(C72,[2]TongHop_Paper!$C$79:$R$114,16,0)</f>
        <v>0.23333333333333334</v>
      </c>
      <c r="G72" s="11" t="s">
        <v>65</v>
      </c>
      <c r="H72" s="11" t="s">
        <v>65</v>
      </c>
      <c r="I72" s="10" t="s">
        <v>65</v>
      </c>
    </row>
    <row r="73" spans="2:10" s="5" customFormat="1" x14ac:dyDescent="0.3">
      <c r="B73" s="25"/>
      <c r="C73" s="4" t="s">
        <v>33</v>
      </c>
      <c r="D73" s="15">
        <f>VLOOKUP(C73,[2]TongHop_Paper!$C$79:$R$114,12,0)</f>
        <v>1459.10444374647</v>
      </c>
      <c r="E73" s="16">
        <f>VLOOKUP(C73,[2]TongHop_Paper!$C$79:$R$114,13,0)</f>
        <v>1490.5363694551481</v>
      </c>
      <c r="F73" s="10">
        <f>VLOOKUP(C73,[2]TongHop_Paper!$C$79:$R$114,16,0)</f>
        <v>0.23333333333333334</v>
      </c>
      <c r="G73" s="11" t="s">
        <v>65</v>
      </c>
      <c r="H73" s="11" t="s">
        <v>65</v>
      </c>
      <c r="I73" s="10" t="s">
        <v>65</v>
      </c>
    </row>
    <row r="74" spans="2:10" s="5" customFormat="1" x14ac:dyDescent="0.3">
      <c r="B74" s="25"/>
      <c r="C74" s="4" t="s">
        <v>34</v>
      </c>
      <c r="D74" s="15">
        <f>VLOOKUP(C74,[2]TongHop_Paper!$C$79:$R$114,12,0)</f>
        <v>3321.5293242630501</v>
      </c>
      <c r="E74" s="16">
        <f>VLOOKUP(C74,[2]TongHop_Paper!$C$79:$R$114,13,0)</f>
        <v>3453.1060198993305</v>
      </c>
      <c r="F74" s="10">
        <f>VLOOKUP(C74,[2]TongHop_Paper!$C$79:$R$114,16,0)</f>
        <v>0.38333333333333336</v>
      </c>
      <c r="G74" s="11" t="s">
        <v>65</v>
      </c>
      <c r="H74" s="11" t="s">
        <v>65</v>
      </c>
      <c r="I74" s="10" t="s">
        <v>65</v>
      </c>
    </row>
    <row r="75" spans="2:10" s="5" customFormat="1" x14ac:dyDescent="0.3">
      <c r="B75" s="25"/>
      <c r="C75" s="4" t="s">
        <v>35</v>
      </c>
      <c r="D75" s="15">
        <f>VLOOKUP(C75,[2]TongHop_Paper!$C$79:$R$114,12,0)</f>
        <v>158387.11954924901</v>
      </c>
      <c r="E75" s="16">
        <f>VLOOKUP(C75,[2]TongHop_Paper!$C$79:$R$114,13,0)</f>
        <v>162660.86478899591</v>
      </c>
      <c r="F75" s="10">
        <f>VLOOKUP(C75,[2]TongHop_Paper!$C$79:$R$114,16,0)</f>
        <v>0.38333333333333336</v>
      </c>
      <c r="G75" s="11" t="s">
        <v>65</v>
      </c>
      <c r="H75" s="11" t="s">
        <v>65</v>
      </c>
      <c r="I75" s="10" t="s">
        <v>65</v>
      </c>
    </row>
    <row r="76" spans="2:10" s="5" customFormat="1" x14ac:dyDescent="0.3">
      <c r="B76" s="25"/>
      <c r="C76" s="4" t="s">
        <v>36</v>
      </c>
      <c r="D76" s="15">
        <f>VLOOKUP(C76,[2]TongHop_Paper!$C$79:$R$114,12,0)</f>
        <v>3410.2370012535998</v>
      </c>
      <c r="E76" s="16">
        <f>VLOOKUP(C76,[2]TongHop_Paper!$C$79:$R$114,13,0)</f>
        <v>3519.6487818692958</v>
      </c>
      <c r="F76" s="10">
        <f>VLOOKUP(C76,[2]TongHop_Paper!$C$79:$R$114,16,0)</f>
        <v>0.25</v>
      </c>
      <c r="G76" s="11" t="s">
        <v>65</v>
      </c>
      <c r="H76" s="11" t="s">
        <v>65</v>
      </c>
      <c r="I76" s="10" t="s">
        <v>65</v>
      </c>
    </row>
    <row r="77" spans="2:10" s="5" customFormat="1" x14ac:dyDescent="0.3">
      <c r="B77" s="25"/>
      <c r="C77" s="4" t="s">
        <v>37</v>
      </c>
      <c r="D77" s="15">
        <f>VLOOKUP(C77,[2]TongHop_Paper!$C$79:$R$114,12,0)</f>
        <v>735572.65377134096</v>
      </c>
      <c r="E77" s="16">
        <f>VLOOKUP(C77,[2]TongHop_Paper!$C$79:$R$114,13,0)</f>
        <v>771984.52096535091</v>
      </c>
      <c r="F77" s="10">
        <f>VLOOKUP(C77,[2]TongHop_Paper!$C$79:$R$114,16,0)</f>
        <v>0.25</v>
      </c>
      <c r="G77" s="11" t="s">
        <v>65</v>
      </c>
      <c r="H77" s="11" t="s">
        <v>65</v>
      </c>
      <c r="I77" s="10" t="s">
        <v>65</v>
      </c>
    </row>
    <row r="78" spans="2:10" s="5" customFormat="1" x14ac:dyDescent="0.3">
      <c r="B78" s="25"/>
      <c r="C78" s="4" t="s">
        <v>38</v>
      </c>
      <c r="D78" s="15">
        <f>VLOOKUP(C78,[2]TongHop_Paper!$C$79:$R$114,12,0)</f>
        <v>2583.05819592853</v>
      </c>
      <c r="E78" s="16">
        <f>VLOOKUP(C78,[2]TongHop_Paper!$C$79:$R$114,13,0)</f>
        <v>2620.9739106984121</v>
      </c>
      <c r="F78" s="10">
        <f>VLOOKUP(C78,[2]TongHop_Paper!$C$79:$R$114,16,0)</f>
        <v>0.21666666666666667</v>
      </c>
      <c r="G78" s="11" t="s">
        <v>65</v>
      </c>
      <c r="H78" s="11" t="s">
        <v>65</v>
      </c>
      <c r="I78" s="10" t="s">
        <v>65</v>
      </c>
    </row>
    <row r="79" spans="2:10" x14ac:dyDescent="0.3">
      <c r="B79" s="25"/>
      <c r="C79" s="4" t="s">
        <v>39</v>
      </c>
      <c r="D79" s="15">
        <f>VLOOKUP(C79,[2]TongHop_Paper!$C$79:$R$114,12,0)</f>
        <v>2885.9805271648902</v>
      </c>
      <c r="E79" s="16">
        <f>VLOOKUP(C79,[2]TongHop_Paper!$C$79:$R$114,13,0)</f>
        <v>3038.8287023157782</v>
      </c>
      <c r="F79" s="10">
        <f>VLOOKUP(C79,[2]TongHop_Paper!$C$79:$R$114,16,0)</f>
        <v>0.21666666666666667</v>
      </c>
      <c r="G79" s="11" t="s">
        <v>65</v>
      </c>
      <c r="H79" s="11" t="s">
        <v>65</v>
      </c>
      <c r="I79" s="10" t="s">
        <v>65</v>
      </c>
    </row>
    <row r="80" spans="2:10" x14ac:dyDescent="0.3">
      <c r="B80" s="25"/>
      <c r="C80" s="4" t="s">
        <v>40</v>
      </c>
      <c r="D80" s="15">
        <f>VLOOKUP(C80,[2]TongHop_Paper!$C$79:$R$114,12,0)</f>
        <v>4387.9048489931902</v>
      </c>
      <c r="E80" s="16">
        <f>VLOOKUP(C80,[2]TongHop_Paper!$C$79:$R$114,13,0)</f>
        <v>4582.7008529054692</v>
      </c>
      <c r="F80" s="10">
        <f>VLOOKUP(C80,[2]TongHop_Paper!$C$79:$R$114,16,0)</f>
        <v>0.38333333333333336</v>
      </c>
      <c r="G80" s="11" t="s">
        <v>65</v>
      </c>
      <c r="H80" s="11" t="s">
        <v>65</v>
      </c>
      <c r="I80" s="10" t="s">
        <v>65</v>
      </c>
    </row>
    <row r="81" spans="2:9" x14ac:dyDescent="0.3">
      <c r="B81" s="25"/>
      <c r="C81" s="4" t="s">
        <v>41</v>
      </c>
      <c r="D81" s="15">
        <f>VLOOKUP(C81,[2]TongHop_Paper!$C$79:$R$114,12,0)</f>
        <v>4314.2011533691802</v>
      </c>
      <c r="E81" s="16">
        <f>VLOOKUP(C81,[2]TongHop_Paper!$C$79:$R$114,13,0)</f>
        <v>4546.3598480315459</v>
      </c>
      <c r="F81" s="10">
        <f>VLOOKUP(C81,[2]TongHop_Paper!$C$79:$R$114,16,0)</f>
        <v>0.38333333333333336</v>
      </c>
      <c r="G81" s="11" t="s">
        <v>65</v>
      </c>
      <c r="H81" s="11" t="s">
        <v>65</v>
      </c>
      <c r="I81" s="10" t="s">
        <v>65</v>
      </c>
    </row>
    <row r="82" spans="2:9" x14ac:dyDescent="0.3">
      <c r="B82" s="25"/>
      <c r="C82" s="4" t="s">
        <v>42</v>
      </c>
      <c r="D82" s="15">
        <f>VLOOKUP(C82,[2]TongHop_Paper!$C$79:$R$114,12,0)</f>
        <v>1550.36598397019</v>
      </c>
      <c r="E82" s="16">
        <f>VLOOKUP(C82,[2]TongHop_Paper!$C$79:$R$114,13,0)</f>
        <v>1640.2460666569182</v>
      </c>
      <c r="F82" s="10">
        <f>VLOOKUP(C82,[2]TongHop_Paper!$C$79:$R$114,16,0)</f>
        <v>0.21666666666666667</v>
      </c>
      <c r="G82" s="11" t="s">
        <v>65</v>
      </c>
      <c r="H82" s="11" t="s">
        <v>65</v>
      </c>
      <c r="I82" s="10" t="s">
        <v>65</v>
      </c>
    </row>
    <row r="83" spans="2:9" x14ac:dyDescent="0.3">
      <c r="B83" s="25"/>
      <c r="C83" s="4" t="s">
        <v>43</v>
      </c>
      <c r="D83" s="15">
        <f>VLOOKUP(C83,[2]TongHop_Paper!$C$79:$R$114,12,0)</f>
        <v>3523.0278740560898</v>
      </c>
      <c r="E83" s="16">
        <f>VLOOKUP(C83,[2]TongHop_Paper!$C$79:$R$114,13,0)</f>
        <v>3722.1487267135076</v>
      </c>
      <c r="F83" s="10">
        <f>VLOOKUP(C83,[2]TongHop_Paper!$C$79:$R$114,16,0)</f>
        <v>0.21666666666666667</v>
      </c>
      <c r="G83" s="11" t="s">
        <v>65</v>
      </c>
      <c r="H83" s="11" t="s">
        <v>65</v>
      </c>
      <c r="I83" s="10" t="s">
        <v>65</v>
      </c>
    </row>
    <row r="84" spans="2:9" x14ac:dyDescent="0.3">
      <c r="B84" s="25"/>
      <c r="C84" s="4" t="s">
        <v>44</v>
      </c>
      <c r="D84" s="15">
        <f>VLOOKUP(C84,[2]TongHop_Paper!$C$79:$R$114,12,0)</f>
        <v>12283.637132748599</v>
      </c>
      <c r="E84" s="16">
        <f>VLOOKUP(C84,[2]TongHop_Paper!$C$79:$R$114,13,0)</f>
        <v>12635.421367730434</v>
      </c>
      <c r="F84" s="10">
        <f>VLOOKUP(C84,[2]TongHop_Paper!$C$79:$R$114,16,0)</f>
        <v>0.45</v>
      </c>
      <c r="G84" s="11" t="s">
        <v>65</v>
      </c>
      <c r="H84" s="11" t="s">
        <v>65</v>
      </c>
      <c r="I84" s="10" t="s">
        <v>65</v>
      </c>
    </row>
    <row r="85" spans="2:9" x14ac:dyDescent="0.3">
      <c r="B85" s="25"/>
      <c r="C85" s="4" t="s">
        <v>45</v>
      </c>
      <c r="D85" s="15">
        <f>VLOOKUP(C85,[2]TongHop_Paper!$C$79:$R$114,12,0)</f>
        <v>161087.040188087</v>
      </c>
      <c r="E85" s="16">
        <f>VLOOKUP(C85,[2]TongHop_Paper!$C$79:$R$114,13,0)</f>
        <v>173691.0359517794</v>
      </c>
      <c r="F85" s="10">
        <f>VLOOKUP(C85,[2]TongHop_Paper!$C$79:$R$114,16,0)</f>
        <v>0.45</v>
      </c>
      <c r="G85" s="11" t="s">
        <v>65</v>
      </c>
      <c r="H85" s="11" t="s">
        <v>65</v>
      </c>
      <c r="I85" s="10" t="s">
        <v>65</v>
      </c>
    </row>
    <row r="86" spans="2:9" x14ac:dyDescent="0.3">
      <c r="B86" s="25"/>
      <c r="C86" s="4" t="s">
        <v>46</v>
      </c>
      <c r="D86" s="15">
        <f>VLOOKUP(C86,[2]TongHop_Paper!$C$79:$R$114,12,0)</f>
        <v>300290.73116618203</v>
      </c>
      <c r="E86" s="16">
        <f>VLOOKUP(C86,[2]TongHop_Paper!$C$79:$R$114,13,0)</f>
        <v>319749.36177733418</v>
      </c>
      <c r="F86" s="10">
        <f>VLOOKUP(C86,[2]TongHop_Paper!$C$79:$R$114,16,0)</f>
        <v>1.6</v>
      </c>
      <c r="G86" s="11">
        <f>VLOOKUP(C86,[3]TongHop_Paper!$C$78:$R$114,12,0)</f>
        <v>920629.569323192</v>
      </c>
      <c r="H86" s="11">
        <f>VLOOKUP(C86,[3]TongHop_Paper!$C$78:$R$114,13,0)</f>
        <v>1035690.3917896377</v>
      </c>
      <c r="I86" s="10">
        <f>VLOOKUP(C86,[3]TongHop_Paper!$C$78:$R$114,16,0)</f>
        <v>0.11666666666666667</v>
      </c>
    </row>
    <row r="87" spans="2:9" x14ac:dyDescent="0.3">
      <c r="B87" s="25"/>
      <c r="C87" s="4" t="s">
        <v>47</v>
      </c>
      <c r="D87" s="15">
        <f>VLOOKUP(C87,[2]TongHop_Paper!$C$79:$R$114,12,0)</f>
        <v>216499.500644407</v>
      </c>
      <c r="E87" s="16">
        <f>VLOOKUP(C87,[2]TongHop_Paper!$C$79:$R$114,13,0)</f>
        <v>227926.79186337927</v>
      </c>
      <c r="F87" s="10">
        <f>VLOOKUP(C87,[2]TongHop_Paper!$C$79:$R$114,16,0)</f>
        <v>0.6166666666666667</v>
      </c>
      <c r="G87" s="11" t="s">
        <v>65</v>
      </c>
      <c r="H87" s="11" t="s">
        <v>65</v>
      </c>
      <c r="I87" s="10" t="s">
        <v>65</v>
      </c>
    </row>
    <row r="88" spans="2:9" x14ac:dyDescent="0.3">
      <c r="B88" s="25"/>
      <c r="C88" s="4" t="s">
        <v>48</v>
      </c>
      <c r="D88" s="15">
        <f>VLOOKUP(C88,[2]TongHop_Paper!$C$79:$R$114,12,0)</f>
        <v>166362.52060372001</v>
      </c>
      <c r="E88" s="16">
        <f>VLOOKUP(C88,[2]TongHop_Paper!$C$79:$R$114,13,0)</f>
        <v>179525.18243798515</v>
      </c>
      <c r="F88" s="10">
        <f>VLOOKUP(C88,[2]TongHop_Paper!$C$79:$R$114,16,0)</f>
        <v>0.91666666666666663</v>
      </c>
      <c r="G88" s="11" t="s">
        <v>65</v>
      </c>
      <c r="H88" s="11" t="s">
        <v>65</v>
      </c>
      <c r="I88" s="10" t="s">
        <v>65</v>
      </c>
    </row>
    <row r="89" spans="2:9" x14ac:dyDescent="0.3">
      <c r="B89" s="25"/>
      <c r="C89" s="4" t="s">
        <v>49</v>
      </c>
      <c r="D89" s="15">
        <f>VLOOKUP(C89,[2]TongHop_Paper!$C$79:$R$114,12,0)</f>
        <v>4752.6449393072999</v>
      </c>
      <c r="E89" s="16">
        <f>VLOOKUP(C89,[2]TongHop_Paper!$C$79:$R$114,13,0)</f>
        <v>5226.1339778877882</v>
      </c>
      <c r="F89" s="10">
        <f>VLOOKUP(C89,[2]TongHop_Paper!$C$79:$R$114,16,0)</f>
        <v>0.6166666666666667</v>
      </c>
      <c r="G89" s="11" t="s">
        <v>65</v>
      </c>
      <c r="H89" s="11" t="s">
        <v>65</v>
      </c>
      <c r="I89" s="10" t="s">
        <v>65</v>
      </c>
    </row>
    <row r="90" spans="2:9" x14ac:dyDescent="0.3">
      <c r="B90" s="25"/>
      <c r="C90" s="4" t="s">
        <v>50</v>
      </c>
      <c r="D90" s="15">
        <f>VLOOKUP(C90,[2]TongHop_Paper!$C$79:$R$114,12,0)</f>
        <v>9706.4456011115308</v>
      </c>
      <c r="E90" s="16">
        <f>VLOOKUP(C90,[2]TongHop_Paper!$C$79:$R$114,13,0)</f>
        <v>10068.504344017059</v>
      </c>
      <c r="F90" s="10">
        <f>VLOOKUP(C90,[2]TongHop_Paper!$C$79:$R$114,16,0)</f>
        <v>0.91666666666666663</v>
      </c>
      <c r="G90" s="11" t="s">
        <v>65</v>
      </c>
      <c r="H90" s="11" t="s">
        <v>65</v>
      </c>
      <c r="I90" s="10" t="s">
        <v>65</v>
      </c>
    </row>
    <row r="91" spans="2:9" x14ac:dyDescent="0.3">
      <c r="B91" s="25"/>
      <c r="C91" s="4" t="s">
        <v>51</v>
      </c>
      <c r="D91" s="15">
        <f>VLOOKUP(C91,[2]TongHop_Paper!$C$79:$R$114,12,0)</f>
        <v>37576.7083936329</v>
      </c>
      <c r="E91" s="16">
        <f>VLOOKUP(C91,[2]TongHop_Paper!$C$79:$R$114,13,0)</f>
        <v>43289.42131561831</v>
      </c>
      <c r="F91" s="10">
        <f>VLOOKUP(C91,[2]TongHop_Paper!$C$79:$R$114,16,0)</f>
        <v>0.25</v>
      </c>
      <c r="G91" s="11">
        <f>VLOOKUP(C91,[3]TongHop_Paper!$C$78:$R$114,12,0)</f>
        <v>58055.797942567697</v>
      </c>
      <c r="H91" s="11">
        <f>VLOOKUP(C91,[3]TongHop_Paper!$C$78:$R$114,13,0)</f>
        <v>65276.726576551606</v>
      </c>
      <c r="I91" s="10">
        <f>VLOOKUP(C91,[3]TongHop_Paper!$C$78:$R$114,16,0)</f>
        <v>0.05</v>
      </c>
    </row>
    <row r="92" spans="2:9" x14ac:dyDescent="0.3">
      <c r="B92" s="25"/>
      <c r="C92" s="4" t="s">
        <v>52</v>
      </c>
      <c r="D92" s="15">
        <f>VLOOKUP(C92,[2]TongHop_Paper!$C$79:$R$114,12,0)</f>
        <v>2691.3802376601402</v>
      </c>
      <c r="E92" s="16">
        <f>VLOOKUP(C92,[2]TongHop_Paper!$C$79:$R$114,13,0)</f>
        <v>2870.8208973540209</v>
      </c>
      <c r="F92" s="10">
        <f>VLOOKUP(C92,[2]TongHop_Paper!$C$79:$R$114,16,0)</f>
        <v>0.25</v>
      </c>
      <c r="G92" s="11">
        <f>VLOOKUP(C92,[3]TongHop_Paper!$C$78:$R$114,12,0)</f>
        <v>2866.7953142421402</v>
      </c>
      <c r="H92" s="11">
        <f>VLOOKUP(C92,[3]TongHop_Paper!$C$78:$R$114,13,0)</f>
        <v>3200.2535803336946</v>
      </c>
      <c r="I92" s="10">
        <f>VLOOKUP(C92,[3]TongHop_Paper!$C$78:$R$114,16,0)</f>
        <v>0.05</v>
      </c>
    </row>
    <row r="93" spans="2:9" x14ac:dyDescent="0.3">
      <c r="B93" s="25"/>
      <c r="C93" s="4" t="s">
        <v>53</v>
      </c>
      <c r="D93" s="15">
        <f>VLOOKUP(C93,[2]TongHop_Paper!$C$79:$R$114,12,0)</f>
        <v>4312.7151381994699</v>
      </c>
      <c r="E93" s="16">
        <f>VLOOKUP(C93,[2]TongHop_Paper!$C$79:$R$114,13,0)</f>
        <v>4800.1991982160343</v>
      </c>
      <c r="F93" s="10">
        <f>VLOOKUP(C93,[2]TongHop_Paper!$C$79:$R$114,16,0)</f>
        <v>0.53333333333333333</v>
      </c>
      <c r="G93" s="11">
        <f>VLOOKUP(C93,[3]TongHop_Paper!$C$78:$R$114,12,0)</f>
        <v>5736.2508799817697</v>
      </c>
      <c r="H93" s="11">
        <f>VLOOKUP(C93,[3]TongHop_Paper!$C$78:$R$114,13,0)</f>
        <v>6451.368581805471</v>
      </c>
      <c r="I93" s="10">
        <f>VLOOKUP(C93,[3]TongHop_Paper!$C$78:$R$114,16,0)</f>
        <v>8.3333333333333329E-2</v>
      </c>
    </row>
    <row r="94" spans="2:9" x14ac:dyDescent="0.3">
      <c r="B94" s="25"/>
      <c r="C94" s="4" t="s">
        <v>54</v>
      </c>
      <c r="D94" s="15">
        <f>VLOOKUP(C94,[2]TongHop_Paper!$C$79:$R$114,12,0)</f>
        <v>747062.27516044804</v>
      </c>
      <c r="E94" s="16">
        <f>VLOOKUP(C94,[2]TongHop_Paper!$C$79:$R$114,13,0)</f>
        <v>821661.8720164384</v>
      </c>
      <c r="F94" s="10">
        <f>VLOOKUP(C94,[2]TongHop_Paper!$C$79:$R$114,16,0)</f>
        <v>0.53333333333333333</v>
      </c>
      <c r="G94" s="11">
        <f>VLOOKUP(C94,[3]TongHop_Paper!$C$78:$R$114,12,0)</f>
        <v>1227486.8659329</v>
      </c>
      <c r="H94" s="11">
        <f>VLOOKUP(C94,[3]TongHop_Paper!$C$78:$R$114,13,0)</f>
        <v>1437245.3979303427</v>
      </c>
      <c r="I94" s="10">
        <f>VLOOKUP(C94,[3]TongHop_Paper!$C$78:$R$114,16,0)</f>
        <v>8.3333333333333329E-2</v>
      </c>
    </row>
    <row r="95" spans="2:9" x14ac:dyDescent="0.3">
      <c r="B95" s="25"/>
      <c r="C95" s="4" t="s">
        <v>55</v>
      </c>
      <c r="D95" s="15">
        <f>VLOOKUP(C95,[2]TongHop_Paper!$C$79:$R$114,12,0)</f>
        <v>40772.634279285201</v>
      </c>
      <c r="E95" s="16">
        <f>VLOOKUP(C95,[2]TongHop_Paper!$C$79:$R$114,13,0)</f>
        <v>43360.332315734478</v>
      </c>
      <c r="F95" s="10">
        <f>VLOOKUP(C95,[2]TongHop_Paper!$C$79:$R$114,16,0)</f>
        <v>0.38333333333333336</v>
      </c>
      <c r="G95" s="11" t="s">
        <v>65</v>
      </c>
      <c r="H95" s="11" t="s">
        <v>65</v>
      </c>
      <c r="I95" s="10" t="s">
        <v>65</v>
      </c>
    </row>
    <row r="96" spans="2:9" x14ac:dyDescent="0.3">
      <c r="B96" s="25"/>
      <c r="C96" s="4" t="s">
        <v>56</v>
      </c>
      <c r="D96" s="15">
        <f>VLOOKUP(C96,[2]TongHop_Paper!$C$79:$R$114,12,0)</f>
        <v>747967.50079680001</v>
      </c>
      <c r="E96" s="16">
        <f>VLOOKUP(C96,[2]TongHop_Paper!$C$79:$R$114,13,0)</f>
        <v>822531.07281835354</v>
      </c>
      <c r="F96" s="10">
        <f>VLOOKUP(C96,[2]TongHop_Paper!$C$79:$R$114,16,0)</f>
        <v>0.38333333333333336</v>
      </c>
      <c r="G96" s="11">
        <f>VLOOKUP(C96,[3]TongHop_Paper!$C$78:$R$114,12,0)</f>
        <v>1049553.92778395</v>
      </c>
      <c r="H96" s="11">
        <f>VLOOKUP(C96,[3]TongHop_Paper!$C$78:$R$114,13,0)</f>
        <v>1226278.5200540379</v>
      </c>
      <c r="I96" s="10">
        <f>VLOOKUP(C96,[3]TongHop_Paper!$C$78:$R$114,16,0)</f>
        <v>6.6666666666666666E-2</v>
      </c>
    </row>
    <row r="97" spans="2:9" s="7" customFormat="1" x14ac:dyDescent="0.3">
      <c r="B97" s="25"/>
      <c r="C97" s="4" t="s">
        <v>57</v>
      </c>
      <c r="D97" s="15">
        <f>VLOOKUP(C97,[2]TongHop_Paper!$C$79:$R$114,12,0)</f>
        <v>4286.9806921604004</v>
      </c>
      <c r="E97" s="16">
        <f>VLOOKUP(C97,[2]TongHop_Paper!$C$79:$R$114,13,0)</f>
        <v>4631.6379109476502</v>
      </c>
      <c r="F97" s="10">
        <f>VLOOKUP(C97,[2]TongHop_Paper!$C$79:$R$114,16,0)</f>
        <v>0.31666666666666665</v>
      </c>
      <c r="G97" s="11">
        <f>VLOOKUP(C97,[3]TongHop_Paper!$C$78:$R$114,12,0)</f>
        <v>5354.6058839481202</v>
      </c>
      <c r="H97" s="11">
        <f>VLOOKUP(C97,[3]TongHop_Paper!$C$78:$R$114,13,0)</f>
        <v>6458.5168545555589</v>
      </c>
      <c r="I97" s="10">
        <f>VLOOKUP(C97,[3]TongHop_Paper!$C$78:$R$114,16,0)</f>
        <v>6.6666666666666666E-2</v>
      </c>
    </row>
    <row r="98" spans="2:9" s="7" customFormat="1" x14ac:dyDescent="0.3">
      <c r="B98" s="25"/>
      <c r="C98" s="4" t="s">
        <v>58</v>
      </c>
      <c r="D98" s="15">
        <f>VLOOKUP(C98,[2]TongHop_Paper!$C$79:$R$114,12,0)</f>
        <v>35300.7179878229</v>
      </c>
      <c r="E98" s="16">
        <f>VLOOKUP(C98,[2]TongHop_Paper!$C$79:$R$114,13,0)</f>
        <v>40698.909859737862</v>
      </c>
      <c r="F98" s="10">
        <f>VLOOKUP(C98,[2]TongHop_Paper!$C$79:$R$114,16,0)</f>
        <v>0.31666666666666665</v>
      </c>
      <c r="G98" s="11" t="s">
        <v>65</v>
      </c>
      <c r="H98" s="11" t="s">
        <v>65</v>
      </c>
      <c r="I98" s="10" t="s">
        <v>65</v>
      </c>
    </row>
    <row r="99" spans="2:9" s="7" customFormat="1" x14ac:dyDescent="0.3">
      <c r="B99" s="25"/>
      <c r="C99" s="4" t="s">
        <v>59</v>
      </c>
      <c r="D99" s="15">
        <f>VLOOKUP(C99,[2]TongHop_Paper!$C$79:$R$114,12,0)</f>
        <v>4397.4475142274796</v>
      </c>
      <c r="E99" s="16">
        <f>VLOOKUP(C99,[2]TongHop_Paper!$C$79:$R$114,13,0)</f>
        <v>4893.572258219433</v>
      </c>
      <c r="F99" s="10">
        <f>VLOOKUP(C99,[2]TongHop_Paper!$C$79:$R$114,16,0)</f>
        <v>0.38333333333333336</v>
      </c>
      <c r="G99" s="11">
        <f>VLOOKUP(C99,[3]TongHop_Paper!$C$78:$R$114,12,0)</f>
        <v>6491.0628755355401</v>
      </c>
      <c r="H99" s="11">
        <f>VLOOKUP(C99,[3]TongHop_Paper!$C$78:$R$114,13,0)</f>
        <v>8198.0757222853863</v>
      </c>
      <c r="I99" s="10">
        <f>VLOOKUP(C99,[3]TongHop_Paper!$C$78:$R$114,16,0)</f>
        <v>8.3333333333333329E-2</v>
      </c>
    </row>
    <row r="100" spans="2:9" s="7" customFormat="1" x14ac:dyDescent="0.3">
      <c r="B100" s="25"/>
      <c r="C100" s="4" t="s">
        <v>60</v>
      </c>
      <c r="D100" s="15">
        <f>VLOOKUP(C100,[2]TongHop_Paper!$C$79:$R$114,12,0)</f>
        <v>2196.9873799848301</v>
      </c>
      <c r="E100" s="16">
        <f>VLOOKUP(C100,[2]TongHop_Paper!$C$79:$R$114,13,0)</f>
        <v>2293.2713617973905</v>
      </c>
      <c r="F100" s="10">
        <f>VLOOKUP(C100,[2]TongHop_Paper!$C$79:$R$114,16,0)</f>
        <v>0.38333333333333336</v>
      </c>
      <c r="G100" s="11">
        <f>VLOOKUP(C100,[3]TongHop_Paper!$C$78:$R$114,12,0)</f>
        <v>2841.5856629117802</v>
      </c>
      <c r="H100" s="11">
        <f>VLOOKUP(C100,[3]TongHop_Paper!$C$78:$R$114,13,0)</f>
        <v>3382.0536163685583</v>
      </c>
      <c r="I100" s="10">
        <f>VLOOKUP(C100,[3]TongHop_Paper!$C$78:$R$114,16,0)</f>
        <v>8.3333333333333329E-2</v>
      </c>
    </row>
    <row r="101" spans="2:9" s="7" customFormat="1" x14ac:dyDescent="0.3">
      <c r="B101" s="25"/>
      <c r="C101" s="4" t="s">
        <v>61</v>
      </c>
      <c r="D101" s="15">
        <f>VLOOKUP(C101,[2]TongHop_Paper!$C$79:$R$114,12,0)</f>
        <v>3761.2860092985602</v>
      </c>
      <c r="E101" s="16">
        <f>VLOOKUP(C101,[2]TongHop_Paper!$C$79:$R$114,13,0)</f>
        <v>3880.824796072945</v>
      </c>
      <c r="F101" s="10">
        <f>VLOOKUP(C101,[2]TongHop_Paper!$C$79:$R$114,16,0)</f>
        <v>0.31666666666666665</v>
      </c>
      <c r="G101" s="11">
        <f>VLOOKUP(C101,[3]TongHop_Paper!$C$78:$R$114,12,0)</f>
        <v>4945.0124877115804</v>
      </c>
      <c r="H101" s="11">
        <f>VLOOKUP(C101,[3]TongHop_Paper!$C$78:$R$114,13,0)</f>
        <v>5768.9221344120942</v>
      </c>
      <c r="I101" s="10">
        <f>VLOOKUP(C101,[3]TongHop_Paper!$C$78:$R$114,16,0)</f>
        <v>8.3333333333333329E-2</v>
      </c>
    </row>
    <row r="102" spans="2:9" s="7" customFormat="1" x14ac:dyDescent="0.3">
      <c r="B102" s="26"/>
      <c r="C102" s="4" t="s">
        <v>62</v>
      </c>
      <c r="D102" s="15">
        <f>VLOOKUP(C102,[2]TongHop_Paper!$C$79:$R$114,12,0)</f>
        <v>738481.60506118496</v>
      </c>
      <c r="E102" s="16">
        <f>VLOOKUP(C102,[2]TongHop_Paper!$C$79:$R$114,13,0)</f>
        <v>778897.80121979513</v>
      </c>
      <c r="F102" s="10">
        <f>VLOOKUP(C102,[2]TongHop_Paper!$C$79:$R$114,16,0)</f>
        <v>0.31666666666666665</v>
      </c>
      <c r="G102" s="11">
        <f>VLOOKUP(C102,[3]TongHop_Paper!$C$78:$R$114,12,0)</f>
        <v>1012732.30660904</v>
      </c>
      <c r="H102" s="11">
        <f>VLOOKUP(C102,[3]TongHop_Paper!$C$78:$R$114,13,0)</f>
        <v>1227532.683388737</v>
      </c>
      <c r="I102" s="10">
        <f>VLOOKUP(C102,[3]TongHop_Paper!$C$78:$R$114,16,0)</f>
        <v>8.3333333333333329E-2</v>
      </c>
    </row>
  </sheetData>
  <mergeCells count="18">
    <mergeCell ref="B6:B31"/>
    <mergeCell ref="B67:B102"/>
    <mergeCell ref="G4:I4"/>
    <mergeCell ref="B38:B58"/>
    <mergeCell ref="B65:B66"/>
    <mergeCell ref="C65:C66"/>
    <mergeCell ref="D65:F65"/>
    <mergeCell ref="B36:B37"/>
    <mergeCell ref="C36:C37"/>
    <mergeCell ref="D36:F36"/>
    <mergeCell ref="A64:I64"/>
    <mergeCell ref="G65:I65"/>
    <mergeCell ref="A35:I35"/>
    <mergeCell ref="G36:I36"/>
    <mergeCell ref="B3:I3"/>
    <mergeCell ref="B4:B5"/>
    <mergeCell ref="C4:C5"/>
    <mergeCell ref="D4:F4"/>
  </mergeCells>
  <conditionalFormatting sqref="H67:H102">
    <cfRule type="expression" dxfId="1" priority="10">
      <formula>$H67&lt;#REF!</formula>
    </cfRule>
  </conditionalFormatting>
  <conditionalFormatting sqref="E38:E58 E6:E31 E67:E102">
    <cfRule type="expression" dxfId="0" priority="12">
      <formula>$E6&lt;#REF!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ThanhPD</dc:creator>
  <cp:lastModifiedBy>ThanhPD</cp:lastModifiedBy>
  <dcterms:created xsi:type="dcterms:W3CDTF">2018-05-17T08:34:01Z</dcterms:created>
  <dcterms:modified xsi:type="dcterms:W3CDTF">2019-03-22T11:27:42Z</dcterms:modified>
</cp:coreProperties>
</file>