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 Basket Analysis 2" sheetId="1" r:id="rId4"/>
  </sheets>
  <definedNames/>
  <calcPr/>
  <extLst>
    <ext uri="GoogleSheetsCustomDataVersion2">
      <go:sheetsCustomData xmlns:go="http://customooxmlschemas.google.com/" r:id="rId5" roundtripDataChecksum="S7D+6rzxgwACAmhCq0yplfyEjl6UTCwRQ4xchO3d99E="/>
    </ext>
  </extLst>
</workbook>
</file>

<file path=xl/sharedStrings.xml><?xml version="1.0" encoding="utf-8"?>
<sst xmlns="http://schemas.openxmlformats.org/spreadsheetml/2006/main" count="74" uniqueCount="46">
  <si>
    <t>Năm</t>
  </si>
  <si>
    <t>Tháng</t>
  </si>
  <si>
    <t>Doanh thu</t>
  </si>
  <si>
    <t>Thực/Dự phóng</t>
  </si>
  <si>
    <t>% tăng/giảm so với tháng trước</t>
  </si>
  <si>
    <t>Thực</t>
  </si>
  <si>
    <t>-</t>
  </si>
  <si>
    <t>-9,33%</t>
  </si>
  <si>
    <t>3,40%</t>
  </si>
  <si>
    <t>29,68%</t>
  </si>
  <si>
    <t>17,73%</t>
  </si>
  <si>
    <t>-0,80%</t>
  </si>
  <si>
    <t>26,15%</t>
  </si>
  <si>
    <t>-59,18%</t>
  </si>
  <si>
    <t>0,16%</t>
  </si>
  <si>
    <t>27,31%</t>
  </si>
  <si>
    <t xml:space="preserve">Trung bình 5 tháng đầu năm 2018 </t>
  </si>
  <si>
    <t>1,39%</t>
  </si>
  <si>
    <t>-47,90%</t>
  </si>
  <si>
    <t>Doanh thu thực</t>
  </si>
  <si>
    <t>28,73%</t>
  </si>
  <si>
    <t>Chi phí thực</t>
  </si>
  <si>
    <t>-7,89%</t>
  </si>
  <si>
    <t>Lợi nhuận thực</t>
  </si>
  <si>
    <t>14,99%</t>
  </si>
  <si>
    <t>% dự phóng tăng giảm so với tháng trước</t>
  </si>
  <si>
    <t>16,66%</t>
  </si>
  <si>
    <t>Doanh thu dự phóng</t>
  </si>
  <si>
    <t>-53,33%</t>
  </si>
  <si>
    <t>Chi phí dự phóng</t>
  </si>
  <si>
    <t>39,03%</t>
  </si>
  <si>
    <t>Lợi nhuận dự phóng</t>
  </si>
  <si>
    <t>24,22%</t>
  </si>
  <si>
    <t>5,22%</t>
  </si>
  <si>
    <t>5,19%</t>
  </si>
  <si>
    <t>5,54%</t>
  </si>
  <si>
    <t>-1845,30%</t>
  </si>
  <si>
    <t>Dự phóng</t>
  </si>
  <si>
    <t>92,52%</t>
  </si>
  <si>
    <t>Dự phóng </t>
  </si>
  <si>
    <t>21,80%</t>
  </si>
  <si>
    <t>-3,23%</t>
  </si>
  <si>
    <t>4,66%</t>
  </si>
  <si>
    <t>10,10%</t>
  </si>
  <si>
    <t>-7,37%</t>
  </si>
  <si>
    <t>11,82%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</si>
</sst>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5" fillId="2" fontId="4" numFmtId="0" xfId="0" applyBorder="1" applyFill="1" applyFont="1"/>
    <xf borderId="6" fillId="2" fontId="4" numFmtId="0" xfId="0" applyBorder="1" applyFont="1"/>
    <xf borderId="7" fillId="2" fontId="4" numFmtId="0" xfId="0" applyBorder="1" applyFont="1"/>
    <xf borderId="8" fillId="2" fontId="4" numFmtId="0" xfId="0" applyBorder="1" applyFont="1"/>
    <xf borderId="9" fillId="2" fontId="5" numFmtId="0" xfId="0" applyBorder="1" applyFont="1"/>
    <xf borderId="9" fillId="2" fontId="5" numFmtId="0" xfId="0" applyAlignment="1" applyBorder="1" applyFont="1">
      <alignment shrinkToFit="0" wrapText="1"/>
    </xf>
    <xf borderId="10" fillId="2" fontId="4" numFmtId="0" xfId="0" applyBorder="1" applyFont="1"/>
    <xf borderId="11" fillId="2" fontId="4" numFmtId="0" xfId="0" applyBorder="1" applyFont="1"/>
    <xf borderId="10" fillId="2" fontId="4" numFmtId="2" xfId="0" applyBorder="1" applyFont="1" applyNumberFormat="1"/>
    <xf borderId="10" fillId="2" fontId="4" numFmtId="1" xfId="0" applyBorder="1" applyFont="1" applyNumberFormat="1"/>
    <xf borderId="1" fillId="3" fontId="2" numFmtId="0" xfId="0" applyAlignment="1" applyBorder="1" applyFill="1" applyFont="1">
      <alignment horizontal="center" shrinkToFit="0" vertical="center" wrapText="1"/>
    </xf>
    <xf borderId="12" fillId="2" fontId="4" numFmtId="0" xfId="0" applyBorder="1" applyFont="1"/>
    <xf borderId="13" fillId="2" fontId="4" numFmtId="0" xfId="0" applyBorder="1" applyFont="1"/>
    <xf borderId="14" fillId="2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71"/>
    <col customWidth="1" min="20" max="20" width="34.71"/>
    <col customWidth="1" min="21" max="21" width="16.0"/>
    <col customWidth="1" min="22" max="23" width="9.57"/>
    <col customWidth="1" min="24" max="24" width="8.71"/>
    <col customWidth="1" min="25" max="25" width="9.57"/>
    <col customWidth="1" min="26" max="26" width="10.57"/>
    <col customWidth="1" min="27" max="27" width="9.57"/>
    <col customWidth="1" min="28" max="28" width="10.57"/>
    <col customWidth="1" min="29" max="31" width="8.71"/>
  </cols>
  <sheetData>
    <row r="1" ht="14.25" customHeight="1"/>
    <row r="2" ht="14.25" customHeight="1"/>
    <row r="3" ht="14.25" customHeight="1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ht="14.25" customHeight="1">
      <c r="B4" s="2">
        <v>2016.0</v>
      </c>
      <c r="C4" s="3">
        <v>6.0</v>
      </c>
      <c r="D4" s="3">
        <v>27.862</v>
      </c>
      <c r="E4" s="3" t="s">
        <v>5</v>
      </c>
      <c r="F4" s="3" t="s">
        <v>6</v>
      </c>
    </row>
    <row r="5" ht="14.25" customHeight="1">
      <c r="B5" s="4"/>
      <c r="C5" s="3">
        <v>7.0</v>
      </c>
      <c r="D5" s="3">
        <v>25.485</v>
      </c>
      <c r="E5" s="3" t="s">
        <v>5</v>
      </c>
      <c r="F5" s="3" t="s">
        <v>7</v>
      </c>
    </row>
    <row r="6" ht="14.25" customHeight="1">
      <c r="B6" s="4"/>
      <c r="C6" s="3">
        <v>8.0</v>
      </c>
      <c r="D6" s="3">
        <v>26.381</v>
      </c>
      <c r="E6" s="3" t="s">
        <v>5</v>
      </c>
      <c r="F6" s="3" t="s">
        <v>8</v>
      </c>
    </row>
    <row r="7" ht="14.25" customHeight="1">
      <c r="B7" s="4"/>
      <c r="C7" s="3">
        <v>9.0</v>
      </c>
      <c r="D7" s="3">
        <v>37.516</v>
      </c>
      <c r="E7" s="3" t="s">
        <v>5</v>
      </c>
      <c r="F7" s="3" t="s">
        <v>9</v>
      </c>
    </row>
    <row r="8" ht="14.25" customHeight="1">
      <c r="B8" s="4"/>
      <c r="C8" s="3">
        <v>10.0</v>
      </c>
      <c r="D8" s="3">
        <v>45.6</v>
      </c>
      <c r="E8" s="3" t="s">
        <v>5</v>
      </c>
      <c r="F8" s="3" t="s">
        <v>10</v>
      </c>
    </row>
    <row r="9" ht="14.25" customHeight="1">
      <c r="B9" s="5"/>
      <c r="C9" s="3">
        <v>11.0</v>
      </c>
      <c r="D9" s="3">
        <v>45.24</v>
      </c>
      <c r="E9" s="3" t="s">
        <v>5</v>
      </c>
      <c r="F9" s="3" t="s">
        <v>11</v>
      </c>
    </row>
    <row r="10" ht="14.25" customHeight="1">
      <c r="B10" s="2">
        <v>2017.0</v>
      </c>
      <c r="C10" s="3">
        <v>1.0</v>
      </c>
      <c r="D10" s="3">
        <v>61.258</v>
      </c>
      <c r="E10" s="3" t="s">
        <v>5</v>
      </c>
      <c r="F10" s="3" t="s">
        <v>12</v>
      </c>
    </row>
    <row r="11" ht="14.25" customHeight="1">
      <c r="B11" s="4"/>
      <c r="C11" s="3">
        <v>2.0</v>
      </c>
      <c r="D11" s="3">
        <v>38.484</v>
      </c>
      <c r="E11" s="3" t="s">
        <v>5</v>
      </c>
      <c r="F11" s="3" t="s">
        <v>13</v>
      </c>
    </row>
    <row r="12" ht="14.25" customHeight="1">
      <c r="B12" s="4"/>
      <c r="C12" s="3">
        <v>3.0</v>
      </c>
      <c r="D12" s="3">
        <v>38.547</v>
      </c>
      <c r="E12" s="3" t="s">
        <v>5</v>
      </c>
      <c r="F12" s="3" t="s">
        <v>14</v>
      </c>
      <c r="S12" s="6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ht="51.75" customHeight="1">
      <c r="B13" s="4"/>
      <c r="C13" s="3">
        <v>4.0</v>
      </c>
      <c r="D13" s="3">
        <v>53.033</v>
      </c>
      <c r="E13" s="3" t="s">
        <v>5</v>
      </c>
      <c r="F13" s="3" t="s">
        <v>15</v>
      </c>
      <c r="S13" s="9"/>
      <c r="T13" s="10" t="s">
        <v>1</v>
      </c>
      <c r="U13" s="11" t="s">
        <v>16</v>
      </c>
      <c r="V13" s="10">
        <v>6.2018</v>
      </c>
      <c r="W13" s="10">
        <v>7.2018</v>
      </c>
      <c r="X13" s="10">
        <v>8.2018</v>
      </c>
      <c r="Y13" s="10">
        <v>9.2018</v>
      </c>
      <c r="Z13" s="10">
        <v>10.2018</v>
      </c>
      <c r="AA13" s="10">
        <v>11.2018</v>
      </c>
      <c r="AB13" s="10">
        <v>12.2018</v>
      </c>
      <c r="AC13" s="12"/>
      <c r="AD13" s="12"/>
      <c r="AE13" s="13"/>
    </row>
    <row r="14" ht="14.25" customHeight="1">
      <c r="B14" s="4"/>
      <c r="C14" s="3">
        <v>5.0</v>
      </c>
      <c r="D14" s="3">
        <v>53.781</v>
      </c>
      <c r="E14" s="3" t="s">
        <v>5</v>
      </c>
      <c r="F14" s="3" t="s">
        <v>17</v>
      </c>
      <c r="S14" s="9"/>
      <c r="T14" s="12"/>
      <c r="U14" s="14"/>
      <c r="V14" s="14"/>
      <c r="W14" s="14"/>
      <c r="X14" s="14"/>
      <c r="Y14" s="14"/>
      <c r="Z14" s="14"/>
      <c r="AA14" s="14"/>
      <c r="AB14" s="14"/>
      <c r="AC14" s="12"/>
      <c r="AD14" s="12"/>
      <c r="AE14" s="13"/>
    </row>
    <row r="15" ht="14.25" customHeight="1">
      <c r="B15" s="4"/>
      <c r="C15" s="3">
        <v>6.0</v>
      </c>
      <c r="D15" s="3">
        <v>36.363</v>
      </c>
      <c r="E15" s="3" t="s">
        <v>5</v>
      </c>
      <c r="F15" s="3" t="s">
        <v>18</v>
      </c>
      <c r="S15" s="9"/>
      <c r="T15" s="12" t="s">
        <v>19</v>
      </c>
      <c r="U15" s="14">
        <v>82937.288</v>
      </c>
      <c r="V15" s="14"/>
      <c r="W15" s="14"/>
      <c r="X15" s="14"/>
      <c r="Y15" s="14"/>
      <c r="Z15" s="14"/>
      <c r="AA15" s="14"/>
      <c r="AB15" s="14"/>
      <c r="AC15" s="12"/>
      <c r="AD15" s="12"/>
      <c r="AE15" s="13"/>
    </row>
    <row r="16" ht="14.25" customHeight="1">
      <c r="B16" s="4"/>
      <c r="C16" s="3">
        <v>7.0</v>
      </c>
      <c r="D16" s="3">
        <v>51.021</v>
      </c>
      <c r="E16" s="3" t="s">
        <v>5</v>
      </c>
      <c r="F16" s="3" t="s">
        <v>20</v>
      </c>
      <c r="S16" s="9"/>
      <c r="T16" s="12" t="s">
        <v>21</v>
      </c>
      <c r="U16" s="14">
        <v>54582.314</v>
      </c>
      <c r="V16" s="14"/>
      <c r="W16" s="14"/>
      <c r="X16" s="14"/>
      <c r="Y16" s="14"/>
      <c r="Z16" s="14"/>
      <c r="AA16" s="14"/>
      <c r="AB16" s="14"/>
      <c r="AC16" s="12"/>
      <c r="AD16" s="12"/>
      <c r="AE16" s="13"/>
    </row>
    <row r="17" ht="14.25" customHeight="1">
      <c r="B17" s="4"/>
      <c r="C17" s="3">
        <v>8.0</v>
      </c>
      <c r="D17" s="3">
        <v>47.288</v>
      </c>
      <c r="E17" s="3" t="s">
        <v>5</v>
      </c>
      <c r="F17" s="3" t="s">
        <v>22</v>
      </c>
      <c r="S17" s="9"/>
      <c r="T17" s="12" t="s">
        <v>23</v>
      </c>
      <c r="U17" s="14">
        <f>U15-U16</f>
        <v>28354.974</v>
      </c>
      <c r="V17" s="14"/>
      <c r="W17" s="14"/>
      <c r="X17" s="14"/>
      <c r="Y17" s="14"/>
      <c r="Z17" s="14"/>
      <c r="AA17" s="14"/>
      <c r="AB17" s="14"/>
      <c r="AC17" s="12"/>
      <c r="AD17" s="12"/>
      <c r="AE17" s="13"/>
    </row>
    <row r="18" ht="14.25" customHeight="1">
      <c r="B18" s="4"/>
      <c r="C18" s="3">
        <v>9.0</v>
      </c>
      <c r="D18" s="3">
        <v>55.629</v>
      </c>
      <c r="E18" s="3" t="s">
        <v>5</v>
      </c>
      <c r="F18" s="3" t="s">
        <v>24</v>
      </c>
      <c r="S18" s="9"/>
      <c r="T18" s="12" t="s">
        <v>25</v>
      </c>
      <c r="U18" s="14"/>
      <c r="V18" s="14">
        <f>(V19-U15)/U15</f>
        <v>-0.08069094326</v>
      </c>
      <c r="W18" s="14">
        <f>(W19-V19)/V19</f>
        <v>0.2788379566</v>
      </c>
      <c r="X18" s="14">
        <f t="shared" ref="X18:AB18" si="1">(X19-W19)/X19</f>
        <v>-0.03234515617</v>
      </c>
      <c r="Y18" s="14">
        <f t="shared" si="1"/>
        <v>0.04662407009</v>
      </c>
      <c r="Z18" s="14">
        <f t="shared" si="1"/>
        <v>0.100974627</v>
      </c>
      <c r="AA18" s="14">
        <f t="shared" si="1"/>
        <v>-0.07371067221</v>
      </c>
      <c r="AB18" s="14">
        <f t="shared" si="1"/>
        <v>0.1181615872</v>
      </c>
      <c r="AC18" s="12"/>
      <c r="AD18" s="12"/>
      <c r="AE18" s="13"/>
    </row>
    <row r="19" ht="14.25" customHeight="1">
      <c r="B19" s="4"/>
      <c r="C19" s="3">
        <v>10.0</v>
      </c>
      <c r="D19" s="3">
        <v>66.749</v>
      </c>
      <c r="E19" s="3" t="s">
        <v>5</v>
      </c>
      <c r="F19" s="3" t="s">
        <v>26</v>
      </c>
      <c r="S19" s="9"/>
      <c r="T19" s="12" t="s">
        <v>27</v>
      </c>
      <c r="U19" s="14"/>
      <c r="V19" s="15">
        <f>D27*1000</f>
        <v>76245</v>
      </c>
      <c r="W19" s="15">
        <f>D28*1000</f>
        <v>97505</v>
      </c>
      <c r="X19" s="15">
        <f>D29*1000</f>
        <v>94450</v>
      </c>
      <c r="Y19" s="15">
        <f>D30*1000</f>
        <v>99069</v>
      </c>
      <c r="Z19" s="15">
        <f>D31*1000</f>
        <v>110196</v>
      </c>
      <c r="AA19" s="15">
        <f>D32*1000</f>
        <v>102631</v>
      </c>
      <c r="AB19" s="15">
        <f>D33*1000</f>
        <v>116383</v>
      </c>
      <c r="AC19" s="12"/>
      <c r="AD19" s="12"/>
      <c r="AE19" s="13"/>
    </row>
    <row r="20" ht="14.25" customHeight="1">
      <c r="B20" s="4"/>
      <c r="C20" s="3">
        <v>11.0</v>
      </c>
      <c r="D20" s="3">
        <v>43.534</v>
      </c>
      <c r="E20" s="3" t="s">
        <v>5</v>
      </c>
      <c r="F20" s="3" t="s">
        <v>28</v>
      </c>
      <c r="S20" s="9"/>
      <c r="T20" s="12" t="s">
        <v>29</v>
      </c>
      <c r="U20" s="14"/>
      <c r="V20" s="14">
        <f>U16+U16*V18</f>
        <v>50178.0156</v>
      </c>
      <c r="W20" s="14">
        <f t="shared" ref="W20:AB20" si="2">V20+V20*W18</f>
        <v>64169.55093</v>
      </c>
      <c r="X20" s="14">
        <f t="shared" si="2"/>
        <v>62093.97679</v>
      </c>
      <c r="Y20" s="14">
        <f t="shared" si="2"/>
        <v>64989.05071</v>
      </c>
      <c r="Z20" s="14">
        <f t="shared" si="2"/>
        <v>71551.29587</v>
      </c>
      <c r="AA20" s="14">
        <f t="shared" si="2"/>
        <v>66277.20175</v>
      </c>
      <c r="AB20" s="14">
        <f t="shared" si="2"/>
        <v>74108.62111</v>
      </c>
      <c r="AC20" s="12"/>
      <c r="AD20" s="12"/>
      <c r="AE20" s="13"/>
    </row>
    <row r="21" ht="14.25" customHeight="1">
      <c r="B21" s="5"/>
      <c r="C21" s="3">
        <v>12.0</v>
      </c>
      <c r="D21" s="3">
        <v>71.398</v>
      </c>
      <c r="E21" s="3" t="s">
        <v>5</v>
      </c>
      <c r="F21" s="3" t="s">
        <v>30</v>
      </c>
      <c r="S21" s="9"/>
      <c r="T21" s="12" t="s">
        <v>31</v>
      </c>
      <c r="U21" s="14"/>
      <c r="V21" s="14">
        <f>U17+U17*V18</f>
        <v>26066.9844</v>
      </c>
      <c r="W21" s="14">
        <f t="shared" ref="W21:AB21" si="3">V21+V21*W18</f>
        <v>33335.44907</v>
      </c>
      <c r="X21" s="14">
        <f t="shared" si="3"/>
        <v>32257.20876</v>
      </c>
      <c r="Y21" s="14">
        <f t="shared" si="3"/>
        <v>33761.17112</v>
      </c>
      <c r="Z21" s="14">
        <f t="shared" si="3"/>
        <v>37170.19279</v>
      </c>
      <c r="AA21" s="14">
        <f t="shared" si="3"/>
        <v>34430.35289</v>
      </c>
      <c r="AB21" s="14">
        <f t="shared" si="3"/>
        <v>38498.69803</v>
      </c>
      <c r="AC21" s="12"/>
      <c r="AD21" s="12"/>
      <c r="AE21" s="13"/>
    </row>
    <row r="22" ht="14.25" customHeight="1">
      <c r="B22" s="2">
        <v>2018.0</v>
      </c>
      <c r="C22" s="3">
        <v>1.0</v>
      </c>
      <c r="D22" s="3">
        <v>94.222</v>
      </c>
      <c r="E22" s="3" t="s">
        <v>5</v>
      </c>
      <c r="F22" s="3" t="s">
        <v>32</v>
      </c>
      <c r="S22" s="9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3"/>
    </row>
    <row r="23" ht="14.25" customHeight="1">
      <c r="B23" s="4"/>
      <c r="C23" s="3">
        <v>2.0</v>
      </c>
      <c r="D23" s="3">
        <v>99.415</v>
      </c>
      <c r="E23" s="3" t="s">
        <v>5</v>
      </c>
      <c r="F23" s="3" t="s">
        <v>33</v>
      </c>
      <c r="S23" s="9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3"/>
    </row>
    <row r="24" ht="14.25" customHeight="1">
      <c r="B24" s="4"/>
      <c r="C24" s="3">
        <v>3.0</v>
      </c>
      <c r="D24" s="3">
        <v>104.854</v>
      </c>
      <c r="E24" s="3" t="s">
        <v>5</v>
      </c>
      <c r="F24" s="3" t="s">
        <v>34</v>
      </c>
      <c r="S24" s="9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3"/>
    </row>
    <row r="25" ht="14.25" customHeight="1">
      <c r="B25" s="4"/>
      <c r="C25" s="3">
        <v>4.0</v>
      </c>
      <c r="D25" s="3">
        <v>110.999</v>
      </c>
      <c r="E25" s="3" t="s">
        <v>5</v>
      </c>
      <c r="F25" s="3" t="s">
        <v>35</v>
      </c>
      <c r="S25" s="9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3"/>
    </row>
    <row r="26" ht="14.25" customHeight="1">
      <c r="B26" s="4"/>
      <c r="C26" s="3">
        <v>5.0</v>
      </c>
      <c r="D26" s="3">
        <v>5.706</v>
      </c>
      <c r="E26" s="3" t="s">
        <v>5</v>
      </c>
      <c r="F26" s="3" t="s">
        <v>36</v>
      </c>
      <c r="S26" s="9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3"/>
    </row>
    <row r="27" ht="14.25" customHeight="1">
      <c r="B27" s="4"/>
      <c r="C27" s="16">
        <v>6.0</v>
      </c>
      <c r="D27" s="16">
        <v>76.245</v>
      </c>
      <c r="E27" s="16" t="s">
        <v>37</v>
      </c>
      <c r="F27" s="16" t="s">
        <v>38</v>
      </c>
      <c r="S27" s="9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3"/>
    </row>
    <row r="28" ht="14.25" customHeight="1">
      <c r="B28" s="4"/>
      <c r="C28" s="16">
        <v>7.0</v>
      </c>
      <c r="D28" s="16">
        <v>97.505</v>
      </c>
      <c r="E28" s="16" t="s">
        <v>39</v>
      </c>
      <c r="F28" s="16" t="s">
        <v>40</v>
      </c>
      <c r="S28" s="9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3"/>
    </row>
    <row r="29" ht="14.25" customHeight="1">
      <c r="B29" s="4"/>
      <c r="C29" s="16">
        <v>8.0</v>
      </c>
      <c r="D29" s="16">
        <v>94.45</v>
      </c>
      <c r="E29" s="16" t="s">
        <v>37</v>
      </c>
      <c r="F29" s="16" t="s">
        <v>41</v>
      </c>
      <c r="S29" s="9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3"/>
    </row>
    <row r="30" ht="14.25" customHeight="1">
      <c r="B30" s="4"/>
      <c r="C30" s="16">
        <v>9.0</v>
      </c>
      <c r="D30" s="16">
        <v>99.069</v>
      </c>
      <c r="E30" s="16" t="s">
        <v>37</v>
      </c>
      <c r="F30" s="16" t="s">
        <v>42</v>
      </c>
      <c r="S30" s="9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3"/>
    </row>
    <row r="31" ht="14.25" customHeight="1">
      <c r="B31" s="4"/>
      <c r="C31" s="16">
        <v>10.0</v>
      </c>
      <c r="D31" s="16">
        <v>110.196</v>
      </c>
      <c r="E31" s="16" t="s">
        <v>37</v>
      </c>
      <c r="F31" s="16" t="s">
        <v>43</v>
      </c>
      <c r="S31" s="9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3"/>
    </row>
    <row r="32" ht="14.25" customHeight="1">
      <c r="B32" s="4"/>
      <c r="C32" s="16">
        <v>11.0</v>
      </c>
      <c r="D32" s="16">
        <v>102.631</v>
      </c>
      <c r="E32" s="16" t="s">
        <v>37</v>
      </c>
      <c r="F32" s="16" t="s">
        <v>44</v>
      </c>
      <c r="S32" s="17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9"/>
    </row>
    <row r="33" ht="14.25" customHeight="1">
      <c r="B33" s="5"/>
      <c r="C33" s="16">
        <v>12.0</v>
      </c>
      <c r="D33" s="16">
        <v>116.383</v>
      </c>
      <c r="E33" s="16" t="s">
        <v>37</v>
      </c>
      <c r="F33" s="16" t="s">
        <v>45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4:B9"/>
    <mergeCell ref="B10:B21"/>
    <mergeCell ref="B22:B3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2024-12-01T23:22:58Z</dcterms:created>
  <dc:creator>Quan Lam</dc:creator>
</cp:coreProperties>
</file>