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_SWT301\"/>
    </mc:Choice>
  </mc:AlternateContent>
  <xr:revisionPtr revIDLastSave="0" documentId="13_ncr:1_{DE325B39-BF0D-462B-B922-E27311BBFD03}" xr6:coauthVersionLast="45" xr6:coauthVersionMax="47" xr10:uidLastSave="{00000000-0000-0000-0000-000000000000}"/>
  <bookViews>
    <workbookView xWindow="-108" yWindow="-108" windowWidth="23256" windowHeight="13176" xr2:uid="{DAA3A29A-765A-4950-9501-5489EA449B14}"/>
  </bookViews>
  <sheets>
    <sheet name="Question 1" sheetId="5" r:id="rId1"/>
    <sheet name="Question 2" sheetId="1" r:id="rId2"/>
    <sheet name="Question 3.1 &amp; 3.2 template" sheetId="2" r:id="rId3"/>
    <sheet name="Question 3.3 template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3" l="1"/>
  <c r="E5" i="3"/>
  <c r="E4" i="3"/>
  <c r="D4" i="3"/>
  <c r="E2" i="3"/>
  <c r="D5" i="3" l="1"/>
  <c r="O8" i="1"/>
  <c r="N8" i="1"/>
  <c r="M8" i="1"/>
  <c r="L8" i="1"/>
  <c r="C8" i="1"/>
  <c r="A8" i="1"/>
  <c r="F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 P</author>
    <author>Nguyen Hoang Anh</author>
    <author>ANa</author>
  </authors>
  <commentList>
    <comment ref="C5" authorId="0" shapeId="0" xr:uid="{7C77A34E-DF5D-47BB-91EE-6ABD0964B968}">
      <text>
        <r>
          <rPr>
            <b/>
            <sz val="9"/>
            <color indexed="81"/>
            <rFont val="Tahoma"/>
            <charset val="1"/>
          </rPr>
          <t>Tom P:</t>
        </r>
        <r>
          <rPr>
            <sz val="9"/>
            <color indexed="81"/>
            <rFont val="Tahoma"/>
            <charset val="1"/>
          </rPr>
          <t xml:space="preserve">
Input number line of code</t>
        </r>
      </text>
    </comment>
    <comment ref="A6" authorId="1" shapeId="0" xr:uid="{EA7FD9A1-BA57-429A-8F3D-78140EA38ABA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1" authorId="2" shapeId="0" xr:uid="{1F2ADF33-E9F9-4C7F-BA7E-CFFD5A4F23C3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6" authorId="0" shapeId="0" xr:uid="{6831721C-3282-488A-8BCE-80D94E7B8E4F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<sst xmlns="http://schemas.openxmlformats.org/spreadsheetml/2006/main" count="260" uniqueCount="173">
  <si>
    <t>Function Code</t>
  </si>
  <si>
    <t>Function Name</t>
  </si>
  <si>
    <t>Created By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</si>
  <si>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</si>
  <si>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</si>
  <si>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</si>
  <si>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</si>
  <si>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</si>
  <si>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Passed</t>
  </si>
  <si>
    <t>Failed</t>
  </si>
  <si>
    <t>Untested</t>
  </si>
  <si>
    <t>N/A/B</t>
  </si>
  <si>
    <t>Total Test Cases</t>
  </si>
  <si>
    <t>UTCID01</t>
  </si>
  <si>
    <t>Condition</t>
  </si>
  <si>
    <t xml:space="preserve">Precondition </t>
  </si>
  <si>
    <t>O</t>
  </si>
  <si>
    <t>Confirm</t>
  </si>
  <si>
    <t>Return</t>
  </si>
  <si>
    <t>Exception</t>
  </si>
  <si>
    <t>Log message</t>
  </si>
  <si>
    <t>Result</t>
  </si>
  <si>
    <t>Type(N : Normal, A : Abnormal, B : Boundary)</t>
  </si>
  <si>
    <t>N</t>
  </si>
  <si>
    <t>Passed/Failed</t>
  </si>
  <si>
    <t>Executed Date</t>
  </si>
  <si>
    <t>Defect ID</t>
  </si>
  <si>
    <t>TAG</t>
  </si>
  <si>
    <t>Test-case No</t>
  </si>
  <si>
    <t>Expected result</t>
  </si>
  <si>
    <t>Module Code</t>
  </si>
  <si>
    <t>Tester</t>
  </si>
  <si>
    <t>ID</t>
  </si>
  <si>
    <t>Test Case Description</t>
  </si>
  <si>
    <t>Pre -Condition</t>
  </si>
  <si>
    <t>Test Case Procedure</t>
  </si>
  <si>
    <t>Expected Output</t>
  </si>
  <si>
    <t>Bug#</t>
  </si>
  <si>
    <t>Note</t>
  </si>
  <si>
    <t>Don't edit the grey cell</t>
  </si>
  <si>
    <t>Test date
(dd/mm/yyyy&gt;</t>
  </si>
  <si>
    <t>Tag</t>
  </si>
  <si>
    <t>Invalid Partitions</t>
  </si>
  <si>
    <t>Valid Partitions</t>
  </si>
  <si>
    <t>Valid Boundaries</t>
  </si>
  <si>
    <t>Invalid Boundaries</t>
  </si>
  <si>
    <t>VP1</t>
  </si>
  <si>
    <t>IP1</t>
  </si>
  <si>
    <t>VB1</t>
  </si>
  <si>
    <t>IB1</t>
  </si>
  <si>
    <t>VP2</t>
  </si>
  <si>
    <t>IP2</t>
  </si>
  <si>
    <t>VB2</t>
  </si>
  <si>
    <t>IB2</t>
  </si>
  <si>
    <t>IP3</t>
  </si>
  <si>
    <t>IB3</t>
  </si>
  <si>
    <t xml:space="preserve">Blue text is sample, needed to be deleted in the answer </t>
  </si>
  <si>
    <t>* Notes:</t>
  </si>
  <si>
    <t>Description</t>
  </si>
  <si>
    <t>Line</t>
  </si>
  <si>
    <t>Issue No</t>
  </si>
  <si>
    <t>Table 3.2 Test case design</t>
  </si>
  <si>
    <t>Table 3.3 Test case</t>
  </si>
  <si>
    <t>Table 3.1 Test Analysis</t>
  </si>
  <si>
    <t>N/A</t>
  </si>
  <si>
    <t>Lê Văn Tám</t>
  </si>
  <si>
    <t>VP3</t>
  </si>
  <si>
    <t>VB3</t>
  </si>
  <si>
    <t>VB4</t>
  </si>
  <si>
    <t>null</t>
  </si>
  <si>
    <t>IB4</t>
  </si>
  <si>
    <t>IB5</t>
  </si>
  <si>
    <t>IP4</t>
  </si>
  <si>
    <t>IP5</t>
  </si>
  <si>
    <t>IP6</t>
  </si>
  <si>
    <t>VP4</t>
  </si>
  <si>
    <t>VP5</t>
  </si>
  <si>
    <t>VP6</t>
  </si>
  <si>
    <t>IP7</t>
  </si>
  <si>
    <t>IP8</t>
  </si>
  <si>
    <t>VB5</t>
  </si>
  <si>
    <t>Create new receipt</t>
  </si>
  <si>
    <t>TC001</t>
  </si>
  <si>
    <t>UTCID02</t>
  </si>
  <si>
    <t>UTCID03</t>
  </si>
  <si>
    <t>Detail</t>
  </si>
  <si>
    <t>Quy ước chấm điểm:
- Test analysia 2 điểm: Mỗi condition đúng tương đương 0.4 điểm, trong một condition, mỗi VP, IP, VB, IB tương đương 0.1 điểm.</t>
  </si>
  <si>
    <t xml:space="preserve">Quy ước chấm điểm:
- Design test case 1 điểm: Mỗi test case design được tương đương 0.1 điểm. Test case cần đảm bảo đủ 3 thông tin ở các code LMN
</t>
  </si>
  <si>
    <t xml:space="preserve">Quy ước chấm điểm:
- Chỉ cần tối thiểu một test case để đạt 100% statement coverage và tối thiểu ba test case để đạt 100% branch coverage như ví dụ bên dưới.
- Mỗi test case tương đương 1 điểm. Một test case đúng khi có đủ Input và Return đúng. Sinh viên viết nhiều hơn 3 test case cũng không bị trừ điểm. 
- Thiếu các thông tin như fucntion code, fucntion nam, created by, LOC, Type có thể xem xét trừ 0.1 điểm.
- Sinh viên nhập thông tin executed date, pass/fail có thể xem xét trừ 0.1 điểm
</t>
  </si>
  <si>
    <t>Quy ước chấm điểm:
- 0.6 điểm cho một lỗi tìm được. 
- Nếu các lỗi tìm được giống nhau thì chỉ tỉnh điểm một lần. sai không bị trừ điểm.</t>
  </si>
  <si>
    <t>Quy ước chấm điểm: Table 3.3 Test case có tổng 1 điểm. Mỗi test case viết ra tương đương 0.1 điểm. Mỗi test case cần đảm bảo đủ thông tin ở các cột B, D, E</t>
  </si>
  <si>
    <t xml:space="preserve">   </t>
  </si>
  <si>
    <t>P</t>
  </si>
  <si>
    <t>variable "average" was declared but not used</t>
  </si>
  <si>
    <t>Unused variable</t>
  </si>
  <si>
    <t>Missing condition</t>
  </si>
  <si>
    <t>Should checked the variable "start" and "end" before execute loop.</t>
  </si>
  <si>
    <t>variable "average" should be initialised before use</t>
  </si>
  <si>
    <t>6, 9</t>
  </si>
  <si>
    <t>Potential logical issue</t>
  </si>
  <si>
    <t>Data type is not appropriate</t>
  </si>
  <si>
    <t>The "Scanner" need to be imported.</t>
  </si>
  <si>
    <t>UTCID04</t>
  </si>
  <si>
    <t>UTCID05</t>
  </si>
  <si>
    <t>UTCID06</t>
  </si>
  <si>
    <t>DucNTHE173064</t>
  </si>
  <si>
    <t>performOperation</t>
  </si>
  <si>
    <t>num1</t>
  </si>
  <si>
    <t>num2</t>
  </si>
  <si>
    <t>operation</t>
  </si>
  <si>
    <t>addition</t>
  </si>
  <si>
    <t>subtraction</t>
  </si>
  <si>
    <t>multiplication</t>
  </si>
  <si>
    <t>division</t>
  </si>
  <si>
    <t>Perform addition</t>
  </si>
  <si>
    <t>Perform subtraction</t>
  </si>
  <si>
    <t>Perform multiplication</t>
  </si>
  <si>
    <t>Perform division</t>
  </si>
  <si>
    <t>Error: Division by zero is not allowed.</t>
  </si>
  <si>
    <t>Error: Unsupported operation</t>
  </si>
  <si>
    <t>power</t>
  </si>
  <si>
    <t>2024/25/03</t>
  </si>
  <si>
    <t>Error: Operation cannot be null</t>
  </si>
  <si>
    <t>UTCID07</t>
  </si>
  <si>
    <t>"Request Title"</t>
  </si>
  <si>
    <t>String type and 
50 &lt;= length &lt;=250 characters</t>
  </si>
  <si>
    <t>First Character is not number</t>
  </si>
  <si>
    <t>No special character or blank</t>
  </si>
  <si>
    <t>"Description"</t>
  </si>
  <si>
    <t>String type and &lt;= 1000 characters</t>
  </si>
  <si>
    <t>"File Attachment"</t>
  </si>
  <si>
    <t>Image (jpg, png), video(avi, mp4) and .pdf</t>
  </si>
  <si>
    <t>File size &lt;= 10MB</t>
  </si>
  <si>
    <t>First Chatacter is number</t>
  </si>
  <si>
    <t>Contain special chracter and blank</t>
  </si>
  <si>
    <t>&gt;1000 characters</t>
  </si>
  <si>
    <t>File size &gt;10 MB</t>
  </si>
  <si>
    <t>49 chracters</t>
  </si>
  <si>
    <t>1001 characters</t>
  </si>
  <si>
    <t>1000 characters</t>
  </si>
  <si>
    <t>file type wrong (.docx, .xlsx)</t>
  </si>
  <si>
    <t>File size = 11MB</t>
  </si>
  <si>
    <t>Image (.gif, .jpeg), video(mp3)</t>
  </si>
  <si>
    <t>&lt;50 characters</t>
  </si>
  <si>
    <t>&gt;255 chracters</t>
  </si>
  <si>
    <r>
      <t xml:space="preserve">"Request Title" : </t>
    </r>
    <r>
      <rPr>
        <sz val="11"/>
        <rFont val="Calibri"/>
        <family val="2"/>
        <scheme val="minor"/>
      </rPr>
      <t xml:space="preserve">"Đơn xin hoãn nghĩa vụ quân sự cho đối tượng thanh thiếu niên"
</t>
    </r>
    <r>
      <rPr>
        <b/>
        <sz val="11"/>
        <rFont val="Calibri"/>
        <family val="2"/>
        <scheme val="minor"/>
      </rPr>
      <t xml:space="preserve">"Description": </t>
    </r>
    <r>
      <rPr>
        <sz val="11"/>
        <rFont val="Calibri"/>
        <family val="2"/>
        <scheme val="minor"/>
      </rPr>
      <t xml:space="preserve">"Mục đích xin miễn nghĩa vụ quân sư đối với đối tượng từ 18-25 tuổi đang công tác tại các công ty, doanh nghiệp,..."
</t>
    </r>
    <r>
      <rPr>
        <b/>
        <sz val="11"/>
        <rFont val="Calibri"/>
        <family val="2"/>
        <scheme val="minor"/>
      </rPr>
      <t>"File Attachment"</t>
    </r>
    <r>
      <rPr>
        <sz val="11"/>
        <rFont val="Calibri"/>
        <family val="2"/>
        <scheme val="minor"/>
      </rPr>
      <t xml:space="preserve">: 9MB
</t>
    </r>
  </si>
  <si>
    <t>Incident Ticket message created successfully.</t>
  </si>
  <si>
    <t>File size = 9MB</t>
  </si>
  <si>
    <t>VP1, VP2, VP3, VP4, VP5, VP6, VB1, VB2, VB3, VB4, VB5</t>
  </si>
  <si>
    <r>
      <t xml:space="preserve">"Request Title" : </t>
    </r>
    <r>
      <rPr>
        <sz val="11"/>
        <rFont val="Calibri"/>
        <family val="2"/>
        <scheme val="minor"/>
      </rPr>
      <t xml:space="preserve">"Đơn"
</t>
    </r>
    <r>
      <rPr>
        <b/>
        <sz val="11"/>
        <rFont val="Calibri"/>
        <family val="2"/>
        <scheme val="minor"/>
      </rPr>
      <t xml:space="preserve">"Description": </t>
    </r>
    <r>
      <rPr>
        <sz val="11"/>
        <rFont val="Calibri"/>
        <family val="2"/>
        <scheme val="minor"/>
      </rPr>
      <t xml:space="preserve">"Mục đích xin miễn nghĩa vụ quân sư đối với đối tượng từ 18-25 tuổi đang công tác tại các công ty, doanh nghiệp,..."
</t>
    </r>
    <r>
      <rPr>
        <b/>
        <sz val="11"/>
        <rFont val="Calibri"/>
        <family val="2"/>
        <scheme val="minor"/>
      </rPr>
      <t>"File Attachment"</t>
    </r>
    <r>
      <rPr>
        <sz val="11"/>
        <rFont val="Calibri"/>
        <family val="2"/>
        <scheme val="minor"/>
      </rPr>
      <t xml:space="preserve">: 9MB
</t>
    </r>
  </si>
  <si>
    <t>50 chracters</t>
  </si>
  <si>
    <t xml:space="preserve">250 characters </t>
  </si>
  <si>
    <t xml:space="preserve">251 Characters </t>
  </si>
  <si>
    <t>VP1, VP2, VP3, VP4, VP5, VP6, VB1, VB2, VB3, VB4, VB5,
normal flow</t>
  </si>
  <si>
    <t>IP1, IB1, VP2, VP3, VP4, VP5, VP6, VB1, VB2, VB3, VB4, VB5</t>
  </si>
  <si>
    <t>The system reports an error and asking the user to re-enter the information.</t>
  </si>
  <si>
    <t>TC002</t>
  </si>
  <si>
    <t>Create new incident ticket failed.</t>
  </si>
  <si>
    <t>Create new incident ticket successfull.</t>
  </si>
  <si>
    <t>TC003</t>
  </si>
  <si>
    <r>
      <t xml:space="preserve">"Request Title" : </t>
    </r>
    <r>
      <rPr>
        <sz val="11"/>
        <rFont val="Calibri"/>
        <family val="2"/>
        <scheme val="minor"/>
      </rPr>
      <t xml:space="preserve">
</t>
    </r>
    <r>
      <rPr>
        <b/>
        <sz val="11"/>
        <rFont val="Calibri"/>
        <family val="2"/>
        <scheme val="minor"/>
      </rPr>
      <t xml:space="preserve">"Description": </t>
    </r>
    <r>
      <rPr>
        <sz val="11"/>
        <rFont val="Calibri"/>
        <family val="2"/>
        <scheme val="minor"/>
      </rPr>
      <t xml:space="preserve">"Mục đích xin miễn nghĩa vụ quân sư đối với đối tượng từ 18-25 tuổi đang công tác tại các công ty, doanh nghiệp,..."
</t>
    </r>
    <r>
      <rPr>
        <b/>
        <sz val="11"/>
        <rFont val="Calibri"/>
        <family val="2"/>
        <scheme val="minor"/>
      </rPr>
      <t>"File Attachment"</t>
    </r>
    <r>
      <rPr>
        <sz val="11"/>
        <rFont val="Calibri"/>
        <family val="2"/>
        <scheme val="minor"/>
      </rPr>
      <t xml:space="preserve">: 9MB
</t>
    </r>
  </si>
  <si>
    <t>IP5, VP6, VB1, VB2, VB3, VB4, VB5</t>
  </si>
  <si>
    <r>
      <t xml:space="preserve">"Request Title" : </t>
    </r>
    <r>
      <rPr>
        <sz val="11"/>
        <rFont val="Calibri"/>
        <family val="2"/>
        <scheme val="minor"/>
      </rPr>
      <t xml:space="preserve">"Đơn xin hoãn nghĩa vụ quân sự cho đối tượng thanh thiếu niên"
</t>
    </r>
    <r>
      <rPr>
        <b/>
        <sz val="11"/>
        <rFont val="Calibri"/>
        <family val="2"/>
        <scheme val="minor"/>
      </rPr>
      <t xml:space="preserve">"Description": </t>
    </r>
    <r>
      <rPr>
        <sz val="11"/>
        <rFont val="Calibri"/>
        <family val="2"/>
        <scheme val="minor"/>
      </rPr>
      <t xml:space="preserve">"Mục đích xin miễn nghĩa vụ quân sư đối với đối tượng từ 18-25 tuổi đang công tác tại các công ty, doanh nghiệp,..."
</t>
    </r>
    <r>
      <rPr>
        <b/>
        <sz val="11"/>
        <rFont val="Calibri"/>
        <family val="2"/>
        <scheme val="minor"/>
      </rPr>
      <t>"File Attachment"</t>
    </r>
    <r>
      <rPr>
        <sz val="11"/>
        <rFont val="Calibri"/>
        <family val="2"/>
        <scheme val="minor"/>
      </rPr>
      <t xml:space="preserve">: 11MB
</t>
    </r>
  </si>
  <si>
    <t>VP1, VP2, VP3, VP4, VP5, IP8, VB1, VB2, VB3, VB4, IB5</t>
  </si>
  <si>
    <r>
      <t xml:space="preserve">"Request Title" : </t>
    </r>
    <r>
      <rPr>
        <sz val="11"/>
        <rFont val="Calibri"/>
        <family val="2"/>
        <scheme val="minor"/>
      </rPr>
      <t xml:space="preserve">"123abc"
</t>
    </r>
    <r>
      <rPr>
        <b/>
        <sz val="11"/>
        <rFont val="Calibri"/>
        <family val="2"/>
        <scheme val="minor"/>
      </rPr>
      <t xml:space="preserve">"Description": </t>
    </r>
    <r>
      <rPr>
        <sz val="11"/>
        <rFont val="Calibri"/>
        <family val="2"/>
        <scheme val="minor"/>
      </rPr>
      <t xml:space="preserve">"Mục đích xin miễn nghĩa vụ quân sư đối với đối tượng từ 18-25 tuổi đang công tác tại các công ty, doanh nghiệp,..."
</t>
    </r>
    <r>
      <rPr>
        <b/>
        <sz val="11"/>
        <rFont val="Calibri"/>
        <family val="2"/>
        <scheme val="minor"/>
      </rPr>
      <t>"File Attachment"</t>
    </r>
    <r>
      <rPr>
        <sz val="11"/>
        <rFont val="Calibri"/>
        <family val="2"/>
        <scheme val="minor"/>
      </rPr>
      <t xml:space="preserve">: 9MB
</t>
    </r>
  </si>
  <si>
    <t>IP1, IP3, VP4, VP5, VP6, IB1, VB2, VB3, VB4, VB5</t>
  </si>
  <si>
    <r>
      <t xml:space="preserve">"Request Title" : </t>
    </r>
    <r>
      <rPr>
        <sz val="11"/>
        <rFont val="Calibri"/>
        <family val="2"/>
        <scheme val="minor"/>
      </rPr>
      <t xml:space="preserve">"123abc"
</t>
    </r>
    <r>
      <rPr>
        <b/>
        <sz val="11"/>
        <rFont val="Calibri"/>
        <family val="2"/>
        <scheme val="minor"/>
      </rPr>
      <t xml:space="preserve">"Description": </t>
    </r>
    <r>
      <rPr>
        <sz val="11"/>
        <rFont val="Calibri"/>
        <family val="2"/>
        <scheme val="minor"/>
      </rPr>
      <t xml:space="preserve">"Mục đích xin miễn nghĩa vụ quân sư đối với đối tượng từ 18-25 tuổi đang công tác tại các công ty, doanh nghiệp,..."
</t>
    </r>
    <r>
      <rPr>
        <b/>
        <sz val="11"/>
        <rFont val="Calibri"/>
        <family val="2"/>
        <scheme val="minor"/>
      </rPr>
      <t>"File Attachment"</t>
    </r>
    <r>
      <rPr>
        <sz val="11"/>
        <rFont val="Calibri"/>
        <family val="2"/>
        <scheme val="minor"/>
      </rPr>
      <t xml:space="preserve">: 11MB
</t>
    </r>
  </si>
  <si>
    <t>Compile errors</t>
  </si>
  <si>
    <t>Uninitialized Variable.</t>
  </si>
  <si>
    <t xml:space="preserve">Naming convention </t>
  </si>
  <si>
    <t>The name of variables "start" and "end" should be more clarify "start" -&gt; "startNumber", "end" - &gt;"endNumber"</t>
  </si>
  <si>
    <t>need to check "start" before using loop because in for loop, variable i = "start" -&gt; check start &gt;=0 and start &lt;= end</t>
  </si>
  <si>
    <t>Variable"average" should be type double or float , based on the meaning, average should be declred as double or float type.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</si>
</sst>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mm/dd"/>
  </numFmts>
  <fonts count="3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sz val="8"/>
      <color indexed="17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8"/>
      <color rgb="FFFF0000"/>
      <name val="Tahoma"/>
      <family val="2"/>
    </font>
    <font>
      <b/>
      <sz val="8"/>
      <color indexed="8"/>
      <name val="Times New Roman"/>
      <family val="1"/>
    </font>
    <font>
      <sz val="8"/>
      <color theme="4"/>
      <name val="Tahoma"/>
      <family val="2"/>
    </font>
    <font>
      <i/>
      <sz val="8"/>
      <color theme="4"/>
      <name val="Tahoma"/>
      <family val="2"/>
    </font>
    <font>
      <b/>
      <sz val="8"/>
      <color theme="4"/>
      <name val="Tahoma"/>
      <family val="2"/>
    </font>
    <font>
      <b/>
      <sz val="8"/>
      <color theme="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8"/>
      <color rgb="FF0070C0"/>
      <name val="Tahoma"/>
      <family val="2"/>
    </font>
    <font>
      <sz val="10"/>
      <color theme="1"/>
      <name val="Calibri"/>
      <family val="2"/>
      <scheme val="minor"/>
    </font>
    <font>
      <b/>
      <u/>
      <sz val="10"/>
      <color indexed="1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0070C0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Tahoma"/>
      <family val="2"/>
    </font>
    <font>
      <sz val="12"/>
      <color rgb="FFFF0000"/>
      <name val="Calibri"/>
      <family val="2"/>
      <scheme val="minor"/>
    </font>
    <font>
      <sz val="8"/>
      <color rgb="FFFF0000"/>
      <name val="Tahoma"/>
      <family val="2"/>
    </font>
    <font>
      <sz val="1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32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32"/>
      </patternFill>
    </fill>
    <fill>
      <patternFill patternType="solid">
        <fgColor rgb="FF92D050"/>
        <bgColor indexed="64"/>
      </patternFill>
    </fill>
  </fills>
  <borders count="6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medium">
        <color indexed="8"/>
      </right>
      <top style="thin">
        <color indexed="64"/>
      </top>
      <bottom style="thin">
        <color indexed="8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3" fillId="0" borderId="0" applyNumberFormat="0" applyFill="0" applyBorder="0" applyAlignment="0" applyProtection="0"/>
  </cellStyleXfs>
  <cellXfs count="206">
    <xf numFmtId="0" fontId="0" fillId="0" borderId="0" xfId="0"/>
    <xf numFmtId="0" fontId="3" fillId="0" borderId="0" xfId="1" applyFont="1"/>
    <xf numFmtId="0" fontId="3" fillId="0" borderId="0" xfId="1" applyFont="1" applyAlignment="1">
      <alignment horizontal="right"/>
    </xf>
    <xf numFmtId="0" fontId="5" fillId="2" borderId="18" xfId="2" applyFont="1" applyFill="1" applyBorder="1" applyAlignment="1">
      <alignment horizontal="left" wrapText="1"/>
    </xf>
    <xf numFmtId="0" fontId="3" fillId="0" borderId="32" xfId="1" applyFont="1" applyBorder="1"/>
    <xf numFmtId="0" fontId="4" fillId="0" borderId="0" xfId="1" applyFont="1" applyAlignment="1">
      <alignment horizontal="left"/>
    </xf>
    <xf numFmtId="0" fontId="9" fillId="0" borderId="35" xfId="1" applyFont="1" applyBorder="1" applyAlignment="1">
      <alignment horizontal="center"/>
    </xf>
    <xf numFmtId="0" fontId="3" fillId="4" borderId="15" xfId="1" applyFont="1" applyFill="1" applyBorder="1" applyAlignment="1">
      <alignment horizontal="center" vertical="top"/>
    </xf>
    <xf numFmtId="0" fontId="3" fillId="4" borderId="16" xfId="1" applyFont="1" applyFill="1" applyBorder="1" applyAlignment="1">
      <alignment horizontal="right" vertical="top"/>
    </xf>
    <xf numFmtId="0" fontId="9" fillId="0" borderId="36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3" fillId="4" borderId="15" xfId="1" applyFont="1" applyFill="1" applyBorder="1"/>
    <xf numFmtId="0" fontId="3" fillId="4" borderId="16" xfId="1" applyFont="1" applyFill="1" applyBorder="1" applyAlignment="1">
      <alignment horizontal="right"/>
    </xf>
    <xf numFmtId="0" fontId="3" fillId="5" borderId="36" xfId="1" applyFont="1" applyFill="1" applyBorder="1" applyAlignment="1">
      <alignment horizontal="left"/>
    </xf>
    <xf numFmtId="0" fontId="10" fillId="4" borderId="15" xfId="1" applyFont="1" applyFill="1" applyBorder="1"/>
    <xf numFmtId="0" fontId="3" fillId="5" borderId="36" xfId="1" applyFont="1" applyFill="1" applyBorder="1"/>
    <xf numFmtId="0" fontId="9" fillId="0" borderId="39" xfId="1" applyFont="1" applyBorder="1" applyAlignment="1">
      <alignment horizontal="center"/>
    </xf>
    <xf numFmtId="0" fontId="11" fillId="0" borderId="36" xfId="1" applyFont="1" applyBorder="1" applyAlignment="1">
      <alignment horizontal="left"/>
    </xf>
    <xf numFmtId="0" fontId="3" fillId="0" borderId="36" xfId="1" applyFont="1" applyBorder="1" applyAlignment="1">
      <alignment horizontal="center"/>
    </xf>
    <xf numFmtId="0" fontId="3" fillId="0" borderId="36" xfId="1" applyFont="1" applyBorder="1"/>
    <xf numFmtId="165" fontId="3" fillId="0" borderId="36" xfId="1" applyNumberFormat="1" applyFont="1" applyBorder="1" applyAlignment="1">
      <alignment vertical="top" textRotation="255"/>
    </xf>
    <xf numFmtId="0" fontId="7" fillId="0" borderId="0" xfId="1" applyFont="1" applyAlignment="1">
      <alignment vertical="top"/>
    </xf>
    <xf numFmtId="0" fontId="0" fillId="0" borderId="36" xfId="0" applyBorder="1"/>
    <xf numFmtId="0" fontId="0" fillId="0" borderId="36" xfId="0" applyBorder="1" applyAlignment="1">
      <alignment horizontal="center"/>
    </xf>
    <xf numFmtId="0" fontId="3" fillId="0" borderId="0" xfId="0" applyFont="1"/>
    <xf numFmtId="0" fontId="16" fillId="4" borderId="16" xfId="1" applyFont="1" applyFill="1" applyBorder="1" applyAlignment="1">
      <alignment horizontal="right" vertical="top"/>
    </xf>
    <xf numFmtId="0" fontId="3" fillId="10" borderId="30" xfId="1" applyFont="1" applyFill="1" applyBorder="1" applyAlignment="1">
      <alignment horizontal="center" vertical="center"/>
    </xf>
    <xf numFmtId="0" fontId="3" fillId="11" borderId="0" xfId="1" applyFont="1" applyFill="1"/>
    <xf numFmtId="0" fontId="4" fillId="11" borderId="0" xfId="1" applyFont="1" applyFill="1" applyAlignment="1">
      <alignment horizontal="left"/>
    </xf>
    <xf numFmtId="0" fontId="4" fillId="0" borderId="0" xfId="1" applyFont="1"/>
    <xf numFmtId="0" fontId="9" fillId="0" borderId="42" xfId="1" applyFont="1" applyBorder="1" applyAlignment="1">
      <alignment horizontal="center"/>
    </xf>
    <xf numFmtId="0" fontId="9" fillId="0" borderId="43" xfId="1" applyFont="1" applyBorder="1" applyAlignment="1">
      <alignment horizontal="center"/>
    </xf>
    <xf numFmtId="0" fontId="9" fillId="0" borderId="44" xfId="1" applyFont="1" applyBorder="1" applyAlignment="1">
      <alignment horizontal="center"/>
    </xf>
    <xf numFmtId="0" fontId="3" fillId="0" borderId="43" xfId="1" applyFont="1" applyBorder="1" applyAlignment="1">
      <alignment horizontal="center"/>
    </xf>
    <xf numFmtId="165" fontId="3" fillId="0" borderId="43" xfId="1" applyNumberFormat="1" applyFont="1" applyBorder="1" applyAlignment="1">
      <alignment vertical="top" textRotation="255"/>
    </xf>
    <xf numFmtId="0" fontId="3" fillId="0" borderId="45" xfId="1" applyFont="1" applyBorder="1"/>
    <xf numFmtId="0" fontId="3" fillId="0" borderId="45" xfId="1" applyFont="1" applyBorder="1" applyAlignment="1">
      <alignment textRotation="255"/>
    </xf>
    <xf numFmtId="0" fontId="3" fillId="0" borderId="46" xfId="1" applyFont="1" applyBorder="1" applyAlignment="1">
      <alignment textRotation="255"/>
    </xf>
    <xf numFmtId="0" fontId="8" fillId="11" borderId="47" xfId="1" applyFont="1" applyFill="1" applyBorder="1"/>
    <xf numFmtId="0" fontId="4" fillId="4" borderId="33" xfId="1" applyFont="1" applyFill="1" applyBorder="1" applyAlignment="1">
      <alignment horizontal="left" vertical="top"/>
    </xf>
    <xf numFmtId="0" fontId="4" fillId="4" borderId="15" xfId="1" applyFont="1" applyFill="1" applyBorder="1" applyAlignment="1">
      <alignment horizontal="left" vertical="top"/>
    </xf>
    <xf numFmtId="0" fontId="18" fillId="4" borderId="15" xfId="1" applyFont="1" applyFill="1" applyBorder="1" applyAlignment="1">
      <alignment horizontal="left" vertical="top"/>
    </xf>
    <xf numFmtId="0" fontId="19" fillId="11" borderId="49" xfId="1" applyFont="1" applyFill="1" applyBorder="1" applyAlignment="1">
      <alignment vertical="center"/>
    </xf>
    <xf numFmtId="0" fontId="19" fillId="11" borderId="50" xfId="1" applyFont="1" applyFill="1" applyBorder="1" applyAlignment="1">
      <alignment vertical="center"/>
    </xf>
    <xf numFmtId="0" fontId="19" fillId="11" borderId="50" xfId="1" applyFont="1" applyFill="1" applyBorder="1" applyAlignment="1">
      <alignment vertical="top"/>
    </xf>
    <xf numFmtId="0" fontId="19" fillId="11" borderId="51" xfId="1" applyFont="1" applyFill="1" applyBorder="1" applyAlignment="1">
      <alignment vertical="top"/>
    </xf>
    <xf numFmtId="0" fontId="19" fillId="11" borderId="51" xfId="1" applyFont="1" applyFill="1" applyBorder="1" applyAlignment="1">
      <alignment vertical="center"/>
    </xf>
    <xf numFmtId="0" fontId="19" fillId="11" borderId="49" xfId="1" applyFont="1" applyFill="1" applyBorder="1" applyAlignment="1">
      <alignment vertical="top"/>
    </xf>
    <xf numFmtId="0" fontId="19" fillId="11" borderId="53" xfId="1" applyFont="1" applyFill="1" applyBorder="1" applyAlignment="1">
      <alignment vertical="top" textRotation="180"/>
    </xf>
    <xf numFmtId="0" fontId="7" fillId="11" borderId="53" xfId="1" applyFont="1" applyFill="1" applyBorder="1" applyAlignment="1">
      <alignment vertical="top" textRotation="180"/>
    </xf>
    <xf numFmtId="0" fontId="7" fillId="11" borderId="54" xfId="1" applyFont="1" applyFill="1" applyBorder="1" applyAlignment="1">
      <alignment vertical="top" textRotation="180"/>
    </xf>
    <xf numFmtId="0" fontId="3" fillId="4" borderId="3" xfId="1" applyFont="1" applyFill="1" applyBorder="1" applyAlignment="1">
      <alignment horizontal="center" vertical="top"/>
    </xf>
    <xf numFmtId="0" fontId="3" fillId="4" borderId="5" xfId="1" applyFont="1" applyFill="1" applyBorder="1" applyAlignment="1">
      <alignment horizontal="right" vertical="top"/>
    </xf>
    <xf numFmtId="0" fontId="5" fillId="5" borderId="55" xfId="1" applyFont="1" applyFill="1" applyBorder="1" applyAlignment="1">
      <alignment horizontal="right"/>
    </xf>
    <xf numFmtId="0" fontId="17" fillId="5" borderId="56" xfId="1" applyFont="1" applyFill="1" applyBorder="1" applyAlignment="1">
      <alignment horizontal="right"/>
    </xf>
    <xf numFmtId="0" fontId="16" fillId="0" borderId="56" xfId="1" applyFont="1" applyBorder="1" applyAlignment="1">
      <alignment vertical="top"/>
    </xf>
    <xf numFmtId="0" fontId="16" fillId="5" borderId="56" xfId="1" applyFont="1" applyFill="1" applyBorder="1" applyAlignment="1">
      <alignment horizontal="right"/>
    </xf>
    <xf numFmtId="0" fontId="3" fillId="5" borderId="56" xfId="1" applyFont="1" applyFill="1" applyBorder="1" applyAlignment="1">
      <alignment horizontal="right"/>
    </xf>
    <xf numFmtId="0" fontId="4" fillId="4" borderId="57" xfId="1" applyFont="1" applyFill="1" applyBorder="1" applyAlignment="1">
      <alignment horizontal="left" vertical="top"/>
    </xf>
    <xf numFmtId="0" fontId="4" fillId="4" borderId="58" xfId="1" applyFont="1" applyFill="1" applyBorder="1" applyAlignment="1">
      <alignment horizontal="left" vertical="top"/>
    </xf>
    <xf numFmtId="0" fontId="3" fillId="4" borderId="37" xfId="1" applyFont="1" applyFill="1" applyBorder="1" applyAlignment="1">
      <alignment horizontal="center" vertical="top"/>
    </xf>
    <xf numFmtId="0" fontId="3" fillId="4" borderId="38" xfId="1" applyFont="1" applyFill="1" applyBorder="1" applyAlignment="1">
      <alignment horizontal="right" vertical="top"/>
    </xf>
    <xf numFmtId="0" fontId="3" fillId="0" borderId="35" xfId="1" applyFont="1" applyBorder="1" applyAlignment="1">
      <alignment horizontal="left"/>
    </xf>
    <xf numFmtId="0" fontId="3" fillId="0" borderId="35" xfId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4" fillId="4" borderId="59" xfId="1" applyFont="1" applyFill="1" applyBorder="1"/>
    <xf numFmtId="0" fontId="4" fillId="4" borderId="3" xfId="1" applyFont="1" applyFill="1" applyBorder="1"/>
    <xf numFmtId="0" fontId="3" fillId="4" borderId="5" xfId="1" applyFont="1" applyFill="1" applyBorder="1" applyAlignment="1">
      <alignment horizontal="right"/>
    </xf>
    <xf numFmtId="0" fontId="3" fillId="5" borderId="60" xfId="1" applyFont="1" applyFill="1" applyBorder="1" applyAlignment="1">
      <alignment horizontal="left"/>
    </xf>
    <xf numFmtId="0" fontId="9" fillId="0" borderId="60" xfId="1" applyFont="1" applyBorder="1" applyAlignment="1">
      <alignment horizontal="center"/>
    </xf>
    <xf numFmtId="0" fontId="9" fillId="0" borderId="61" xfId="1" applyFont="1" applyBorder="1" applyAlignment="1">
      <alignment horizontal="center"/>
    </xf>
    <xf numFmtId="0" fontId="4" fillId="4" borderId="57" xfId="1" applyFont="1" applyFill="1" applyBorder="1"/>
    <xf numFmtId="0" fontId="4" fillId="4" borderId="62" xfId="1" applyFont="1" applyFill="1" applyBorder="1"/>
    <xf numFmtId="0" fontId="3" fillId="4" borderId="63" xfId="1" applyFont="1" applyFill="1" applyBorder="1"/>
    <xf numFmtId="0" fontId="3" fillId="5" borderId="45" xfId="1" applyFont="1" applyFill="1" applyBorder="1" applyAlignment="1">
      <alignment horizontal="left"/>
    </xf>
    <xf numFmtId="0" fontId="9" fillId="0" borderId="45" xfId="1" applyFont="1" applyBorder="1" applyAlignment="1">
      <alignment horizontal="center"/>
    </xf>
    <xf numFmtId="0" fontId="9" fillId="0" borderId="46" xfId="1" applyFont="1" applyBorder="1" applyAlignment="1">
      <alignment horizontal="center"/>
    </xf>
    <xf numFmtId="0" fontId="7" fillId="3" borderId="36" xfId="2" applyFont="1" applyFill="1" applyBorder="1" applyAlignment="1">
      <alignment horizontal="center" vertical="center" wrapText="1"/>
    </xf>
    <xf numFmtId="0" fontId="14" fillId="7" borderId="36" xfId="2" applyFont="1" applyFill="1" applyBorder="1" applyAlignment="1">
      <alignment horizontal="center" vertical="center" wrapText="1"/>
    </xf>
    <xf numFmtId="0" fontId="3" fillId="9" borderId="36" xfId="0" applyFont="1" applyFill="1" applyBorder="1" applyAlignment="1">
      <alignment vertical="top" wrapText="1"/>
    </xf>
    <xf numFmtId="0" fontId="3" fillId="9" borderId="36" xfId="0" applyFont="1" applyFill="1" applyBorder="1" applyAlignment="1">
      <alignment horizontal="left" vertical="top"/>
    </xf>
    <xf numFmtId="0" fontId="3" fillId="9" borderId="36" xfId="0" applyFont="1" applyFill="1" applyBorder="1" applyAlignment="1">
      <alignment horizontal="left" vertical="top" wrapText="1"/>
    </xf>
    <xf numFmtId="16" fontId="3" fillId="9" borderId="36" xfId="0" applyNumberFormat="1" applyFont="1" applyFill="1" applyBorder="1" applyAlignment="1">
      <alignment horizontal="left" vertical="top"/>
    </xf>
    <xf numFmtId="0" fontId="1" fillId="6" borderId="36" xfId="0" applyFont="1" applyFill="1" applyBorder="1" applyAlignment="1">
      <alignment horizontal="center" vertical="center" wrapText="1"/>
    </xf>
    <xf numFmtId="0" fontId="1" fillId="6" borderId="36" xfId="0" applyFont="1" applyFill="1" applyBorder="1" applyAlignment="1">
      <alignment horizontal="center" vertical="center"/>
    </xf>
    <xf numFmtId="0" fontId="3" fillId="0" borderId="0" xfId="1" applyFont="1" applyAlignment="1">
      <alignment horizontal="center"/>
    </xf>
    <xf numFmtId="49" fontId="3" fillId="0" borderId="0" xfId="1" applyNumberFormat="1" applyFont="1" applyAlignment="1">
      <alignment horizontal="center"/>
    </xf>
    <xf numFmtId="0" fontId="4" fillId="0" borderId="0" xfId="1" applyFont="1" applyAlignment="1">
      <alignment horizontal="right"/>
    </xf>
    <xf numFmtId="0" fontId="3" fillId="0" borderId="0" xfId="1" applyFont="1" applyAlignment="1">
      <alignment horizontal="left"/>
    </xf>
    <xf numFmtId="0" fontId="1" fillId="6" borderId="36" xfId="0" applyFont="1" applyFill="1" applyBorder="1"/>
    <xf numFmtId="0" fontId="1" fillId="0" borderId="36" xfId="0" applyFont="1" applyBorder="1"/>
    <xf numFmtId="0" fontId="0" fillId="0" borderId="36" xfId="0" applyBorder="1" applyAlignment="1">
      <alignment horizontal="center" vertical="center"/>
    </xf>
    <xf numFmtId="0" fontId="22" fillId="0" borderId="0" xfId="1" applyFont="1"/>
    <xf numFmtId="0" fontId="0" fillId="13" borderId="36" xfId="0" applyFill="1" applyBorder="1"/>
    <xf numFmtId="0" fontId="23" fillId="0" borderId="0" xfId="0" applyFont="1"/>
    <xf numFmtId="0" fontId="24" fillId="0" borderId="40" xfId="3" applyFont="1" applyFill="1" applyBorder="1" applyAlignment="1">
      <alignment horizontal="left" vertical="top" wrapText="1"/>
    </xf>
    <xf numFmtId="0" fontId="25" fillId="0" borderId="40" xfId="0" applyFont="1" applyBorder="1" applyAlignment="1">
      <alignment horizontal="left" vertical="top" wrapText="1"/>
    </xf>
    <xf numFmtId="0" fontId="25" fillId="0" borderId="40" xfId="0" applyFont="1" applyBorder="1" applyAlignment="1">
      <alignment vertical="top" wrapText="1"/>
    </xf>
    <xf numFmtId="0" fontId="25" fillId="0" borderId="0" xfId="0" applyFont="1" applyAlignment="1">
      <alignment vertical="top" wrapText="1"/>
    </xf>
    <xf numFmtId="0" fontId="25" fillId="0" borderId="0" xfId="0" applyFont="1"/>
    <xf numFmtId="0" fontId="26" fillId="0" borderId="40" xfId="2" applyFont="1" applyBorder="1" applyAlignment="1">
      <alignment horizontal="left" vertical="top" wrapText="1"/>
    </xf>
    <xf numFmtId="0" fontId="27" fillId="0" borderId="41" xfId="2" applyFont="1" applyBorder="1" applyAlignment="1">
      <alignment horizontal="left" vertical="top" wrapText="1"/>
    </xf>
    <xf numFmtId="0" fontId="25" fillId="0" borderId="40" xfId="2" applyFont="1" applyBorder="1" applyAlignment="1">
      <alignment horizontal="left" vertical="top" wrapText="1"/>
    </xf>
    <xf numFmtId="0" fontId="26" fillId="0" borderId="41" xfId="2" applyFont="1" applyBorder="1" applyAlignment="1">
      <alignment horizontal="left" vertical="top" wrapText="1"/>
    </xf>
    <xf numFmtId="0" fontId="25" fillId="0" borderId="41" xfId="0" applyFont="1" applyBorder="1" applyAlignment="1">
      <alignment horizontal="left" vertical="top" wrapText="1"/>
    </xf>
    <xf numFmtId="2" fontId="25" fillId="0" borderId="41" xfId="0" applyNumberFormat="1" applyFont="1" applyBorder="1" applyAlignment="1">
      <alignment vertical="top" wrapText="1"/>
    </xf>
    <xf numFmtId="2" fontId="25" fillId="0" borderId="0" xfId="0" applyNumberFormat="1" applyFont="1" applyAlignment="1">
      <alignment vertical="top" wrapText="1"/>
    </xf>
    <xf numFmtId="0" fontId="4" fillId="0" borderId="0" xfId="0" applyFont="1"/>
    <xf numFmtId="0" fontId="1" fillId="0" borderId="36" xfId="0" applyFont="1" applyBorder="1" applyAlignment="1">
      <alignment horizontal="center"/>
    </xf>
    <xf numFmtId="0" fontId="28" fillId="0" borderId="36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/>
    </xf>
    <xf numFmtId="0" fontId="30" fillId="0" borderId="1" xfId="1" applyFont="1" applyBorder="1" applyAlignment="1">
      <alignment horizontal="left"/>
    </xf>
    <xf numFmtId="0" fontId="28" fillId="0" borderId="36" xfId="0" applyFont="1" applyBorder="1" applyAlignment="1">
      <alignment vertical="top" wrapText="1"/>
    </xf>
    <xf numFmtId="0" fontId="28" fillId="0" borderId="36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36" xfId="0" applyBorder="1" applyAlignment="1">
      <alignment vertical="center"/>
    </xf>
    <xf numFmtId="0" fontId="0" fillId="0" borderId="0" xfId="0" applyAlignment="1">
      <alignment horizontal="center" vertical="center"/>
    </xf>
    <xf numFmtId="0" fontId="28" fillId="0" borderId="36" xfId="0" applyFont="1" applyBorder="1" applyAlignment="1">
      <alignment horizontal="center" vertical="top"/>
    </xf>
    <xf numFmtId="0" fontId="32" fillId="0" borderId="0" xfId="1" applyFont="1" applyAlignment="1">
      <alignment horizontal="left"/>
    </xf>
    <xf numFmtId="0" fontId="28" fillId="0" borderId="36" xfId="0" applyFont="1" applyBorder="1" applyAlignment="1">
      <alignment horizontal="left" vertical="top" wrapText="1"/>
    </xf>
    <xf numFmtId="0" fontId="4" fillId="4" borderId="65" xfId="1" applyFont="1" applyFill="1" applyBorder="1"/>
    <xf numFmtId="0" fontId="4" fillId="4" borderId="33" xfId="1" applyFont="1" applyFill="1" applyBorder="1"/>
    <xf numFmtId="0" fontId="3" fillId="4" borderId="34" xfId="1" applyFont="1" applyFill="1" applyBorder="1" applyAlignment="1">
      <alignment horizontal="right"/>
    </xf>
    <xf numFmtId="0" fontId="3" fillId="5" borderId="35" xfId="1" applyFont="1" applyFill="1" applyBorder="1" applyAlignment="1">
      <alignment horizontal="left"/>
    </xf>
    <xf numFmtId="0" fontId="28" fillId="0" borderId="36" xfId="0" applyFont="1" applyBorder="1" applyAlignment="1">
      <alignment horizontal="left" wrapText="1"/>
    </xf>
    <xf numFmtId="0" fontId="33" fillId="0" borderId="36" xfId="0" applyFont="1" applyBorder="1" applyAlignment="1">
      <alignment horizontal="left" wrapText="1"/>
    </xf>
    <xf numFmtId="0" fontId="3" fillId="4" borderId="34" xfId="1" applyFont="1" applyFill="1" applyBorder="1" applyAlignment="1">
      <alignment horizontal="right" vertical="top"/>
    </xf>
    <xf numFmtId="165" fontId="3" fillId="0" borderId="14" xfId="1" applyNumberFormat="1" applyFont="1" applyBorder="1" applyAlignment="1">
      <alignment vertical="top" textRotation="255"/>
    </xf>
    <xf numFmtId="0" fontId="3" fillId="4" borderId="48" xfId="1" applyFont="1" applyFill="1" applyBorder="1" applyAlignment="1">
      <alignment horizontal="right"/>
    </xf>
    <xf numFmtId="0" fontId="29" fillId="0" borderId="36" xfId="0" applyFont="1" applyBorder="1" applyAlignment="1">
      <alignment vertical="center"/>
    </xf>
    <xf numFmtId="0" fontId="0" fillId="0" borderId="64" xfId="0" applyFill="1" applyBorder="1" applyAlignment="1">
      <alignment horizontal="center" vertical="center"/>
    </xf>
    <xf numFmtId="0" fontId="29" fillId="0" borderId="36" xfId="0" applyFont="1" applyBorder="1" applyAlignment="1">
      <alignment vertical="top" wrapText="1"/>
    </xf>
    <xf numFmtId="0" fontId="10" fillId="9" borderId="36" xfId="0" applyFont="1" applyFill="1" applyBorder="1" applyAlignment="1">
      <alignment horizontal="left" vertical="top" wrapText="1"/>
    </xf>
    <xf numFmtId="0" fontId="28" fillId="9" borderId="36" xfId="0" applyFont="1" applyFill="1" applyBorder="1" applyAlignment="1">
      <alignment horizontal="left" vertical="top" wrapText="1"/>
    </xf>
    <xf numFmtId="0" fontId="10" fillId="8" borderId="36" xfId="2" applyFont="1" applyFill="1" applyBorder="1" applyAlignment="1">
      <alignment horizontal="left" vertical="top" wrapText="1"/>
    </xf>
    <xf numFmtId="0" fontId="10" fillId="9" borderId="36" xfId="0" applyFont="1" applyFill="1" applyBorder="1" applyAlignment="1">
      <alignment horizontal="left" vertical="top"/>
    </xf>
    <xf numFmtId="16" fontId="10" fillId="9" borderId="36" xfId="0" applyNumberFormat="1" applyFont="1" applyFill="1" applyBorder="1" applyAlignment="1">
      <alignment horizontal="left" vertical="top"/>
    </xf>
    <xf numFmtId="0" fontId="10" fillId="9" borderId="36" xfId="0" applyFont="1" applyFill="1" applyBorder="1" applyAlignment="1">
      <alignment vertical="top" wrapText="1"/>
    </xf>
    <xf numFmtId="16" fontId="10" fillId="9" borderId="36" xfId="0" applyNumberFormat="1" applyFont="1" applyFill="1" applyBorder="1" applyAlignment="1">
      <alignment horizontal="right" vertical="top"/>
    </xf>
    <xf numFmtId="0" fontId="31" fillId="0" borderId="0" xfId="0" applyFont="1" applyAlignment="1">
      <alignment horizontal="left" vertical="top" wrapText="1"/>
    </xf>
    <xf numFmtId="164" fontId="6" fillId="12" borderId="52" xfId="1" applyNumberFormat="1" applyFont="1" applyFill="1" applyBorder="1" applyAlignment="1">
      <alignment horizontal="center" vertical="center"/>
    </xf>
    <xf numFmtId="164" fontId="6" fillId="12" borderId="47" xfId="1" applyNumberFormat="1" applyFont="1" applyFill="1" applyBorder="1" applyAlignment="1">
      <alignment horizontal="center" vertical="center"/>
    </xf>
    <xf numFmtId="0" fontId="3" fillId="0" borderId="33" xfId="1" applyFont="1" applyBorder="1" applyAlignment="1">
      <alignment horizontal="right"/>
    </xf>
    <xf numFmtId="0" fontId="3" fillId="0" borderId="34" xfId="1" applyFont="1" applyBorder="1" applyAlignment="1">
      <alignment horizontal="right"/>
    </xf>
    <xf numFmtId="0" fontId="3" fillId="0" borderId="34" xfId="1" applyFont="1" applyBorder="1" applyAlignment="1">
      <alignment horizontal="left"/>
    </xf>
    <xf numFmtId="0" fontId="3" fillId="0" borderId="3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3" fillId="0" borderId="36" xfId="1" applyFont="1" applyBorder="1" applyAlignment="1">
      <alignment horizontal="left"/>
    </xf>
    <xf numFmtId="0" fontId="3" fillId="10" borderId="25" xfId="1" applyFont="1" applyFill="1" applyBorder="1" applyAlignment="1">
      <alignment horizontal="center" vertical="center"/>
    </xf>
    <xf numFmtId="0" fontId="3" fillId="10" borderId="26" xfId="1" applyFont="1" applyFill="1" applyBorder="1" applyAlignment="1">
      <alignment horizontal="center" vertical="center"/>
    </xf>
    <xf numFmtId="0" fontId="3" fillId="10" borderId="27" xfId="1" applyFont="1" applyFill="1" applyBorder="1" applyAlignment="1">
      <alignment horizontal="center" vertical="center"/>
    </xf>
    <xf numFmtId="0" fontId="3" fillId="10" borderId="28" xfId="1" applyFont="1" applyFill="1" applyBorder="1" applyAlignment="1">
      <alignment horizontal="center" vertical="center"/>
    </xf>
    <xf numFmtId="0" fontId="3" fillId="10" borderId="29" xfId="1" applyFont="1" applyFill="1" applyBorder="1" applyAlignment="1">
      <alignment horizontal="center" vertical="center"/>
    </xf>
    <xf numFmtId="0" fontId="3" fillId="10" borderId="30" xfId="1" applyFont="1" applyFill="1" applyBorder="1" applyAlignment="1">
      <alignment horizontal="center" vertical="center"/>
    </xf>
    <xf numFmtId="0" fontId="3" fillId="10" borderId="31" xfId="1" applyFont="1" applyFill="1" applyBorder="1" applyAlignment="1">
      <alignment horizontal="center" vertical="center"/>
    </xf>
    <xf numFmtId="0" fontId="4" fillId="10" borderId="9" xfId="2" applyFont="1" applyFill="1" applyBorder="1" applyAlignment="1">
      <alignment horizontal="left" wrapText="1"/>
    </xf>
    <xf numFmtId="0" fontId="4" fillId="10" borderId="10" xfId="2" applyFont="1" applyFill="1" applyBorder="1" applyAlignment="1">
      <alignment horizontal="left" wrapText="1"/>
    </xf>
    <xf numFmtId="0" fontId="17" fillId="2" borderId="17" xfId="2" applyFont="1" applyFill="1" applyBorder="1" applyAlignment="1">
      <alignment horizontal="center" wrapText="1"/>
    </xf>
    <xf numFmtId="0" fontId="17" fillId="2" borderId="18" xfId="2" applyFont="1" applyFill="1" applyBorder="1" applyAlignment="1">
      <alignment horizontal="center" wrapText="1"/>
    </xf>
    <xf numFmtId="0" fontId="4" fillId="10" borderId="14" xfId="2" applyFont="1" applyFill="1" applyBorder="1" applyAlignment="1">
      <alignment horizontal="left" wrapText="1"/>
    </xf>
    <xf numFmtId="0" fontId="4" fillId="10" borderId="15" xfId="2" applyFont="1" applyFill="1" applyBorder="1" applyAlignment="1">
      <alignment horizontal="left" wrapText="1"/>
    </xf>
    <xf numFmtId="0" fontId="4" fillId="10" borderId="16" xfId="2" applyFont="1" applyFill="1" applyBorder="1" applyAlignment="1">
      <alignment horizontal="left" wrapText="1"/>
    </xf>
    <xf numFmtId="0" fontId="3" fillId="10" borderId="19" xfId="2" applyFont="1" applyFill="1" applyBorder="1" applyAlignment="1">
      <alignment horizontal="center" wrapText="1"/>
    </xf>
    <xf numFmtId="0" fontId="3" fillId="10" borderId="18" xfId="2" applyFont="1" applyFill="1" applyBorder="1" applyAlignment="1">
      <alignment horizontal="center" wrapText="1"/>
    </xf>
    <xf numFmtId="0" fontId="3" fillId="10" borderId="20" xfId="2" applyFont="1" applyFill="1" applyBorder="1" applyAlignment="1">
      <alignment horizontal="center" wrapText="1"/>
    </xf>
    <xf numFmtId="0" fontId="17" fillId="2" borderId="21" xfId="2" applyFont="1" applyFill="1" applyBorder="1" applyAlignment="1">
      <alignment horizontal="left" wrapText="1"/>
    </xf>
    <xf numFmtId="0" fontId="17" fillId="2" borderId="22" xfId="2" applyFont="1" applyFill="1" applyBorder="1" applyAlignment="1">
      <alignment horizontal="left" wrapText="1"/>
    </xf>
    <xf numFmtId="0" fontId="4" fillId="10" borderId="9" xfId="1" applyFont="1" applyFill="1" applyBorder="1" applyAlignment="1">
      <alignment horizontal="center" vertical="center"/>
    </xf>
    <xf numFmtId="0" fontId="4" fillId="10" borderId="10" xfId="1" applyFont="1" applyFill="1" applyBorder="1" applyAlignment="1">
      <alignment horizontal="center" vertical="center"/>
    </xf>
    <xf numFmtId="0" fontId="3" fillId="0" borderId="16" xfId="1" applyFont="1" applyBorder="1" applyAlignment="1">
      <alignment horizontal="left" vertical="top"/>
    </xf>
    <xf numFmtId="0" fontId="3" fillId="0" borderId="36" xfId="1" applyFont="1" applyBorder="1" applyAlignment="1">
      <alignment horizontal="left" vertical="top"/>
    </xf>
    <xf numFmtId="0" fontId="3" fillId="0" borderId="48" xfId="1" applyFont="1" applyBorder="1" applyAlignment="1">
      <alignment horizontal="left" vertical="top"/>
    </xf>
    <xf numFmtId="0" fontId="3" fillId="0" borderId="45" xfId="1" applyFont="1" applyBorder="1" applyAlignment="1">
      <alignment horizontal="left" vertical="top"/>
    </xf>
    <xf numFmtId="0" fontId="3" fillId="0" borderId="15" xfId="1" applyFont="1" applyBorder="1" applyAlignment="1">
      <alignment horizontal="right"/>
    </xf>
    <xf numFmtId="0" fontId="3" fillId="0" borderId="16" xfId="1" applyFont="1" applyBorder="1" applyAlignment="1">
      <alignment horizontal="right"/>
    </xf>
    <xf numFmtId="0" fontId="3" fillId="0" borderId="0" xfId="1" applyFont="1" applyAlignment="1">
      <alignment horizontal="right"/>
    </xf>
    <xf numFmtId="0" fontId="3" fillId="0" borderId="56" xfId="1" applyFont="1" applyBorder="1" applyAlignment="1">
      <alignment horizontal="right"/>
    </xf>
    <xf numFmtId="0" fontId="16" fillId="0" borderId="33" xfId="1" applyFont="1" applyBorder="1" applyAlignment="1">
      <alignment horizontal="right"/>
    </xf>
    <xf numFmtId="0" fontId="16" fillId="0" borderId="34" xfId="1" applyFont="1" applyBorder="1" applyAlignment="1">
      <alignment horizontal="right"/>
    </xf>
    <xf numFmtId="0" fontId="4" fillId="10" borderId="17" xfId="1" applyFont="1" applyFill="1" applyBorder="1" applyAlignment="1">
      <alignment horizontal="center" vertical="center" wrapText="1"/>
    </xf>
    <xf numFmtId="0" fontId="4" fillId="10" borderId="18" xfId="1" applyFont="1" applyFill="1" applyBorder="1" applyAlignment="1">
      <alignment horizontal="center" vertical="center" wrapText="1"/>
    </xf>
    <xf numFmtId="0" fontId="4" fillId="10" borderId="10" xfId="1" applyFont="1" applyFill="1" applyBorder="1" applyAlignment="1">
      <alignment horizontal="center" vertical="center" wrapText="1"/>
    </xf>
    <xf numFmtId="0" fontId="4" fillId="10" borderId="23" xfId="1" applyFont="1" applyFill="1" applyBorder="1" applyAlignment="1">
      <alignment horizontal="center" vertical="center" wrapText="1"/>
    </xf>
    <xf numFmtId="0" fontId="4" fillId="10" borderId="19" xfId="1" applyFont="1" applyFill="1" applyBorder="1" applyAlignment="1">
      <alignment horizontal="center" vertical="center" wrapText="1"/>
    </xf>
    <xf numFmtId="0" fontId="4" fillId="10" borderId="24" xfId="1" applyFont="1" applyFill="1" applyBorder="1" applyAlignment="1">
      <alignment horizontal="center" vertical="center" wrapText="1"/>
    </xf>
    <xf numFmtId="0" fontId="4" fillId="10" borderId="2" xfId="2" applyFont="1" applyFill="1" applyBorder="1" applyAlignment="1">
      <alignment horizontal="left" wrapText="1"/>
    </xf>
    <xf numFmtId="0" fontId="4" fillId="10" borderId="3" xfId="2" applyFont="1" applyFill="1" applyBorder="1" applyAlignment="1">
      <alignment horizontal="left" wrapText="1"/>
    </xf>
    <xf numFmtId="49" fontId="17" fillId="2" borderId="4" xfId="2" applyNumberFormat="1" applyFont="1" applyFill="1" applyBorder="1" applyAlignment="1">
      <alignment horizontal="left" wrapText="1"/>
    </xf>
    <xf numFmtId="0" fontId="17" fillId="2" borderId="3" xfId="2" applyFont="1" applyFill="1" applyBorder="1" applyAlignment="1">
      <alignment horizontal="left" wrapText="1"/>
    </xf>
    <xf numFmtId="0" fontId="17" fillId="2" borderId="5" xfId="2" applyFont="1" applyFill="1" applyBorder="1" applyAlignment="1">
      <alignment horizontal="left" wrapText="1"/>
    </xf>
    <xf numFmtId="0" fontId="4" fillId="10" borderId="6" xfId="2" applyFont="1" applyFill="1" applyBorder="1" applyAlignment="1">
      <alignment horizontal="left" wrapText="1"/>
    </xf>
    <xf numFmtId="0" fontId="4" fillId="10" borderId="7" xfId="2" applyFont="1" applyFill="1" applyBorder="1" applyAlignment="1">
      <alignment horizontal="left" wrapText="1"/>
    </xf>
    <xf numFmtId="49" fontId="16" fillId="2" borderId="4" xfId="2" applyNumberFormat="1" applyFont="1" applyFill="1" applyBorder="1" applyAlignment="1">
      <alignment horizontal="center" wrapText="1"/>
    </xf>
    <xf numFmtId="0" fontId="16" fillId="2" borderId="3" xfId="2" applyFont="1" applyFill="1" applyBorder="1" applyAlignment="1">
      <alignment horizontal="center" wrapText="1"/>
    </xf>
    <xf numFmtId="0" fontId="16" fillId="2" borderId="8" xfId="2" applyFont="1" applyFill="1" applyBorder="1" applyAlignment="1">
      <alignment horizontal="center" wrapText="1"/>
    </xf>
    <xf numFmtId="0" fontId="17" fillId="2" borderId="11" xfId="2" applyFont="1" applyFill="1" applyBorder="1" applyAlignment="1">
      <alignment horizontal="left" wrapText="1"/>
    </xf>
    <xf numFmtId="0" fontId="17" fillId="2" borderId="12" xfId="2" applyFont="1" applyFill="1" applyBorder="1" applyAlignment="1">
      <alignment horizontal="left" wrapText="1"/>
    </xf>
    <xf numFmtId="0" fontId="17" fillId="2" borderId="13" xfId="2" applyFont="1" applyFill="1" applyBorder="1" applyAlignment="1">
      <alignment horizontal="left" wrapText="1"/>
    </xf>
    <xf numFmtId="0" fontId="5" fillId="2" borderId="66" xfId="2" applyFont="1" applyFill="1" applyBorder="1" applyAlignment="1">
      <alignment horizontal="center" wrapText="1"/>
    </xf>
    <xf numFmtId="0" fontId="5" fillId="2" borderId="67" xfId="2" applyFont="1" applyFill="1" applyBorder="1" applyAlignment="1">
      <alignment horizontal="center" wrapText="1"/>
    </xf>
    <xf numFmtId="0" fontId="5" fillId="2" borderId="68" xfId="2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29" fillId="0" borderId="39" xfId="0" applyFont="1" applyBorder="1" applyAlignment="1">
      <alignment horizontal="center" vertical="center"/>
    </xf>
    <xf numFmtId="0" fontId="29" fillId="0" borderId="64" xfId="0" applyFont="1" applyBorder="1" applyAlignment="1">
      <alignment horizontal="center" vertical="center"/>
    </xf>
    <xf numFmtId="0" fontId="29" fillId="0" borderId="35" xfId="0" applyFont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_Sheet1" xfId="2" xr:uid="{F1A57751-6874-47F0-92D9-0B709A9CB2D2}"/>
    <cellStyle name="Normal_Template_UnitTest Case_v0.9" xfId="1" xr:uid="{FB2DBE7B-5051-4FD3-9B5A-1904A8F76B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</xdr:colOff>
      <xdr:row>0</xdr:row>
      <xdr:rowOff>388620</xdr:rowOff>
    </xdr:from>
    <xdr:to>
      <xdr:col>13</xdr:col>
      <xdr:colOff>244330</xdr:colOff>
      <xdr:row>6</xdr:row>
      <xdr:rowOff>1028953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FD51C8-9706-49E4-ACE3-D983511B0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42660" y="388620"/>
          <a:ext cx="5654530" cy="291871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14</xdr:col>
      <xdr:colOff>23390</xdr:colOff>
      <xdr:row>28</xdr:row>
      <xdr:rowOff>106959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214EBAE-2DDD-46CF-9D0D-4EFDF85D5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6460" y="5120640"/>
          <a:ext cx="6119390" cy="321591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11</xdr:col>
      <xdr:colOff>256133</xdr:colOff>
      <xdr:row>85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21AE2E8-92B3-43FF-A08A-9F23934B4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6460" y="8595360"/>
          <a:ext cx="4523333" cy="100584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19</xdr:col>
      <xdr:colOff>256133</xdr:colOff>
      <xdr:row>85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2ABB2DD-AD4B-4858-A48D-A94E3EAA3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43260" y="8595360"/>
          <a:ext cx="4523333" cy="100584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87</xdr:row>
      <xdr:rowOff>0</xdr:rowOff>
    </xdr:from>
    <xdr:to>
      <xdr:col>19</xdr:col>
      <xdr:colOff>256133</xdr:colOff>
      <xdr:row>142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AD8E0D5-FCD3-4268-A146-5AB95FF03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43260" y="19019520"/>
          <a:ext cx="4523333" cy="10058400"/>
        </a:xfrm>
        <a:prstGeom prst="rect">
          <a:avLst/>
        </a:prstGeom>
      </xdr:spPr>
    </xdr:pic>
    <xdr:clientData/>
  </xdr:twoCellAnchor>
  <xdr:twoCellAnchor editAs="oneCell">
    <xdr:from>
      <xdr:col>11</xdr:col>
      <xdr:colOff>586740</xdr:colOff>
      <xdr:row>29</xdr:row>
      <xdr:rowOff>175260</xdr:rowOff>
    </xdr:from>
    <xdr:to>
      <xdr:col>19</xdr:col>
      <xdr:colOff>233273</xdr:colOff>
      <xdr:row>84</xdr:row>
      <xdr:rowOff>175260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30F83FF-9BF4-49A7-86CA-E8CE87104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0400" y="8587740"/>
          <a:ext cx="4523333" cy="100584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87</xdr:row>
      <xdr:rowOff>0</xdr:rowOff>
    </xdr:from>
    <xdr:to>
      <xdr:col>11</xdr:col>
      <xdr:colOff>256133</xdr:colOff>
      <xdr:row>141</xdr:row>
      <xdr:rowOff>65314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2770A2A-787D-4BFF-A061-DC4B6FE6E2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5371" y="19191514"/>
          <a:ext cx="4523333" cy="100584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143</xdr:row>
      <xdr:rowOff>0</xdr:rowOff>
    </xdr:from>
    <xdr:to>
      <xdr:col>11</xdr:col>
      <xdr:colOff>256133</xdr:colOff>
      <xdr:row>198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70F6CF1-BC1F-44A9-AB05-8A4E50AA6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5371" y="29554714"/>
          <a:ext cx="4523333" cy="10178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0</xdr:rowOff>
    </xdr:from>
    <xdr:to>
      <xdr:col>12</xdr:col>
      <xdr:colOff>1654737</xdr:colOff>
      <xdr:row>49</xdr:row>
      <xdr:rowOff>7906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F0FCA1-9D0F-4408-B389-C5420C7C17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876020"/>
          <a:ext cx="13808637" cy="32997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2BF97-2899-4FDA-B43C-E9A58D4E198C}">
  <dimension ref="A1:D12"/>
  <sheetViews>
    <sheetView tabSelected="1" topLeftCell="A121" zoomScale="70" zoomScaleNormal="70" workbookViewId="0">
      <selection activeCell="E144" sqref="E144"/>
    </sheetView>
  </sheetViews>
  <sheetFormatPr defaultRowHeight="14.4"/>
  <cols>
    <col min="1" max="1" width="8" bestFit="1" customWidth="1"/>
    <col min="2" max="2" width="32" customWidth="1"/>
    <col min="3" max="3" width="4.33203125" bestFit="1" customWidth="1"/>
    <col min="4" max="4" width="42.6640625" customWidth="1"/>
  </cols>
  <sheetData>
    <row r="1" spans="1:4" ht="55.2" customHeight="1">
      <c r="A1" s="140" t="s">
        <v>89</v>
      </c>
      <c r="B1" s="140"/>
      <c r="C1" s="140"/>
      <c r="D1" s="140"/>
    </row>
    <row r="3" spans="1:4">
      <c r="A3" s="93" t="s">
        <v>60</v>
      </c>
      <c r="B3" s="93" t="s">
        <v>58</v>
      </c>
      <c r="C3" s="93" t="s">
        <v>59</v>
      </c>
      <c r="D3" s="93" t="s">
        <v>85</v>
      </c>
    </row>
    <row r="4" spans="1:4">
      <c r="A4" s="120">
        <v>1</v>
      </c>
      <c r="B4" s="120" t="s">
        <v>94</v>
      </c>
      <c r="C4" s="120">
        <v>12</v>
      </c>
      <c r="D4" s="120" t="s">
        <v>93</v>
      </c>
    </row>
    <row r="5" spans="1:4">
      <c r="A5" s="120">
        <v>2</v>
      </c>
      <c r="B5" s="120" t="s">
        <v>167</v>
      </c>
      <c r="C5" s="120">
        <v>3</v>
      </c>
      <c r="D5" s="120" t="s">
        <v>101</v>
      </c>
    </row>
    <row r="6" spans="1:4" ht="66.599999999999994" customHeight="1">
      <c r="A6" s="120">
        <v>3</v>
      </c>
      <c r="B6" s="120" t="s">
        <v>100</v>
      </c>
      <c r="C6" s="120">
        <v>12</v>
      </c>
      <c r="D6" s="120" t="s">
        <v>172</v>
      </c>
    </row>
    <row r="7" spans="1:4" ht="85.2" customHeight="1">
      <c r="A7" s="120">
        <v>4</v>
      </c>
      <c r="B7" s="120" t="s">
        <v>95</v>
      </c>
      <c r="C7" s="120">
        <v>13</v>
      </c>
      <c r="D7" s="120" t="s">
        <v>96</v>
      </c>
    </row>
    <row r="8" spans="1:4">
      <c r="A8" s="120">
        <v>5</v>
      </c>
      <c r="B8" s="120" t="s">
        <v>168</v>
      </c>
      <c r="C8" s="120">
        <v>12</v>
      </c>
      <c r="D8" s="120" t="s">
        <v>97</v>
      </c>
    </row>
    <row r="9" spans="1:4" ht="56.4" customHeight="1">
      <c r="A9" s="120">
        <v>6</v>
      </c>
      <c r="B9" s="120" t="s">
        <v>169</v>
      </c>
      <c r="C9" s="120" t="s">
        <v>98</v>
      </c>
      <c r="D9" s="120" t="s">
        <v>170</v>
      </c>
    </row>
    <row r="10" spans="1:4" ht="53.4" customHeight="1">
      <c r="A10" s="125">
        <v>7</v>
      </c>
      <c r="B10" s="126" t="s">
        <v>99</v>
      </c>
      <c r="C10" s="125">
        <v>6</v>
      </c>
      <c r="D10" s="125" t="s">
        <v>171</v>
      </c>
    </row>
    <row r="12" spans="1:4">
      <c r="A12" s="29" t="s">
        <v>57</v>
      </c>
      <c r="B12" s="92" t="s">
        <v>56</v>
      </c>
      <c r="C12" s="92"/>
    </row>
  </sheetData>
  <mergeCells count="1">
    <mergeCell ref="A1:D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E285A-FDEA-4938-96BC-20F5395ED0FF}">
  <dimension ref="A1:V57"/>
  <sheetViews>
    <sheetView topLeftCell="A6" zoomScale="145" zoomScaleNormal="145" workbookViewId="0">
      <selection activeCell="J56" sqref="J56"/>
    </sheetView>
  </sheetViews>
  <sheetFormatPr defaultColWidth="9" defaultRowHeight="10.199999999999999"/>
  <cols>
    <col min="1" max="1" width="8.109375" style="1" customWidth="1"/>
    <col min="2" max="2" width="13.33203125" style="5" customWidth="1"/>
    <col min="3" max="3" width="10.77734375" style="1" customWidth="1"/>
    <col min="4" max="4" width="11.33203125" style="2" customWidth="1"/>
    <col min="5" max="5" width="1.77734375" style="1" hidden="1" customWidth="1"/>
    <col min="6" max="7" width="2.88671875" style="1" bestFit="1" customWidth="1"/>
    <col min="8" max="8" width="2.88671875" style="1" customWidth="1"/>
    <col min="9" max="10" width="2.88671875" style="1" bestFit="1" customWidth="1"/>
    <col min="11" max="19" width="2.88671875" style="1" customWidth="1"/>
    <col min="20" max="20" width="2.88671875" style="1" bestFit="1" customWidth="1"/>
    <col min="21" max="21" width="2.88671875" style="1" customWidth="1"/>
    <col min="22" max="22" width="9" style="85"/>
    <col min="23" max="23" width="24.21875" style="1" bestFit="1" customWidth="1"/>
    <col min="24" max="24" width="9" style="1"/>
    <col min="25" max="25" width="15.109375" style="1" bestFit="1" customWidth="1"/>
    <col min="26" max="256" width="9" style="1"/>
    <col min="257" max="257" width="8.109375" style="1" customWidth="1"/>
    <col min="258" max="258" width="13.33203125" style="1" customWidth="1"/>
    <col min="259" max="259" width="10.77734375" style="1" customWidth="1"/>
    <col min="260" max="260" width="11.33203125" style="1" customWidth="1"/>
    <col min="261" max="261" width="0" style="1" hidden="1" customWidth="1"/>
    <col min="262" max="263" width="2.88671875" style="1" bestFit="1" customWidth="1"/>
    <col min="264" max="264" width="2.88671875" style="1" customWidth="1"/>
    <col min="265" max="266" width="2.88671875" style="1" bestFit="1" customWidth="1"/>
    <col min="267" max="275" width="2.88671875" style="1" customWidth="1"/>
    <col min="276" max="276" width="2.88671875" style="1" bestFit="1" customWidth="1"/>
    <col min="277" max="277" width="2.88671875" style="1" customWidth="1"/>
    <col min="278" max="512" width="9" style="1"/>
    <col min="513" max="513" width="8.109375" style="1" customWidth="1"/>
    <col min="514" max="514" width="13.33203125" style="1" customWidth="1"/>
    <col min="515" max="515" width="10.77734375" style="1" customWidth="1"/>
    <col min="516" max="516" width="11.33203125" style="1" customWidth="1"/>
    <col min="517" max="517" width="0" style="1" hidden="1" customWidth="1"/>
    <col min="518" max="519" width="2.88671875" style="1" bestFit="1" customWidth="1"/>
    <col min="520" max="520" width="2.88671875" style="1" customWidth="1"/>
    <col min="521" max="522" width="2.88671875" style="1" bestFit="1" customWidth="1"/>
    <col min="523" max="531" width="2.88671875" style="1" customWidth="1"/>
    <col min="532" max="532" width="2.88671875" style="1" bestFit="1" customWidth="1"/>
    <col min="533" max="533" width="2.88671875" style="1" customWidth="1"/>
    <col min="534" max="768" width="9" style="1"/>
    <col min="769" max="769" width="8.109375" style="1" customWidth="1"/>
    <col min="770" max="770" width="13.33203125" style="1" customWidth="1"/>
    <col min="771" max="771" width="10.77734375" style="1" customWidth="1"/>
    <col min="772" max="772" width="11.33203125" style="1" customWidth="1"/>
    <col min="773" max="773" width="0" style="1" hidden="1" customWidth="1"/>
    <col min="774" max="775" width="2.88671875" style="1" bestFit="1" customWidth="1"/>
    <col min="776" max="776" width="2.88671875" style="1" customWidth="1"/>
    <col min="777" max="778" width="2.88671875" style="1" bestFit="1" customWidth="1"/>
    <col min="779" max="787" width="2.88671875" style="1" customWidth="1"/>
    <col min="788" max="788" width="2.88671875" style="1" bestFit="1" customWidth="1"/>
    <col min="789" max="789" width="2.88671875" style="1" customWidth="1"/>
    <col min="790" max="1024" width="9" style="1"/>
    <col min="1025" max="1025" width="8.109375" style="1" customWidth="1"/>
    <col min="1026" max="1026" width="13.33203125" style="1" customWidth="1"/>
    <col min="1027" max="1027" width="10.77734375" style="1" customWidth="1"/>
    <col min="1028" max="1028" width="11.33203125" style="1" customWidth="1"/>
    <col min="1029" max="1029" width="0" style="1" hidden="1" customWidth="1"/>
    <col min="1030" max="1031" width="2.88671875" style="1" bestFit="1" customWidth="1"/>
    <col min="1032" max="1032" width="2.88671875" style="1" customWidth="1"/>
    <col min="1033" max="1034" width="2.88671875" style="1" bestFit="1" customWidth="1"/>
    <col min="1035" max="1043" width="2.88671875" style="1" customWidth="1"/>
    <col min="1044" max="1044" width="2.88671875" style="1" bestFit="1" customWidth="1"/>
    <col min="1045" max="1045" width="2.88671875" style="1" customWidth="1"/>
    <col min="1046" max="1280" width="9" style="1"/>
    <col min="1281" max="1281" width="8.109375" style="1" customWidth="1"/>
    <col min="1282" max="1282" width="13.33203125" style="1" customWidth="1"/>
    <col min="1283" max="1283" width="10.77734375" style="1" customWidth="1"/>
    <col min="1284" max="1284" width="11.33203125" style="1" customWidth="1"/>
    <col min="1285" max="1285" width="0" style="1" hidden="1" customWidth="1"/>
    <col min="1286" max="1287" width="2.88671875" style="1" bestFit="1" customWidth="1"/>
    <col min="1288" max="1288" width="2.88671875" style="1" customWidth="1"/>
    <col min="1289" max="1290" width="2.88671875" style="1" bestFit="1" customWidth="1"/>
    <col min="1291" max="1299" width="2.88671875" style="1" customWidth="1"/>
    <col min="1300" max="1300" width="2.88671875" style="1" bestFit="1" customWidth="1"/>
    <col min="1301" max="1301" width="2.88671875" style="1" customWidth="1"/>
    <col min="1302" max="1536" width="9" style="1"/>
    <col min="1537" max="1537" width="8.109375" style="1" customWidth="1"/>
    <col min="1538" max="1538" width="13.33203125" style="1" customWidth="1"/>
    <col min="1539" max="1539" width="10.77734375" style="1" customWidth="1"/>
    <col min="1540" max="1540" width="11.33203125" style="1" customWidth="1"/>
    <col min="1541" max="1541" width="0" style="1" hidden="1" customWidth="1"/>
    <col min="1542" max="1543" width="2.88671875" style="1" bestFit="1" customWidth="1"/>
    <col min="1544" max="1544" width="2.88671875" style="1" customWidth="1"/>
    <col min="1545" max="1546" width="2.88671875" style="1" bestFit="1" customWidth="1"/>
    <col min="1547" max="1555" width="2.88671875" style="1" customWidth="1"/>
    <col min="1556" max="1556" width="2.88671875" style="1" bestFit="1" customWidth="1"/>
    <col min="1557" max="1557" width="2.88671875" style="1" customWidth="1"/>
    <col min="1558" max="1792" width="9" style="1"/>
    <col min="1793" max="1793" width="8.109375" style="1" customWidth="1"/>
    <col min="1794" max="1794" width="13.33203125" style="1" customWidth="1"/>
    <col min="1795" max="1795" width="10.77734375" style="1" customWidth="1"/>
    <col min="1796" max="1796" width="11.33203125" style="1" customWidth="1"/>
    <col min="1797" max="1797" width="0" style="1" hidden="1" customWidth="1"/>
    <col min="1798" max="1799" width="2.88671875" style="1" bestFit="1" customWidth="1"/>
    <col min="1800" max="1800" width="2.88671875" style="1" customWidth="1"/>
    <col min="1801" max="1802" width="2.88671875" style="1" bestFit="1" customWidth="1"/>
    <col min="1803" max="1811" width="2.88671875" style="1" customWidth="1"/>
    <col min="1812" max="1812" width="2.88671875" style="1" bestFit="1" customWidth="1"/>
    <col min="1813" max="1813" width="2.88671875" style="1" customWidth="1"/>
    <col min="1814" max="2048" width="9" style="1"/>
    <col min="2049" max="2049" width="8.109375" style="1" customWidth="1"/>
    <col min="2050" max="2050" width="13.33203125" style="1" customWidth="1"/>
    <col min="2051" max="2051" width="10.77734375" style="1" customWidth="1"/>
    <col min="2052" max="2052" width="11.33203125" style="1" customWidth="1"/>
    <col min="2053" max="2053" width="0" style="1" hidden="1" customWidth="1"/>
    <col min="2054" max="2055" width="2.88671875" style="1" bestFit="1" customWidth="1"/>
    <col min="2056" max="2056" width="2.88671875" style="1" customWidth="1"/>
    <col min="2057" max="2058" width="2.88671875" style="1" bestFit="1" customWidth="1"/>
    <col min="2059" max="2067" width="2.88671875" style="1" customWidth="1"/>
    <col min="2068" max="2068" width="2.88671875" style="1" bestFit="1" customWidth="1"/>
    <col min="2069" max="2069" width="2.88671875" style="1" customWidth="1"/>
    <col min="2070" max="2304" width="9" style="1"/>
    <col min="2305" max="2305" width="8.109375" style="1" customWidth="1"/>
    <col min="2306" max="2306" width="13.33203125" style="1" customWidth="1"/>
    <col min="2307" max="2307" width="10.77734375" style="1" customWidth="1"/>
    <col min="2308" max="2308" width="11.33203125" style="1" customWidth="1"/>
    <col min="2309" max="2309" width="0" style="1" hidden="1" customWidth="1"/>
    <col min="2310" max="2311" width="2.88671875" style="1" bestFit="1" customWidth="1"/>
    <col min="2312" max="2312" width="2.88671875" style="1" customWidth="1"/>
    <col min="2313" max="2314" width="2.88671875" style="1" bestFit="1" customWidth="1"/>
    <col min="2315" max="2323" width="2.88671875" style="1" customWidth="1"/>
    <col min="2324" max="2324" width="2.88671875" style="1" bestFit="1" customWidth="1"/>
    <col min="2325" max="2325" width="2.88671875" style="1" customWidth="1"/>
    <col min="2326" max="2560" width="9" style="1"/>
    <col min="2561" max="2561" width="8.109375" style="1" customWidth="1"/>
    <col min="2562" max="2562" width="13.33203125" style="1" customWidth="1"/>
    <col min="2563" max="2563" width="10.77734375" style="1" customWidth="1"/>
    <col min="2564" max="2564" width="11.33203125" style="1" customWidth="1"/>
    <col min="2565" max="2565" width="0" style="1" hidden="1" customWidth="1"/>
    <col min="2566" max="2567" width="2.88671875" style="1" bestFit="1" customWidth="1"/>
    <col min="2568" max="2568" width="2.88671875" style="1" customWidth="1"/>
    <col min="2569" max="2570" width="2.88671875" style="1" bestFit="1" customWidth="1"/>
    <col min="2571" max="2579" width="2.88671875" style="1" customWidth="1"/>
    <col min="2580" max="2580" width="2.88671875" style="1" bestFit="1" customWidth="1"/>
    <col min="2581" max="2581" width="2.88671875" style="1" customWidth="1"/>
    <col min="2582" max="2816" width="9" style="1"/>
    <col min="2817" max="2817" width="8.109375" style="1" customWidth="1"/>
    <col min="2818" max="2818" width="13.33203125" style="1" customWidth="1"/>
    <col min="2819" max="2819" width="10.77734375" style="1" customWidth="1"/>
    <col min="2820" max="2820" width="11.33203125" style="1" customWidth="1"/>
    <col min="2821" max="2821" width="0" style="1" hidden="1" customWidth="1"/>
    <col min="2822" max="2823" width="2.88671875" style="1" bestFit="1" customWidth="1"/>
    <col min="2824" max="2824" width="2.88671875" style="1" customWidth="1"/>
    <col min="2825" max="2826" width="2.88671875" style="1" bestFit="1" customWidth="1"/>
    <col min="2827" max="2835" width="2.88671875" style="1" customWidth="1"/>
    <col min="2836" max="2836" width="2.88671875" style="1" bestFit="1" customWidth="1"/>
    <col min="2837" max="2837" width="2.88671875" style="1" customWidth="1"/>
    <col min="2838" max="3072" width="9" style="1"/>
    <col min="3073" max="3073" width="8.109375" style="1" customWidth="1"/>
    <col min="3074" max="3074" width="13.33203125" style="1" customWidth="1"/>
    <col min="3075" max="3075" width="10.77734375" style="1" customWidth="1"/>
    <col min="3076" max="3076" width="11.33203125" style="1" customWidth="1"/>
    <col min="3077" max="3077" width="0" style="1" hidden="1" customWidth="1"/>
    <col min="3078" max="3079" width="2.88671875" style="1" bestFit="1" customWidth="1"/>
    <col min="3080" max="3080" width="2.88671875" style="1" customWidth="1"/>
    <col min="3081" max="3082" width="2.88671875" style="1" bestFit="1" customWidth="1"/>
    <col min="3083" max="3091" width="2.88671875" style="1" customWidth="1"/>
    <col min="3092" max="3092" width="2.88671875" style="1" bestFit="1" customWidth="1"/>
    <col min="3093" max="3093" width="2.88671875" style="1" customWidth="1"/>
    <col min="3094" max="3328" width="9" style="1"/>
    <col min="3329" max="3329" width="8.109375" style="1" customWidth="1"/>
    <col min="3330" max="3330" width="13.33203125" style="1" customWidth="1"/>
    <col min="3331" max="3331" width="10.77734375" style="1" customWidth="1"/>
    <col min="3332" max="3332" width="11.33203125" style="1" customWidth="1"/>
    <col min="3333" max="3333" width="0" style="1" hidden="1" customWidth="1"/>
    <col min="3334" max="3335" width="2.88671875" style="1" bestFit="1" customWidth="1"/>
    <col min="3336" max="3336" width="2.88671875" style="1" customWidth="1"/>
    <col min="3337" max="3338" width="2.88671875" style="1" bestFit="1" customWidth="1"/>
    <col min="3339" max="3347" width="2.88671875" style="1" customWidth="1"/>
    <col min="3348" max="3348" width="2.88671875" style="1" bestFit="1" customWidth="1"/>
    <col min="3349" max="3349" width="2.88671875" style="1" customWidth="1"/>
    <col min="3350" max="3584" width="9" style="1"/>
    <col min="3585" max="3585" width="8.109375" style="1" customWidth="1"/>
    <col min="3586" max="3586" width="13.33203125" style="1" customWidth="1"/>
    <col min="3587" max="3587" width="10.77734375" style="1" customWidth="1"/>
    <col min="3588" max="3588" width="11.33203125" style="1" customWidth="1"/>
    <col min="3589" max="3589" width="0" style="1" hidden="1" customWidth="1"/>
    <col min="3590" max="3591" width="2.88671875" style="1" bestFit="1" customWidth="1"/>
    <col min="3592" max="3592" width="2.88671875" style="1" customWidth="1"/>
    <col min="3593" max="3594" width="2.88671875" style="1" bestFit="1" customWidth="1"/>
    <col min="3595" max="3603" width="2.88671875" style="1" customWidth="1"/>
    <col min="3604" max="3604" width="2.88671875" style="1" bestFit="1" customWidth="1"/>
    <col min="3605" max="3605" width="2.88671875" style="1" customWidth="1"/>
    <col min="3606" max="3840" width="9" style="1"/>
    <col min="3841" max="3841" width="8.109375" style="1" customWidth="1"/>
    <col min="3842" max="3842" width="13.33203125" style="1" customWidth="1"/>
    <col min="3843" max="3843" width="10.77734375" style="1" customWidth="1"/>
    <col min="3844" max="3844" width="11.33203125" style="1" customWidth="1"/>
    <col min="3845" max="3845" width="0" style="1" hidden="1" customWidth="1"/>
    <col min="3846" max="3847" width="2.88671875" style="1" bestFit="1" customWidth="1"/>
    <col min="3848" max="3848" width="2.88671875" style="1" customWidth="1"/>
    <col min="3849" max="3850" width="2.88671875" style="1" bestFit="1" customWidth="1"/>
    <col min="3851" max="3859" width="2.88671875" style="1" customWidth="1"/>
    <col min="3860" max="3860" width="2.88671875" style="1" bestFit="1" customWidth="1"/>
    <col min="3861" max="3861" width="2.88671875" style="1" customWidth="1"/>
    <col min="3862" max="4096" width="9" style="1"/>
    <col min="4097" max="4097" width="8.109375" style="1" customWidth="1"/>
    <col min="4098" max="4098" width="13.33203125" style="1" customWidth="1"/>
    <col min="4099" max="4099" width="10.77734375" style="1" customWidth="1"/>
    <col min="4100" max="4100" width="11.33203125" style="1" customWidth="1"/>
    <col min="4101" max="4101" width="0" style="1" hidden="1" customWidth="1"/>
    <col min="4102" max="4103" width="2.88671875" style="1" bestFit="1" customWidth="1"/>
    <col min="4104" max="4104" width="2.88671875" style="1" customWidth="1"/>
    <col min="4105" max="4106" width="2.88671875" style="1" bestFit="1" customWidth="1"/>
    <col min="4107" max="4115" width="2.88671875" style="1" customWidth="1"/>
    <col min="4116" max="4116" width="2.88671875" style="1" bestFit="1" customWidth="1"/>
    <col min="4117" max="4117" width="2.88671875" style="1" customWidth="1"/>
    <col min="4118" max="4352" width="9" style="1"/>
    <col min="4353" max="4353" width="8.109375" style="1" customWidth="1"/>
    <col min="4354" max="4354" width="13.33203125" style="1" customWidth="1"/>
    <col min="4355" max="4355" width="10.77734375" style="1" customWidth="1"/>
    <col min="4356" max="4356" width="11.33203125" style="1" customWidth="1"/>
    <col min="4357" max="4357" width="0" style="1" hidden="1" customWidth="1"/>
    <col min="4358" max="4359" width="2.88671875" style="1" bestFit="1" customWidth="1"/>
    <col min="4360" max="4360" width="2.88671875" style="1" customWidth="1"/>
    <col min="4361" max="4362" width="2.88671875" style="1" bestFit="1" customWidth="1"/>
    <col min="4363" max="4371" width="2.88671875" style="1" customWidth="1"/>
    <col min="4372" max="4372" width="2.88671875" style="1" bestFit="1" customWidth="1"/>
    <col min="4373" max="4373" width="2.88671875" style="1" customWidth="1"/>
    <col min="4374" max="4608" width="9" style="1"/>
    <col min="4609" max="4609" width="8.109375" style="1" customWidth="1"/>
    <col min="4610" max="4610" width="13.33203125" style="1" customWidth="1"/>
    <col min="4611" max="4611" width="10.77734375" style="1" customWidth="1"/>
    <col min="4612" max="4612" width="11.33203125" style="1" customWidth="1"/>
    <col min="4613" max="4613" width="0" style="1" hidden="1" customWidth="1"/>
    <col min="4614" max="4615" width="2.88671875" style="1" bestFit="1" customWidth="1"/>
    <col min="4616" max="4616" width="2.88671875" style="1" customWidth="1"/>
    <col min="4617" max="4618" width="2.88671875" style="1" bestFit="1" customWidth="1"/>
    <col min="4619" max="4627" width="2.88671875" style="1" customWidth="1"/>
    <col min="4628" max="4628" width="2.88671875" style="1" bestFit="1" customWidth="1"/>
    <col min="4629" max="4629" width="2.88671875" style="1" customWidth="1"/>
    <col min="4630" max="4864" width="9" style="1"/>
    <col min="4865" max="4865" width="8.109375" style="1" customWidth="1"/>
    <col min="4866" max="4866" width="13.33203125" style="1" customWidth="1"/>
    <col min="4867" max="4867" width="10.77734375" style="1" customWidth="1"/>
    <col min="4868" max="4868" width="11.33203125" style="1" customWidth="1"/>
    <col min="4869" max="4869" width="0" style="1" hidden="1" customWidth="1"/>
    <col min="4870" max="4871" width="2.88671875" style="1" bestFit="1" customWidth="1"/>
    <col min="4872" max="4872" width="2.88671875" style="1" customWidth="1"/>
    <col min="4873" max="4874" width="2.88671875" style="1" bestFit="1" customWidth="1"/>
    <col min="4875" max="4883" width="2.88671875" style="1" customWidth="1"/>
    <col min="4884" max="4884" width="2.88671875" style="1" bestFit="1" customWidth="1"/>
    <col min="4885" max="4885" width="2.88671875" style="1" customWidth="1"/>
    <col min="4886" max="5120" width="9" style="1"/>
    <col min="5121" max="5121" width="8.109375" style="1" customWidth="1"/>
    <col min="5122" max="5122" width="13.33203125" style="1" customWidth="1"/>
    <col min="5123" max="5123" width="10.77734375" style="1" customWidth="1"/>
    <col min="5124" max="5124" width="11.33203125" style="1" customWidth="1"/>
    <col min="5125" max="5125" width="0" style="1" hidden="1" customWidth="1"/>
    <col min="5126" max="5127" width="2.88671875" style="1" bestFit="1" customWidth="1"/>
    <col min="5128" max="5128" width="2.88671875" style="1" customWidth="1"/>
    <col min="5129" max="5130" width="2.88671875" style="1" bestFit="1" customWidth="1"/>
    <col min="5131" max="5139" width="2.88671875" style="1" customWidth="1"/>
    <col min="5140" max="5140" width="2.88671875" style="1" bestFit="1" customWidth="1"/>
    <col min="5141" max="5141" width="2.88671875" style="1" customWidth="1"/>
    <col min="5142" max="5376" width="9" style="1"/>
    <col min="5377" max="5377" width="8.109375" style="1" customWidth="1"/>
    <col min="5378" max="5378" width="13.33203125" style="1" customWidth="1"/>
    <col min="5379" max="5379" width="10.77734375" style="1" customWidth="1"/>
    <col min="5380" max="5380" width="11.33203125" style="1" customWidth="1"/>
    <col min="5381" max="5381" width="0" style="1" hidden="1" customWidth="1"/>
    <col min="5382" max="5383" width="2.88671875" style="1" bestFit="1" customWidth="1"/>
    <col min="5384" max="5384" width="2.88671875" style="1" customWidth="1"/>
    <col min="5385" max="5386" width="2.88671875" style="1" bestFit="1" customWidth="1"/>
    <col min="5387" max="5395" width="2.88671875" style="1" customWidth="1"/>
    <col min="5396" max="5396" width="2.88671875" style="1" bestFit="1" customWidth="1"/>
    <col min="5397" max="5397" width="2.88671875" style="1" customWidth="1"/>
    <col min="5398" max="5632" width="9" style="1"/>
    <col min="5633" max="5633" width="8.109375" style="1" customWidth="1"/>
    <col min="5634" max="5634" width="13.33203125" style="1" customWidth="1"/>
    <col min="5635" max="5635" width="10.77734375" style="1" customWidth="1"/>
    <col min="5636" max="5636" width="11.33203125" style="1" customWidth="1"/>
    <col min="5637" max="5637" width="0" style="1" hidden="1" customWidth="1"/>
    <col min="5638" max="5639" width="2.88671875" style="1" bestFit="1" customWidth="1"/>
    <col min="5640" max="5640" width="2.88671875" style="1" customWidth="1"/>
    <col min="5641" max="5642" width="2.88671875" style="1" bestFit="1" customWidth="1"/>
    <col min="5643" max="5651" width="2.88671875" style="1" customWidth="1"/>
    <col min="5652" max="5652" width="2.88671875" style="1" bestFit="1" customWidth="1"/>
    <col min="5653" max="5653" width="2.88671875" style="1" customWidth="1"/>
    <col min="5654" max="5888" width="9" style="1"/>
    <col min="5889" max="5889" width="8.109375" style="1" customWidth="1"/>
    <col min="5890" max="5890" width="13.33203125" style="1" customWidth="1"/>
    <col min="5891" max="5891" width="10.77734375" style="1" customWidth="1"/>
    <col min="5892" max="5892" width="11.33203125" style="1" customWidth="1"/>
    <col min="5893" max="5893" width="0" style="1" hidden="1" customWidth="1"/>
    <col min="5894" max="5895" width="2.88671875" style="1" bestFit="1" customWidth="1"/>
    <col min="5896" max="5896" width="2.88671875" style="1" customWidth="1"/>
    <col min="5897" max="5898" width="2.88671875" style="1" bestFit="1" customWidth="1"/>
    <col min="5899" max="5907" width="2.88671875" style="1" customWidth="1"/>
    <col min="5908" max="5908" width="2.88671875" style="1" bestFit="1" customWidth="1"/>
    <col min="5909" max="5909" width="2.88671875" style="1" customWidth="1"/>
    <col min="5910" max="6144" width="9" style="1"/>
    <col min="6145" max="6145" width="8.109375" style="1" customWidth="1"/>
    <col min="6146" max="6146" width="13.33203125" style="1" customWidth="1"/>
    <col min="6147" max="6147" width="10.77734375" style="1" customWidth="1"/>
    <col min="6148" max="6148" width="11.33203125" style="1" customWidth="1"/>
    <col min="6149" max="6149" width="0" style="1" hidden="1" customWidth="1"/>
    <col min="6150" max="6151" width="2.88671875" style="1" bestFit="1" customWidth="1"/>
    <col min="6152" max="6152" width="2.88671875" style="1" customWidth="1"/>
    <col min="6153" max="6154" width="2.88671875" style="1" bestFit="1" customWidth="1"/>
    <col min="6155" max="6163" width="2.88671875" style="1" customWidth="1"/>
    <col min="6164" max="6164" width="2.88671875" style="1" bestFit="1" customWidth="1"/>
    <col min="6165" max="6165" width="2.88671875" style="1" customWidth="1"/>
    <col min="6166" max="6400" width="9" style="1"/>
    <col min="6401" max="6401" width="8.109375" style="1" customWidth="1"/>
    <col min="6402" max="6402" width="13.33203125" style="1" customWidth="1"/>
    <col min="6403" max="6403" width="10.77734375" style="1" customWidth="1"/>
    <col min="6404" max="6404" width="11.33203125" style="1" customWidth="1"/>
    <col min="6405" max="6405" width="0" style="1" hidden="1" customWidth="1"/>
    <col min="6406" max="6407" width="2.88671875" style="1" bestFit="1" customWidth="1"/>
    <col min="6408" max="6408" width="2.88671875" style="1" customWidth="1"/>
    <col min="6409" max="6410" width="2.88671875" style="1" bestFit="1" customWidth="1"/>
    <col min="6411" max="6419" width="2.88671875" style="1" customWidth="1"/>
    <col min="6420" max="6420" width="2.88671875" style="1" bestFit="1" customWidth="1"/>
    <col min="6421" max="6421" width="2.88671875" style="1" customWidth="1"/>
    <col min="6422" max="6656" width="9" style="1"/>
    <col min="6657" max="6657" width="8.109375" style="1" customWidth="1"/>
    <col min="6658" max="6658" width="13.33203125" style="1" customWidth="1"/>
    <col min="6659" max="6659" width="10.77734375" style="1" customWidth="1"/>
    <col min="6660" max="6660" width="11.33203125" style="1" customWidth="1"/>
    <col min="6661" max="6661" width="0" style="1" hidden="1" customWidth="1"/>
    <col min="6662" max="6663" width="2.88671875" style="1" bestFit="1" customWidth="1"/>
    <col min="6664" max="6664" width="2.88671875" style="1" customWidth="1"/>
    <col min="6665" max="6666" width="2.88671875" style="1" bestFit="1" customWidth="1"/>
    <col min="6667" max="6675" width="2.88671875" style="1" customWidth="1"/>
    <col min="6676" max="6676" width="2.88671875" style="1" bestFit="1" customWidth="1"/>
    <col min="6677" max="6677" width="2.88671875" style="1" customWidth="1"/>
    <col min="6678" max="6912" width="9" style="1"/>
    <col min="6913" max="6913" width="8.109375" style="1" customWidth="1"/>
    <col min="6914" max="6914" width="13.33203125" style="1" customWidth="1"/>
    <col min="6915" max="6915" width="10.77734375" style="1" customWidth="1"/>
    <col min="6916" max="6916" width="11.33203125" style="1" customWidth="1"/>
    <col min="6917" max="6917" width="0" style="1" hidden="1" customWidth="1"/>
    <col min="6918" max="6919" width="2.88671875" style="1" bestFit="1" customWidth="1"/>
    <col min="6920" max="6920" width="2.88671875" style="1" customWidth="1"/>
    <col min="6921" max="6922" width="2.88671875" style="1" bestFit="1" customWidth="1"/>
    <col min="6923" max="6931" width="2.88671875" style="1" customWidth="1"/>
    <col min="6932" max="6932" width="2.88671875" style="1" bestFit="1" customWidth="1"/>
    <col min="6933" max="6933" width="2.88671875" style="1" customWidth="1"/>
    <col min="6934" max="7168" width="9" style="1"/>
    <col min="7169" max="7169" width="8.109375" style="1" customWidth="1"/>
    <col min="7170" max="7170" width="13.33203125" style="1" customWidth="1"/>
    <col min="7171" max="7171" width="10.77734375" style="1" customWidth="1"/>
    <col min="7172" max="7172" width="11.33203125" style="1" customWidth="1"/>
    <col min="7173" max="7173" width="0" style="1" hidden="1" customWidth="1"/>
    <col min="7174" max="7175" width="2.88671875" style="1" bestFit="1" customWidth="1"/>
    <col min="7176" max="7176" width="2.88671875" style="1" customWidth="1"/>
    <col min="7177" max="7178" width="2.88671875" style="1" bestFit="1" customWidth="1"/>
    <col min="7179" max="7187" width="2.88671875" style="1" customWidth="1"/>
    <col min="7188" max="7188" width="2.88671875" style="1" bestFit="1" customWidth="1"/>
    <col min="7189" max="7189" width="2.88671875" style="1" customWidth="1"/>
    <col min="7190" max="7424" width="9" style="1"/>
    <col min="7425" max="7425" width="8.109375" style="1" customWidth="1"/>
    <col min="7426" max="7426" width="13.33203125" style="1" customWidth="1"/>
    <col min="7427" max="7427" width="10.77734375" style="1" customWidth="1"/>
    <col min="7428" max="7428" width="11.33203125" style="1" customWidth="1"/>
    <col min="7429" max="7429" width="0" style="1" hidden="1" customWidth="1"/>
    <col min="7430" max="7431" width="2.88671875" style="1" bestFit="1" customWidth="1"/>
    <col min="7432" max="7432" width="2.88671875" style="1" customWidth="1"/>
    <col min="7433" max="7434" width="2.88671875" style="1" bestFit="1" customWidth="1"/>
    <col min="7435" max="7443" width="2.88671875" style="1" customWidth="1"/>
    <col min="7444" max="7444" width="2.88671875" style="1" bestFit="1" customWidth="1"/>
    <col min="7445" max="7445" width="2.88671875" style="1" customWidth="1"/>
    <col min="7446" max="7680" width="9" style="1"/>
    <col min="7681" max="7681" width="8.109375" style="1" customWidth="1"/>
    <col min="7682" max="7682" width="13.33203125" style="1" customWidth="1"/>
    <col min="7683" max="7683" width="10.77734375" style="1" customWidth="1"/>
    <col min="7684" max="7684" width="11.33203125" style="1" customWidth="1"/>
    <col min="7685" max="7685" width="0" style="1" hidden="1" customWidth="1"/>
    <col min="7686" max="7687" width="2.88671875" style="1" bestFit="1" customWidth="1"/>
    <col min="7688" max="7688" width="2.88671875" style="1" customWidth="1"/>
    <col min="7689" max="7690" width="2.88671875" style="1" bestFit="1" customWidth="1"/>
    <col min="7691" max="7699" width="2.88671875" style="1" customWidth="1"/>
    <col min="7700" max="7700" width="2.88671875" style="1" bestFit="1" customWidth="1"/>
    <col min="7701" max="7701" width="2.88671875" style="1" customWidth="1"/>
    <col min="7702" max="7936" width="9" style="1"/>
    <col min="7937" max="7937" width="8.109375" style="1" customWidth="1"/>
    <col min="7938" max="7938" width="13.33203125" style="1" customWidth="1"/>
    <col min="7939" max="7939" width="10.77734375" style="1" customWidth="1"/>
    <col min="7940" max="7940" width="11.33203125" style="1" customWidth="1"/>
    <col min="7941" max="7941" width="0" style="1" hidden="1" customWidth="1"/>
    <col min="7942" max="7943" width="2.88671875" style="1" bestFit="1" customWidth="1"/>
    <col min="7944" max="7944" width="2.88671875" style="1" customWidth="1"/>
    <col min="7945" max="7946" width="2.88671875" style="1" bestFit="1" customWidth="1"/>
    <col min="7947" max="7955" width="2.88671875" style="1" customWidth="1"/>
    <col min="7956" max="7956" width="2.88671875" style="1" bestFit="1" customWidth="1"/>
    <col min="7957" max="7957" width="2.88671875" style="1" customWidth="1"/>
    <col min="7958" max="8192" width="9" style="1"/>
    <col min="8193" max="8193" width="8.109375" style="1" customWidth="1"/>
    <col min="8194" max="8194" width="13.33203125" style="1" customWidth="1"/>
    <col min="8195" max="8195" width="10.77734375" style="1" customWidth="1"/>
    <col min="8196" max="8196" width="11.33203125" style="1" customWidth="1"/>
    <col min="8197" max="8197" width="0" style="1" hidden="1" customWidth="1"/>
    <col min="8198" max="8199" width="2.88671875" style="1" bestFit="1" customWidth="1"/>
    <col min="8200" max="8200" width="2.88671875" style="1" customWidth="1"/>
    <col min="8201" max="8202" width="2.88671875" style="1" bestFit="1" customWidth="1"/>
    <col min="8203" max="8211" width="2.88671875" style="1" customWidth="1"/>
    <col min="8212" max="8212" width="2.88671875" style="1" bestFit="1" customWidth="1"/>
    <col min="8213" max="8213" width="2.88671875" style="1" customWidth="1"/>
    <col min="8214" max="8448" width="9" style="1"/>
    <col min="8449" max="8449" width="8.109375" style="1" customWidth="1"/>
    <col min="8450" max="8450" width="13.33203125" style="1" customWidth="1"/>
    <col min="8451" max="8451" width="10.77734375" style="1" customWidth="1"/>
    <col min="8452" max="8452" width="11.33203125" style="1" customWidth="1"/>
    <col min="8453" max="8453" width="0" style="1" hidden="1" customWidth="1"/>
    <col min="8454" max="8455" width="2.88671875" style="1" bestFit="1" customWidth="1"/>
    <col min="8456" max="8456" width="2.88671875" style="1" customWidth="1"/>
    <col min="8457" max="8458" width="2.88671875" style="1" bestFit="1" customWidth="1"/>
    <col min="8459" max="8467" width="2.88671875" style="1" customWidth="1"/>
    <col min="8468" max="8468" width="2.88671875" style="1" bestFit="1" customWidth="1"/>
    <col min="8469" max="8469" width="2.88671875" style="1" customWidth="1"/>
    <col min="8470" max="8704" width="9" style="1"/>
    <col min="8705" max="8705" width="8.109375" style="1" customWidth="1"/>
    <col min="8706" max="8706" width="13.33203125" style="1" customWidth="1"/>
    <col min="8707" max="8707" width="10.77734375" style="1" customWidth="1"/>
    <col min="8708" max="8708" width="11.33203125" style="1" customWidth="1"/>
    <col min="8709" max="8709" width="0" style="1" hidden="1" customWidth="1"/>
    <col min="8710" max="8711" width="2.88671875" style="1" bestFit="1" customWidth="1"/>
    <col min="8712" max="8712" width="2.88671875" style="1" customWidth="1"/>
    <col min="8713" max="8714" width="2.88671875" style="1" bestFit="1" customWidth="1"/>
    <col min="8715" max="8723" width="2.88671875" style="1" customWidth="1"/>
    <col min="8724" max="8724" width="2.88671875" style="1" bestFit="1" customWidth="1"/>
    <col min="8725" max="8725" width="2.88671875" style="1" customWidth="1"/>
    <col min="8726" max="8960" width="9" style="1"/>
    <col min="8961" max="8961" width="8.109375" style="1" customWidth="1"/>
    <col min="8962" max="8962" width="13.33203125" style="1" customWidth="1"/>
    <col min="8963" max="8963" width="10.77734375" style="1" customWidth="1"/>
    <col min="8964" max="8964" width="11.33203125" style="1" customWidth="1"/>
    <col min="8965" max="8965" width="0" style="1" hidden="1" customWidth="1"/>
    <col min="8966" max="8967" width="2.88671875" style="1" bestFit="1" customWidth="1"/>
    <col min="8968" max="8968" width="2.88671875" style="1" customWidth="1"/>
    <col min="8969" max="8970" width="2.88671875" style="1" bestFit="1" customWidth="1"/>
    <col min="8971" max="8979" width="2.88671875" style="1" customWidth="1"/>
    <col min="8980" max="8980" width="2.88671875" style="1" bestFit="1" customWidth="1"/>
    <col min="8981" max="8981" width="2.88671875" style="1" customWidth="1"/>
    <col min="8982" max="9216" width="9" style="1"/>
    <col min="9217" max="9217" width="8.109375" style="1" customWidth="1"/>
    <col min="9218" max="9218" width="13.33203125" style="1" customWidth="1"/>
    <col min="9219" max="9219" width="10.77734375" style="1" customWidth="1"/>
    <col min="9220" max="9220" width="11.33203125" style="1" customWidth="1"/>
    <col min="9221" max="9221" width="0" style="1" hidden="1" customWidth="1"/>
    <col min="9222" max="9223" width="2.88671875" style="1" bestFit="1" customWidth="1"/>
    <col min="9224" max="9224" width="2.88671875" style="1" customWidth="1"/>
    <col min="9225" max="9226" width="2.88671875" style="1" bestFit="1" customWidth="1"/>
    <col min="9227" max="9235" width="2.88671875" style="1" customWidth="1"/>
    <col min="9236" max="9236" width="2.88671875" style="1" bestFit="1" customWidth="1"/>
    <col min="9237" max="9237" width="2.88671875" style="1" customWidth="1"/>
    <col min="9238" max="9472" width="9" style="1"/>
    <col min="9473" max="9473" width="8.109375" style="1" customWidth="1"/>
    <col min="9474" max="9474" width="13.33203125" style="1" customWidth="1"/>
    <col min="9475" max="9475" width="10.77734375" style="1" customWidth="1"/>
    <col min="9476" max="9476" width="11.33203125" style="1" customWidth="1"/>
    <col min="9477" max="9477" width="0" style="1" hidden="1" customWidth="1"/>
    <col min="9478" max="9479" width="2.88671875" style="1" bestFit="1" customWidth="1"/>
    <col min="9480" max="9480" width="2.88671875" style="1" customWidth="1"/>
    <col min="9481" max="9482" width="2.88671875" style="1" bestFit="1" customWidth="1"/>
    <col min="9483" max="9491" width="2.88671875" style="1" customWidth="1"/>
    <col min="9492" max="9492" width="2.88671875" style="1" bestFit="1" customWidth="1"/>
    <col min="9493" max="9493" width="2.88671875" style="1" customWidth="1"/>
    <col min="9494" max="9728" width="9" style="1"/>
    <col min="9729" max="9729" width="8.109375" style="1" customWidth="1"/>
    <col min="9730" max="9730" width="13.33203125" style="1" customWidth="1"/>
    <col min="9731" max="9731" width="10.77734375" style="1" customWidth="1"/>
    <col min="9732" max="9732" width="11.33203125" style="1" customWidth="1"/>
    <col min="9733" max="9733" width="0" style="1" hidden="1" customWidth="1"/>
    <col min="9734" max="9735" width="2.88671875" style="1" bestFit="1" customWidth="1"/>
    <col min="9736" max="9736" width="2.88671875" style="1" customWidth="1"/>
    <col min="9737" max="9738" width="2.88671875" style="1" bestFit="1" customWidth="1"/>
    <col min="9739" max="9747" width="2.88671875" style="1" customWidth="1"/>
    <col min="9748" max="9748" width="2.88671875" style="1" bestFit="1" customWidth="1"/>
    <col min="9749" max="9749" width="2.88671875" style="1" customWidth="1"/>
    <col min="9750" max="9984" width="9" style="1"/>
    <col min="9985" max="9985" width="8.109375" style="1" customWidth="1"/>
    <col min="9986" max="9986" width="13.33203125" style="1" customWidth="1"/>
    <col min="9987" max="9987" width="10.77734375" style="1" customWidth="1"/>
    <col min="9988" max="9988" width="11.33203125" style="1" customWidth="1"/>
    <col min="9989" max="9989" width="0" style="1" hidden="1" customWidth="1"/>
    <col min="9990" max="9991" width="2.88671875" style="1" bestFit="1" customWidth="1"/>
    <col min="9992" max="9992" width="2.88671875" style="1" customWidth="1"/>
    <col min="9993" max="9994" width="2.88671875" style="1" bestFit="1" customWidth="1"/>
    <col min="9995" max="10003" width="2.88671875" style="1" customWidth="1"/>
    <col min="10004" max="10004" width="2.88671875" style="1" bestFit="1" customWidth="1"/>
    <col min="10005" max="10005" width="2.88671875" style="1" customWidth="1"/>
    <col min="10006" max="10240" width="9" style="1"/>
    <col min="10241" max="10241" width="8.109375" style="1" customWidth="1"/>
    <col min="10242" max="10242" width="13.33203125" style="1" customWidth="1"/>
    <col min="10243" max="10243" width="10.77734375" style="1" customWidth="1"/>
    <col min="10244" max="10244" width="11.33203125" style="1" customWidth="1"/>
    <col min="10245" max="10245" width="0" style="1" hidden="1" customWidth="1"/>
    <col min="10246" max="10247" width="2.88671875" style="1" bestFit="1" customWidth="1"/>
    <col min="10248" max="10248" width="2.88671875" style="1" customWidth="1"/>
    <col min="10249" max="10250" width="2.88671875" style="1" bestFit="1" customWidth="1"/>
    <col min="10251" max="10259" width="2.88671875" style="1" customWidth="1"/>
    <col min="10260" max="10260" width="2.88671875" style="1" bestFit="1" customWidth="1"/>
    <col min="10261" max="10261" width="2.88671875" style="1" customWidth="1"/>
    <col min="10262" max="10496" width="9" style="1"/>
    <col min="10497" max="10497" width="8.109375" style="1" customWidth="1"/>
    <col min="10498" max="10498" width="13.33203125" style="1" customWidth="1"/>
    <col min="10499" max="10499" width="10.77734375" style="1" customWidth="1"/>
    <col min="10500" max="10500" width="11.33203125" style="1" customWidth="1"/>
    <col min="10501" max="10501" width="0" style="1" hidden="1" customWidth="1"/>
    <col min="10502" max="10503" width="2.88671875" style="1" bestFit="1" customWidth="1"/>
    <col min="10504" max="10504" width="2.88671875" style="1" customWidth="1"/>
    <col min="10505" max="10506" width="2.88671875" style="1" bestFit="1" customWidth="1"/>
    <col min="10507" max="10515" width="2.88671875" style="1" customWidth="1"/>
    <col min="10516" max="10516" width="2.88671875" style="1" bestFit="1" customWidth="1"/>
    <col min="10517" max="10517" width="2.88671875" style="1" customWidth="1"/>
    <col min="10518" max="10752" width="9" style="1"/>
    <col min="10753" max="10753" width="8.109375" style="1" customWidth="1"/>
    <col min="10754" max="10754" width="13.33203125" style="1" customWidth="1"/>
    <col min="10755" max="10755" width="10.77734375" style="1" customWidth="1"/>
    <col min="10756" max="10756" width="11.33203125" style="1" customWidth="1"/>
    <col min="10757" max="10757" width="0" style="1" hidden="1" customWidth="1"/>
    <col min="10758" max="10759" width="2.88671875" style="1" bestFit="1" customWidth="1"/>
    <col min="10760" max="10760" width="2.88671875" style="1" customWidth="1"/>
    <col min="10761" max="10762" width="2.88671875" style="1" bestFit="1" customWidth="1"/>
    <col min="10763" max="10771" width="2.88671875" style="1" customWidth="1"/>
    <col min="10772" max="10772" width="2.88671875" style="1" bestFit="1" customWidth="1"/>
    <col min="10773" max="10773" width="2.88671875" style="1" customWidth="1"/>
    <col min="10774" max="11008" width="9" style="1"/>
    <col min="11009" max="11009" width="8.109375" style="1" customWidth="1"/>
    <col min="11010" max="11010" width="13.33203125" style="1" customWidth="1"/>
    <col min="11011" max="11011" width="10.77734375" style="1" customWidth="1"/>
    <col min="11012" max="11012" width="11.33203125" style="1" customWidth="1"/>
    <col min="11013" max="11013" width="0" style="1" hidden="1" customWidth="1"/>
    <col min="11014" max="11015" width="2.88671875" style="1" bestFit="1" customWidth="1"/>
    <col min="11016" max="11016" width="2.88671875" style="1" customWidth="1"/>
    <col min="11017" max="11018" width="2.88671875" style="1" bestFit="1" customWidth="1"/>
    <col min="11019" max="11027" width="2.88671875" style="1" customWidth="1"/>
    <col min="11028" max="11028" width="2.88671875" style="1" bestFit="1" customWidth="1"/>
    <col min="11029" max="11029" width="2.88671875" style="1" customWidth="1"/>
    <col min="11030" max="11264" width="9" style="1"/>
    <col min="11265" max="11265" width="8.109375" style="1" customWidth="1"/>
    <col min="11266" max="11266" width="13.33203125" style="1" customWidth="1"/>
    <col min="11267" max="11267" width="10.77734375" style="1" customWidth="1"/>
    <col min="11268" max="11268" width="11.33203125" style="1" customWidth="1"/>
    <col min="11269" max="11269" width="0" style="1" hidden="1" customWidth="1"/>
    <col min="11270" max="11271" width="2.88671875" style="1" bestFit="1" customWidth="1"/>
    <col min="11272" max="11272" width="2.88671875" style="1" customWidth="1"/>
    <col min="11273" max="11274" width="2.88671875" style="1" bestFit="1" customWidth="1"/>
    <col min="11275" max="11283" width="2.88671875" style="1" customWidth="1"/>
    <col min="11284" max="11284" width="2.88671875" style="1" bestFit="1" customWidth="1"/>
    <col min="11285" max="11285" width="2.88671875" style="1" customWidth="1"/>
    <col min="11286" max="11520" width="9" style="1"/>
    <col min="11521" max="11521" width="8.109375" style="1" customWidth="1"/>
    <col min="11522" max="11522" width="13.33203125" style="1" customWidth="1"/>
    <col min="11523" max="11523" width="10.77734375" style="1" customWidth="1"/>
    <col min="11524" max="11524" width="11.33203125" style="1" customWidth="1"/>
    <col min="11525" max="11525" width="0" style="1" hidden="1" customWidth="1"/>
    <col min="11526" max="11527" width="2.88671875" style="1" bestFit="1" customWidth="1"/>
    <col min="11528" max="11528" width="2.88671875" style="1" customWidth="1"/>
    <col min="11529" max="11530" width="2.88671875" style="1" bestFit="1" customWidth="1"/>
    <col min="11531" max="11539" width="2.88671875" style="1" customWidth="1"/>
    <col min="11540" max="11540" width="2.88671875" style="1" bestFit="1" customWidth="1"/>
    <col min="11541" max="11541" width="2.88671875" style="1" customWidth="1"/>
    <col min="11542" max="11776" width="9" style="1"/>
    <col min="11777" max="11777" width="8.109375" style="1" customWidth="1"/>
    <col min="11778" max="11778" width="13.33203125" style="1" customWidth="1"/>
    <col min="11779" max="11779" width="10.77734375" style="1" customWidth="1"/>
    <col min="11780" max="11780" width="11.33203125" style="1" customWidth="1"/>
    <col min="11781" max="11781" width="0" style="1" hidden="1" customWidth="1"/>
    <col min="11782" max="11783" width="2.88671875" style="1" bestFit="1" customWidth="1"/>
    <col min="11784" max="11784" width="2.88671875" style="1" customWidth="1"/>
    <col min="11785" max="11786" width="2.88671875" style="1" bestFit="1" customWidth="1"/>
    <col min="11787" max="11795" width="2.88671875" style="1" customWidth="1"/>
    <col min="11796" max="11796" width="2.88671875" style="1" bestFit="1" customWidth="1"/>
    <col min="11797" max="11797" width="2.88671875" style="1" customWidth="1"/>
    <col min="11798" max="12032" width="9" style="1"/>
    <col min="12033" max="12033" width="8.109375" style="1" customWidth="1"/>
    <col min="12034" max="12034" width="13.33203125" style="1" customWidth="1"/>
    <col min="12035" max="12035" width="10.77734375" style="1" customWidth="1"/>
    <col min="12036" max="12036" width="11.33203125" style="1" customWidth="1"/>
    <col min="12037" max="12037" width="0" style="1" hidden="1" customWidth="1"/>
    <col min="12038" max="12039" width="2.88671875" style="1" bestFit="1" customWidth="1"/>
    <col min="12040" max="12040" width="2.88671875" style="1" customWidth="1"/>
    <col min="12041" max="12042" width="2.88671875" style="1" bestFit="1" customWidth="1"/>
    <col min="12043" max="12051" width="2.88671875" style="1" customWidth="1"/>
    <col min="12052" max="12052" width="2.88671875" style="1" bestFit="1" customWidth="1"/>
    <col min="12053" max="12053" width="2.88671875" style="1" customWidth="1"/>
    <col min="12054" max="12288" width="9" style="1"/>
    <col min="12289" max="12289" width="8.109375" style="1" customWidth="1"/>
    <col min="12290" max="12290" width="13.33203125" style="1" customWidth="1"/>
    <col min="12291" max="12291" width="10.77734375" style="1" customWidth="1"/>
    <col min="12292" max="12292" width="11.33203125" style="1" customWidth="1"/>
    <col min="12293" max="12293" width="0" style="1" hidden="1" customWidth="1"/>
    <col min="12294" max="12295" width="2.88671875" style="1" bestFit="1" customWidth="1"/>
    <col min="12296" max="12296" width="2.88671875" style="1" customWidth="1"/>
    <col min="12297" max="12298" width="2.88671875" style="1" bestFit="1" customWidth="1"/>
    <col min="12299" max="12307" width="2.88671875" style="1" customWidth="1"/>
    <col min="12308" max="12308" width="2.88671875" style="1" bestFit="1" customWidth="1"/>
    <col min="12309" max="12309" width="2.88671875" style="1" customWidth="1"/>
    <col min="12310" max="12544" width="9" style="1"/>
    <col min="12545" max="12545" width="8.109375" style="1" customWidth="1"/>
    <col min="12546" max="12546" width="13.33203125" style="1" customWidth="1"/>
    <col min="12547" max="12547" width="10.77734375" style="1" customWidth="1"/>
    <col min="12548" max="12548" width="11.33203125" style="1" customWidth="1"/>
    <col min="12549" max="12549" width="0" style="1" hidden="1" customWidth="1"/>
    <col min="12550" max="12551" width="2.88671875" style="1" bestFit="1" customWidth="1"/>
    <col min="12552" max="12552" width="2.88671875" style="1" customWidth="1"/>
    <col min="12553" max="12554" width="2.88671875" style="1" bestFit="1" customWidth="1"/>
    <col min="12555" max="12563" width="2.88671875" style="1" customWidth="1"/>
    <col min="12564" max="12564" width="2.88671875" style="1" bestFit="1" customWidth="1"/>
    <col min="12565" max="12565" width="2.88671875" style="1" customWidth="1"/>
    <col min="12566" max="12800" width="9" style="1"/>
    <col min="12801" max="12801" width="8.109375" style="1" customWidth="1"/>
    <col min="12802" max="12802" width="13.33203125" style="1" customWidth="1"/>
    <col min="12803" max="12803" width="10.77734375" style="1" customWidth="1"/>
    <col min="12804" max="12804" width="11.33203125" style="1" customWidth="1"/>
    <col min="12805" max="12805" width="0" style="1" hidden="1" customWidth="1"/>
    <col min="12806" max="12807" width="2.88671875" style="1" bestFit="1" customWidth="1"/>
    <col min="12808" max="12808" width="2.88671875" style="1" customWidth="1"/>
    <col min="12809" max="12810" width="2.88671875" style="1" bestFit="1" customWidth="1"/>
    <col min="12811" max="12819" width="2.88671875" style="1" customWidth="1"/>
    <col min="12820" max="12820" width="2.88671875" style="1" bestFit="1" customWidth="1"/>
    <col min="12821" max="12821" width="2.88671875" style="1" customWidth="1"/>
    <col min="12822" max="13056" width="9" style="1"/>
    <col min="13057" max="13057" width="8.109375" style="1" customWidth="1"/>
    <col min="13058" max="13058" width="13.33203125" style="1" customWidth="1"/>
    <col min="13059" max="13059" width="10.77734375" style="1" customWidth="1"/>
    <col min="13060" max="13060" width="11.33203125" style="1" customWidth="1"/>
    <col min="13061" max="13061" width="0" style="1" hidden="1" customWidth="1"/>
    <col min="13062" max="13063" width="2.88671875" style="1" bestFit="1" customWidth="1"/>
    <col min="13064" max="13064" width="2.88671875" style="1" customWidth="1"/>
    <col min="13065" max="13066" width="2.88671875" style="1" bestFit="1" customWidth="1"/>
    <col min="13067" max="13075" width="2.88671875" style="1" customWidth="1"/>
    <col min="13076" max="13076" width="2.88671875" style="1" bestFit="1" customWidth="1"/>
    <col min="13077" max="13077" width="2.88671875" style="1" customWidth="1"/>
    <col min="13078" max="13312" width="9" style="1"/>
    <col min="13313" max="13313" width="8.109375" style="1" customWidth="1"/>
    <col min="13314" max="13314" width="13.33203125" style="1" customWidth="1"/>
    <col min="13315" max="13315" width="10.77734375" style="1" customWidth="1"/>
    <col min="13316" max="13316" width="11.33203125" style="1" customWidth="1"/>
    <col min="13317" max="13317" width="0" style="1" hidden="1" customWidth="1"/>
    <col min="13318" max="13319" width="2.88671875" style="1" bestFit="1" customWidth="1"/>
    <col min="13320" max="13320" width="2.88671875" style="1" customWidth="1"/>
    <col min="13321" max="13322" width="2.88671875" style="1" bestFit="1" customWidth="1"/>
    <col min="13323" max="13331" width="2.88671875" style="1" customWidth="1"/>
    <col min="13332" max="13332" width="2.88671875" style="1" bestFit="1" customWidth="1"/>
    <col min="13333" max="13333" width="2.88671875" style="1" customWidth="1"/>
    <col min="13334" max="13568" width="9" style="1"/>
    <col min="13569" max="13569" width="8.109375" style="1" customWidth="1"/>
    <col min="13570" max="13570" width="13.33203125" style="1" customWidth="1"/>
    <col min="13571" max="13571" width="10.77734375" style="1" customWidth="1"/>
    <col min="13572" max="13572" width="11.33203125" style="1" customWidth="1"/>
    <col min="13573" max="13573" width="0" style="1" hidden="1" customWidth="1"/>
    <col min="13574" max="13575" width="2.88671875" style="1" bestFit="1" customWidth="1"/>
    <col min="13576" max="13576" width="2.88671875" style="1" customWidth="1"/>
    <col min="13577" max="13578" width="2.88671875" style="1" bestFit="1" customWidth="1"/>
    <col min="13579" max="13587" width="2.88671875" style="1" customWidth="1"/>
    <col min="13588" max="13588" width="2.88671875" style="1" bestFit="1" customWidth="1"/>
    <col min="13589" max="13589" width="2.88671875" style="1" customWidth="1"/>
    <col min="13590" max="13824" width="9" style="1"/>
    <col min="13825" max="13825" width="8.109375" style="1" customWidth="1"/>
    <col min="13826" max="13826" width="13.33203125" style="1" customWidth="1"/>
    <col min="13827" max="13827" width="10.77734375" style="1" customWidth="1"/>
    <col min="13828" max="13828" width="11.33203125" style="1" customWidth="1"/>
    <col min="13829" max="13829" width="0" style="1" hidden="1" customWidth="1"/>
    <col min="13830" max="13831" width="2.88671875" style="1" bestFit="1" customWidth="1"/>
    <col min="13832" max="13832" width="2.88671875" style="1" customWidth="1"/>
    <col min="13833" max="13834" width="2.88671875" style="1" bestFit="1" customWidth="1"/>
    <col min="13835" max="13843" width="2.88671875" style="1" customWidth="1"/>
    <col min="13844" max="13844" width="2.88671875" style="1" bestFit="1" customWidth="1"/>
    <col min="13845" max="13845" width="2.88671875" style="1" customWidth="1"/>
    <col min="13846" max="14080" width="9" style="1"/>
    <col min="14081" max="14081" width="8.109375" style="1" customWidth="1"/>
    <col min="14082" max="14082" width="13.33203125" style="1" customWidth="1"/>
    <col min="14083" max="14083" width="10.77734375" style="1" customWidth="1"/>
    <col min="14084" max="14084" width="11.33203125" style="1" customWidth="1"/>
    <col min="14085" max="14085" width="0" style="1" hidden="1" customWidth="1"/>
    <col min="14086" max="14087" width="2.88671875" style="1" bestFit="1" customWidth="1"/>
    <col min="14088" max="14088" width="2.88671875" style="1" customWidth="1"/>
    <col min="14089" max="14090" width="2.88671875" style="1" bestFit="1" customWidth="1"/>
    <col min="14091" max="14099" width="2.88671875" style="1" customWidth="1"/>
    <col min="14100" max="14100" width="2.88671875" style="1" bestFit="1" customWidth="1"/>
    <col min="14101" max="14101" width="2.88671875" style="1" customWidth="1"/>
    <col min="14102" max="14336" width="9" style="1"/>
    <col min="14337" max="14337" width="8.109375" style="1" customWidth="1"/>
    <col min="14338" max="14338" width="13.33203125" style="1" customWidth="1"/>
    <col min="14339" max="14339" width="10.77734375" style="1" customWidth="1"/>
    <col min="14340" max="14340" width="11.33203125" style="1" customWidth="1"/>
    <col min="14341" max="14341" width="0" style="1" hidden="1" customWidth="1"/>
    <col min="14342" max="14343" width="2.88671875" style="1" bestFit="1" customWidth="1"/>
    <col min="14344" max="14344" width="2.88671875" style="1" customWidth="1"/>
    <col min="14345" max="14346" width="2.88671875" style="1" bestFit="1" customWidth="1"/>
    <col min="14347" max="14355" width="2.88671875" style="1" customWidth="1"/>
    <col min="14356" max="14356" width="2.88671875" style="1" bestFit="1" customWidth="1"/>
    <col min="14357" max="14357" width="2.88671875" style="1" customWidth="1"/>
    <col min="14358" max="14592" width="9" style="1"/>
    <col min="14593" max="14593" width="8.109375" style="1" customWidth="1"/>
    <col min="14594" max="14594" width="13.33203125" style="1" customWidth="1"/>
    <col min="14595" max="14595" width="10.77734375" style="1" customWidth="1"/>
    <col min="14596" max="14596" width="11.33203125" style="1" customWidth="1"/>
    <col min="14597" max="14597" width="0" style="1" hidden="1" customWidth="1"/>
    <col min="14598" max="14599" width="2.88671875" style="1" bestFit="1" customWidth="1"/>
    <col min="14600" max="14600" width="2.88671875" style="1" customWidth="1"/>
    <col min="14601" max="14602" width="2.88671875" style="1" bestFit="1" customWidth="1"/>
    <col min="14603" max="14611" width="2.88671875" style="1" customWidth="1"/>
    <col min="14612" max="14612" width="2.88671875" style="1" bestFit="1" customWidth="1"/>
    <col min="14613" max="14613" width="2.88671875" style="1" customWidth="1"/>
    <col min="14614" max="14848" width="9" style="1"/>
    <col min="14849" max="14849" width="8.109375" style="1" customWidth="1"/>
    <col min="14850" max="14850" width="13.33203125" style="1" customWidth="1"/>
    <col min="14851" max="14851" width="10.77734375" style="1" customWidth="1"/>
    <col min="14852" max="14852" width="11.33203125" style="1" customWidth="1"/>
    <col min="14853" max="14853" width="0" style="1" hidden="1" customWidth="1"/>
    <col min="14854" max="14855" width="2.88671875" style="1" bestFit="1" customWidth="1"/>
    <col min="14856" max="14856" width="2.88671875" style="1" customWidth="1"/>
    <col min="14857" max="14858" width="2.88671875" style="1" bestFit="1" customWidth="1"/>
    <col min="14859" max="14867" width="2.88671875" style="1" customWidth="1"/>
    <col min="14868" max="14868" width="2.88671875" style="1" bestFit="1" customWidth="1"/>
    <col min="14869" max="14869" width="2.88671875" style="1" customWidth="1"/>
    <col min="14870" max="15104" width="9" style="1"/>
    <col min="15105" max="15105" width="8.109375" style="1" customWidth="1"/>
    <col min="15106" max="15106" width="13.33203125" style="1" customWidth="1"/>
    <col min="15107" max="15107" width="10.77734375" style="1" customWidth="1"/>
    <col min="15108" max="15108" width="11.33203125" style="1" customWidth="1"/>
    <col min="15109" max="15109" width="0" style="1" hidden="1" customWidth="1"/>
    <col min="15110" max="15111" width="2.88671875" style="1" bestFit="1" customWidth="1"/>
    <col min="15112" max="15112" width="2.88671875" style="1" customWidth="1"/>
    <col min="15113" max="15114" width="2.88671875" style="1" bestFit="1" customWidth="1"/>
    <col min="15115" max="15123" width="2.88671875" style="1" customWidth="1"/>
    <col min="15124" max="15124" width="2.88671875" style="1" bestFit="1" customWidth="1"/>
    <col min="15125" max="15125" width="2.88671875" style="1" customWidth="1"/>
    <col min="15126" max="15360" width="9" style="1"/>
    <col min="15361" max="15361" width="8.109375" style="1" customWidth="1"/>
    <col min="15362" max="15362" width="13.33203125" style="1" customWidth="1"/>
    <col min="15363" max="15363" width="10.77734375" style="1" customWidth="1"/>
    <col min="15364" max="15364" width="11.33203125" style="1" customWidth="1"/>
    <col min="15365" max="15365" width="0" style="1" hidden="1" customWidth="1"/>
    <col min="15366" max="15367" width="2.88671875" style="1" bestFit="1" customWidth="1"/>
    <col min="15368" max="15368" width="2.88671875" style="1" customWidth="1"/>
    <col min="15369" max="15370" width="2.88671875" style="1" bestFit="1" customWidth="1"/>
    <col min="15371" max="15379" width="2.88671875" style="1" customWidth="1"/>
    <col min="15380" max="15380" width="2.88671875" style="1" bestFit="1" customWidth="1"/>
    <col min="15381" max="15381" width="2.88671875" style="1" customWidth="1"/>
    <col min="15382" max="15616" width="9" style="1"/>
    <col min="15617" max="15617" width="8.109375" style="1" customWidth="1"/>
    <col min="15618" max="15618" width="13.33203125" style="1" customWidth="1"/>
    <col min="15619" max="15619" width="10.77734375" style="1" customWidth="1"/>
    <col min="15620" max="15620" width="11.33203125" style="1" customWidth="1"/>
    <col min="15621" max="15621" width="0" style="1" hidden="1" customWidth="1"/>
    <col min="15622" max="15623" width="2.88671875" style="1" bestFit="1" customWidth="1"/>
    <col min="15624" max="15624" width="2.88671875" style="1" customWidth="1"/>
    <col min="15625" max="15626" width="2.88671875" style="1" bestFit="1" customWidth="1"/>
    <col min="15627" max="15635" width="2.88671875" style="1" customWidth="1"/>
    <col min="15636" max="15636" width="2.88671875" style="1" bestFit="1" customWidth="1"/>
    <col min="15637" max="15637" width="2.88671875" style="1" customWidth="1"/>
    <col min="15638" max="15872" width="9" style="1"/>
    <col min="15873" max="15873" width="8.109375" style="1" customWidth="1"/>
    <col min="15874" max="15874" width="13.33203125" style="1" customWidth="1"/>
    <col min="15875" max="15875" width="10.77734375" style="1" customWidth="1"/>
    <col min="15876" max="15876" width="11.33203125" style="1" customWidth="1"/>
    <col min="15877" max="15877" width="0" style="1" hidden="1" customWidth="1"/>
    <col min="15878" max="15879" width="2.88671875" style="1" bestFit="1" customWidth="1"/>
    <col min="15880" max="15880" width="2.88671875" style="1" customWidth="1"/>
    <col min="15881" max="15882" width="2.88671875" style="1" bestFit="1" customWidth="1"/>
    <col min="15883" max="15891" width="2.88671875" style="1" customWidth="1"/>
    <col min="15892" max="15892" width="2.88671875" style="1" bestFit="1" customWidth="1"/>
    <col min="15893" max="15893" width="2.88671875" style="1" customWidth="1"/>
    <col min="15894" max="16128" width="9" style="1"/>
    <col min="16129" max="16129" width="8.109375" style="1" customWidth="1"/>
    <col min="16130" max="16130" width="13.33203125" style="1" customWidth="1"/>
    <col min="16131" max="16131" width="10.77734375" style="1" customWidth="1"/>
    <col min="16132" max="16132" width="11.33203125" style="1" customWidth="1"/>
    <col min="16133" max="16133" width="0" style="1" hidden="1" customWidth="1"/>
    <col min="16134" max="16135" width="2.88671875" style="1" bestFit="1" customWidth="1"/>
    <col min="16136" max="16136" width="2.88671875" style="1" customWidth="1"/>
    <col min="16137" max="16138" width="2.88671875" style="1" bestFit="1" customWidth="1"/>
    <col min="16139" max="16147" width="2.88671875" style="1" customWidth="1"/>
    <col min="16148" max="16148" width="2.88671875" style="1" bestFit="1" customWidth="1"/>
    <col min="16149" max="16149" width="2.88671875" style="1" customWidth="1"/>
    <col min="16150" max="16384" width="9" style="1"/>
  </cols>
  <sheetData>
    <row r="1" spans="1:22" ht="139.19999999999999" customHeight="1">
      <c r="A1" s="140" t="s">
        <v>88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</row>
    <row r="2" spans="1:22" ht="18" thickBot="1">
      <c r="B2" s="112"/>
    </row>
    <row r="3" spans="1:22" ht="13.5" customHeight="1">
      <c r="A3" s="186" t="s">
        <v>0</v>
      </c>
      <c r="B3" s="187"/>
      <c r="C3" s="188" t="s">
        <v>106</v>
      </c>
      <c r="D3" s="189"/>
      <c r="E3" s="190"/>
      <c r="F3" s="191" t="s">
        <v>1</v>
      </c>
      <c r="G3" s="192"/>
      <c r="H3" s="192"/>
      <c r="I3" s="192"/>
      <c r="J3" s="192"/>
      <c r="K3" s="192"/>
      <c r="L3" s="193" t="s">
        <v>106</v>
      </c>
      <c r="M3" s="194"/>
      <c r="N3" s="194"/>
      <c r="O3" s="194"/>
      <c r="P3" s="194"/>
      <c r="Q3" s="194"/>
      <c r="R3" s="194"/>
      <c r="S3" s="194"/>
      <c r="T3" s="195"/>
    </row>
    <row r="4" spans="1:22" ht="13.5" customHeight="1">
      <c r="A4" s="156" t="s">
        <v>2</v>
      </c>
      <c r="B4" s="157"/>
      <c r="C4" s="196" t="s">
        <v>105</v>
      </c>
      <c r="D4" s="197"/>
      <c r="E4" s="198"/>
      <c r="F4" s="160" t="s">
        <v>3</v>
      </c>
      <c r="G4" s="161"/>
      <c r="H4" s="161"/>
      <c r="I4" s="161"/>
      <c r="J4" s="161"/>
      <c r="K4" s="162"/>
      <c r="L4" s="199" t="s">
        <v>105</v>
      </c>
      <c r="M4" s="200"/>
      <c r="N4" s="200"/>
      <c r="O4" s="200"/>
      <c r="P4" s="200"/>
      <c r="Q4" s="200"/>
      <c r="R4" s="200"/>
      <c r="S4" s="200"/>
      <c r="T4" s="201"/>
    </row>
    <row r="5" spans="1:22" ht="13.5" customHeight="1">
      <c r="A5" s="156" t="s">
        <v>4</v>
      </c>
      <c r="B5" s="157"/>
      <c r="C5" s="158">
        <v>31</v>
      </c>
      <c r="D5" s="159"/>
      <c r="E5" s="3"/>
      <c r="F5" s="160" t="s">
        <v>5</v>
      </c>
      <c r="G5" s="161"/>
      <c r="H5" s="161"/>
      <c r="I5" s="161"/>
      <c r="J5" s="161"/>
      <c r="K5" s="162"/>
      <c r="L5" s="163">
        <v>-1</v>
      </c>
      <c r="M5" s="164"/>
      <c r="N5" s="164"/>
      <c r="O5" s="164"/>
      <c r="P5" s="164"/>
      <c r="Q5" s="164"/>
      <c r="R5" s="164"/>
      <c r="S5" s="164"/>
      <c r="T5" s="165"/>
    </row>
    <row r="6" spans="1:22" ht="13.5" customHeight="1">
      <c r="A6" s="156" t="s">
        <v>6</v>
      </c>
      <c r="B6" s="157"/>
      <c r="C6" s="166" t="s">
        <v>7</v>
      </c>
      <c r="D6" s="166"/>
      <c r="E6" s="166"/>
      <c r="F6" s="167"/>
      <c r="G6" s="167"/>
      <c r="H6" s="167"/>
      <c r="I6" s="167"/>
      <c r="J6" s="167"/>
      <c r="K6" s="167"/>
      <c r="L6" s="166"/>
      <c r="M6" s="166"/>
      <c r="N6" s="166"/>
      <c r="O6" s="166"/>
      <c r="P6" s="166"/>
      <c r="Q6" s="166"/>
      <c r="R6" s="166"/>
      <c r="S6" s="166"/>
      <c r="T6" s="166"/>
    </row>
    <row r="7" spans="1:22" ht="13.5" customHeight="1">
      <c r="A7" s="168" t="s">
        <v>8</v>
      </c>
      <c r="B7" s="169"/>
      <c r="C7" s="180" t="s">
        <v>9</v>
      </c>
      <c r="D7" s="181"/>
      <c r="E7" s="182"/>
      <c r="F7" s="180" t="s">
        <v>10</v>
      </c>
      <c r="G7" s="181"/>
      <c r="H7" s="181"/>
      <c r="I7" s="181"/>
      <c r="J7" s="181"/>
      <c r="K7" s="183"/>
      <c r="L7" s="181" t="s">
        <v>11</v>
      </c>
      <c r="M7" s="181"/>
      <c r="N7" s="181"/>
      <c r="O7" s="184" t="s">
        <v>12</v>
      </c>
      <c r="P7" s="181"/>
      <c r="Q7" s="181"/>
      <c r="R7" s="181"/>
      <c r="S7" s="181"/>
      <c r="T7" s="185"/>
    </row>
    <row r="8" spans="1:22" ht="13.5" customHeight="1" thickBot="1">
      <c r="A8" s="149">
        <f>COUNTIF(F50:HQ50,"P")</f>
        <v>7</v>
      </c>
      <c r="B8" s="150"/>
      <c r="C8" s="151">
        <f>COUNTIF(F50:HQ50,"F")</f>
        <v>0</v>
      </c>
      <c r="D8" s="152"/>
      <c r="E8" s="150"/>
      <c r="F8" s="151">
        <f>SUM(O8,- A8,- C8)</f>
        <v>0</v>
      </c>
      <c r="G8" s="152"/>
      <c r="H8" s="152"/>
      <c r="I8" s="152"/>
      <c r="J8" s="152"/>
      <c r="K8" s="153"/>
      <c r="L8" s="26">
        <f>COUNTIF(E49:HQ49,"N")</f>
        <v>7</v>
      </c>
      <c r="M8" s="26">
        <f>COUNTIF(E49:HQ49,"A")</f>
        <v>0</v>
      </c>
      <c r="N8" s="26">
        <f>COUNTIF(E49:HQ49,"B")</f>
        <v>0</v>
      </c>
      <c r="O8" s="154">
        <f>COUNTA(E10:HT10)</f>
        <v>7</v>
      </c>
      <c r="P8" s="152"/>
      <c r="Q8" s="152"/>
      <c r="R8" s="152"/>
      <c r="S8" s="152"/>
      <c r="T8" s="155"/>
      <c r="U8" s="4"/>
    </row>
    <row r="9" spans="1:22" ht="10.8" thickBot="1"/>
    <row r="10" spans="1:22" ht="46.5" customHeight="1" thickBot="1">
      <c r="A10" s="141"/>
      <c r="B10" s="142"/>
      <c r="C10" s="142"/>
      <c r="D10" s="142"/>
      <c r="E10" s="38"/>
      <c r="F10" s="48" t="s">
        <v>13</v>
      </c>
      <c r="G10" s="48" t="s">
        <v>83</v>
      </c>
      <c r="H10" s="48" t="s">
        <v>84</v>
      </c>
      <c r="I10" s="48" t="s">
        <v>102</v>
      </c>
      <c r="J10" s="48" t="s">
        <v>103</v>
      </c>
      <c r="K10" s="48" t="s">
        <v>104</v>
      </c>
      <c r="L10" s="48" t="s">
        <v>123</v>
      </c>
      <c r="M10" s="49"/>
      <c r="N10" s="49"/>
      <c r="O10" s="49"/>
      <c r="P10" s="49"/>
      <c r="Q10" s="49"/>
      <c r="R10" s="49"/>
      <c r="S10" s="49"/>
      <c r="T10" s="50"/>
      <c r="U10" s="29"/>
      <c r="V10" s="86"/>
    </row>
    <row r="11" spans="1:22" ht="13.5" customHeight="1">
      <c r="A11" s="42" t="s">
        <v>14</v>
      </c>
      <c r="B11" s="39" t="s">
        <v>15</v>
      </c>
      <c r="C11" s="51"/>
      <c r="D11" s="52"/>
      <c r="E11" s="53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30"/>
    </row>
    <row r="12" spans="1:22" ht="13.5" customHeight="1">
      <c r="A12" s="43"/>
      <c r="B12" s="40"/>
      <c r="C12" s="7"/>
      <c r="D12" s="25"/>
      <c r="E12" s="54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31"/>
      <c r="V12" s="86"/>
    </row>
    <row r="13" spans="1:22" ht="13.5" customHeight="1">
      <c r="A13" s="43"/>
      <c r="B13" s="40"/>
      <c r="C13" s="7"/>
      <c r="D13" s="25"/>
      <c r="E13" s="54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31"/>
    </row>
    <row r="14" spans="1:22" ht="13.5" customHeight="1">
      <c r="A14" s="43"/>
      <c r="B14" s="40" t="s">
        <v>107</v>
      </c>
      <c r="C14" s="7"/>
      <c r="D14" s="25"/>
      <c r="E14" s="55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31"/>
    </row>
    <row r="15" spans="1:22" ht="15.6" customHeight="1">
      <c r="A15" s="43"/>
      <c r="B15" s="41"/>
      <c r="C15" s="7"/>
      <c r="D15" s="8">
        <v>1</v>
      </c>
      <c r="E15" s="57"/>
      <c r="F15" s="9" t="s">
        <v>16</v>
      </c>
      <c r="G15" s="9" t="s">
        <v>16</v>
      </c>
      <c r="H15" s="9" t="s">
        <v>16</v>
      </c>
      <c r="I15" s="6" t="s">
        <v>16</v>
      </c>
      <c r="J15" s="6" t="s">
        <v>16</v>
      </c>
      <c r="K15" s="6" t="s">
        <v>16</v>
      </c>
      <c r="L15" s="9" t="s">
        <v>16</v>
      </c>
      <c r="M15" s="9"/>
      <c r="N15" s="9"/>
      <c r="O15" s="9"/>
      <c r="P15" s="9"/>
      <c r="Q15" s="9"/>
      <c r="R15" s="9"/>
      <c r="S15" s="9"/>
      <c r="T15" s="31"/>
    </row>
    <row r="16" spans="1:22" ht="13.5" customHeight="1">
      <c r="A16" s="43"/>
      <c r="B16" s="40"/>
      <c r="C16" s="7"/>
      <c r="D16" s="8">
        <v>2</v>
      </c>
      <c r="E16" s="57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31"/>
    </row>
    <row r="17" spans="1:21" ht="13.5" customHeight="1">
      <c r="A17" s="43"/>
      <c r="B17" s="40"/>
      <c r="C17" s="7"/>
      <c r="D17" s="8">
        <v>0</v>
      </c>
      <c r="E17" s="57"/>
      <c r="F17" s="9"/>
      <c r="G17" s="9"/>
      <c r="H17" s="9"/>
      <c r="I17" s="9"/>
      <c r="J17" s="119"/>
      <c r="K17" s="9"/>
      <c r="L17" s="9"/>
      <c r="M17" s="9"/>
      <c r="N17" s="9"/>
      <c r="O17" s="9"/>
      <c r="P17" s="9"/>
      <c r="Q17" s="9"/>
      <c r="R17" s="9"/>
      <c r="S17" s="9"/>
      <c r="T17" s="31"/>
    </row>
    <row r="18" spans="1:21" ht="13.5" customHeight="1">
      <c r="A18" s="43"/>
      <c r="B18" s="40"/>
      <c r="C18" s="7"/>
      <c r="D18" s="8"/>
      <c r="E18" s="57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31"/>
    </row>
    <row r="19" spans="1:21" ht="13.5" customHeight="1">
      <c r="A19" s="43"/>
      <c r="B19" s="41"/>
      <c r="C19" s="7"/>
      <c r="D19" s="8"/>
      <c r="E19" s="57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31"/>
      <c r="U19" s="10"/>
    </row>
    <row r="20" spans="1:21" ht="13.5" customHeight="1">
      <c r="A20" s="43"/>
      <c r="B20" s="40" t="s">
        <v>108</v>
      </c>
      <c r="C20" s="7"/>
      <c r="D20" s="143"/>
      <c r="E20" s="144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31"/>
    </row>
    <row r="21" spans="1:21" ht="13.5" customHeight="1">
      <c r="A21" s="43"/>
      <c r="B21" s="40"/>
      <c r="C21" s="7"/>
      <c r="D21" s="174">
        <v>2</v>
      </c>
      <c r="E21" s="175"/>
      <c r="F21" s="9" t="s">
        <v>16</v>
      </c>
      <c r="G21" s="9" t="s">
        <v>16</v>
      </c>
      <c r="H21" s="9" t="s">
        <v>16</v>
      </c>
      <c r="I21" s="6" t="s">
        <v>16</v>
      </c>
      <c r="J21" s="9"/>
      <c r="K21" s="6" t="s">
        <v>16</v>
      </c>
      <c r="L21" s="6" t="s">
        <v>16</v>
      </c>
      <c r="M21" s="9"/>
      <c r="N21" s="9"/>
      <c r="O21" s="9"/>
      <c r="P21" s="9"/>
      <c r="Q21" s="9"/>
      <c r="R21" s="9"/>
      <c r="S21" s="9"/>
      <c r="T21" s="31"/>
    </row>
    <row r="22" spans="1:21" ht="13.5" customHeight="1">
      <c r="A22" s="43"/>
      <c r="B22" s="40"/>
      <c r="C22" s="7"/>
      <c r="D22" s="176">
        <v>0</v>
      </c>
      <c r="E22" s="177"/>
      <c r="F22" s="9"/>
      <c r="G22" s="9"/>
      <c r="H22" s="9"/>
      <c r="I22" s="9"/>
      <c r="J22" s="6" t="s">
        <v>16</v>
      </c>
      <c r="K22" s="9"/>
      <c r="L22" s="9"/>
      <c r="M22" s="9"/>
      <c r="N22" s="9"/>
      <c r="O22" s="9"/>
      <c r="P22" s="9"/>
      <c r="Q22" s="9"/>
      <c r="R22" s="9"/>
      <c r="S22" s="9"/>
      <c r="T22" s="31"/>
    </row>
    <row r="23" spans="1:21" ht="13.5" customHeight="1">
      <c r="A23" s="43"/>
      <c r="B23" s="41"/>
      <c r="C23" s="7"/>
      <c r="D23" s="8"/>
      <c r="E23" s="57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31"/>
    </row>
    <row r="24" spans="1:21" ht="13.5" customHeight="1">
      <c r="A24" s="43"/>
      <c r="B24" s="40"/>
      <c r="C24" s="7"/>
      <c r="D24" s="178"/>
      <c r="E24" s="17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31"/>
    </row>
    <row r="25" spans="1:21" ht="13.5" customHeight="1">
      <c r="A25" s="43"/>
      <c r="B25" s="40"/>
      <c r="C25" s="7"/>
      <c r="D25" s="178"/>
      <c r="E25" s="17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31"/>
    </row>
    <row r="26" spans="1:21" ht="13.5" customHeight="1">
      <c r="A26" s="43"/>
      <c r="B26" s="40" t="s">
        <v>109</v>
      </c>
      <c r="C26" s="7"/>
      <c r="D26" s="127" t="s">
        <v>110</v>
      </c>
      <c r="E26" s="56"/>
      <c r="F26" s="9" t="s">
        <v>16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31"/>
    </row>
    <row r="27" spans="1:21" ht="13.5" customHeight="1">
      <c r="A27" s="43"/>
      <c r="B27" s="40"/>
      <c r="C27" s="7"/>
      <c r="D27" s="8" t="s">
        <v>111</v>
      </c>
      <c r="E27" s="57"/>
      <c r="F27" s="9"/>
      <c r="G27" s="9" t="s">
        <v>16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31"/>
    </row>
    <row r="28" spans="1:21" ht="13.5" customHeight="1">
      <c r="A28" s="43"/>
      <c r="B28" s="40"/>
      <c r="C28" s="7"/>
      <c r="D28" s="8" t="s">
        <v>112</v>
      </c>
      <c r="E28" s="57"/>
      <c r="F28" s="9"/>
      <c r="G28" s="9"/>
      <c r="H28" s="9" t="s">
        <v>16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31"/>
    </row>
    <row r="29" spans="1:21" ht="13.5" customHeight="1">
      <c r="A29" s="43"/>
      <c r="B29" s="40"/>
      <c r="C29" s="7"/>
      <c r="D29" s="8" t="s">
        <v>113</v>
      </c>
      <c r="E29" s="57"/>
      <c r="F29" s="9"/>
      <c r="G29" s="9"/>
      <c r="H29" s="9"/>
      <c r="I29" s="9" t="s">
        <v>16</v>
      </c>
      <c r="J29" s="6" t="s">
        <v>16</v>
      </c>
      <c r="K29" s="9"/>
      <c r="L29" s="9"/>
      <c r="M29" s="9"/>
      <c r="N29" s="9"/>
      <c r="O29" s="9"/>
      <c r="P29" s="9"/>
      <c r="Q29" s="9"/>
      <c r="R29" s="9"/>
      <c r="S29" s="9"/>
      <c r="T29" s="31"/>
    </row>
    <row r="30" spans="1:21" ht="13.5" customHeight="1">
      <c r="A30" s="43"/>
      <c r="B30" s="58"/>
      <c r="C30" s="7"/>
      <c r="D30" s="8" t="s">
        <v>120</v>
      </c>
      <c r="E30" s="57"/>
      <c r="F30" s="9"/>
      <c r="G30" s="9"/>
      <c r="H30" s="9"/>
      <c r="I30" s="9"/>
      <c r="J30" s="9"/>
      <c r="K30" s="6" t="s">
        <v>16</v>
      </c>
      <c r="L30" s="9"/>
      <c r="M30" s="9"/>
      <c r="N30" s="9"/>
      <c r="O30" s="9"/>
      <c r="P30" s="9"/>
      <c r="Q30" s="9"/>
      <c r="R30" s="9"/>
      <c r="S30" s="9"/>
      <c r="T30" s="31"/>
    </row>
    <row r="31" spans="1:21" ht="13.5" customHeight="1" thickBot="1">
      <c r="A31" s="46"/>
      <c r="B31" s="59"/>
      <c r="C31" s="60"/>
      <c r="D31" s="61" t="s">
        <v>69</v>
      </c>
      <c r="E31" s="57"/>
      <c r="F31" s="16"/>
      <c r="G31" s="16"/>
      <c r="H31" s="16"/>
      <c r="I31" s="16"/>
      <c r="J31" s="16"/>
      <c r="K31" s="16"/>
      <c r="L31" s="6" t="s">
        <v>16</v>
      </c>
      <c r="M31" s="16"/>
      <c r="N31" s="16"/>
      <c r="O31" s="16"/>
      <c r="P31" s="16"/>
      <c r="Q31" s="16"/>
      <c r="R31" s="16"/>
      <c r="S31" s="16"/>
      <c r="T31" s="32"/>
    </row>
    <row r="32" spans="1:21" ht="13.5" customHeight="1">
      <c r="A32" s="47" t="s">
        <v>17</v>
      </c>
      <c r="B32" s="65" t="s">
        <v>18</v>
      </c>
      <c r="C32" s="66"/>
      <c r="D32" s="67"/>
      <c r="E32" s="68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70"/>
    </row>
    <row r="33" spans="1:20" ht="13.5" customHeight="1">
      <c r="A33" s="44"/>
      <c r="B33" s="121"/>
      <c r="C33" s="122"/>
      <c r="D33" s="123">
        <v>3</v>
      </c>
      <c r="E33" s="124"/>
      <c r="F33" s="6" t="s">
        <v>16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30"/>
    </row>
    <row r="34" spans="1:20" ht="13.5" customHeight="1">
      <c r="A34" s="44"/>
      <c r="B34" s="71"/>
      <c r="C34" s="11"/>
      <c r="D34" s="12">
        <v>-1</v>
      </c>
      <c r="E34" s="13"/>
      <c r="F34" s="9"/>
      <c r="G34" s="6" t="s">
        <v>16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31"/>
    </row>
    <row r="35" spans="1:20" ht="13.5" customHeight="1">
      <c r="A35" s="44"/>
      <c r="B35" s="71"/>
      <c r="C35" s="14"/>
      <c r="D35" s="12">
        <v>2</v>
      </c>
      <c r="E35" s="15"/>
      <c r="F35" s="9"/>
      <c r="G35" s="9"/>
      <c r="H35" s="6" t="s">
        <v>16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31"/>
    </row>
    <row r="36" spans="1:20" ht="13.5" customHeight="1">
      <c r="A36" s="44"/>
      <c r="B36" s="71"/>
      <c r="C36" s="14"/>
      <c r="D36" s="12">
        <v>1</v>
      </c>
      <c r="E36" s="15"/>
      <c r="F36" s="9"/>
      <c r="G36" s="9"/>
      <c r="H36" s="9"/>
      <c r="I36" s="6" t="s">
        <v>16</v>
      </c>
      <c r="J36" s="9"/>
      <c r="K36" s="9"/>
      <c r="L36" s="9"/>
      <c r="M36" s="9"/>
      <c r="N36" s="9"/>
      <c r="O36" s="9"/>
      <c r="P36" s="9"/>
      <c r="Q36" s="9"/>
      <c r="R36" s="9"/>
      <c r="S36" s="9"/>
      <c r="T36" s="31"/>
    </row>
    <row r="37" spans="1:20" ht="13.5" customHeight="1">
      <c r="A37" s="44"/>
      <c r="B37" s="71"/>
      <c r="C37" s="14"/>
      <c r="D37" s="12">
        <v>0</v>
      </c>
      <c r="E37" s="15"/>
      <c r="F37" s="9"/>
      <c r="G37" s="9"/>
      <c r="H37" s="9"/>
      <c r="I37" s="6"/>
      <c r="J37" s="6" t="s">
        <v>16</v>
      </c>
      <c r="K37" s="6" t="s">
        <v>16</v>
      </c>
      <c r="L37" s="6" t="s">
        <v>16</v>
      </c>
      <c r="M37" s="9"/>
      <c r="N37" s="9"/>
      <c r="O37" s="9"/>
      <c r="P37" s="9"/>
      <c r="Q37" s="9"/>
      <c r="R37" s="9"/>
      <c r="S37" s="9"/>
      <c r="T37" s="31"/>
    </row>
    <row r="38" spans="1:20" ht="13.5" customHeight="1">
      <c r="A38" s="44"/>
      <c r="B38" s="71" t="s">
        <v>19</v>
      </c>
      <c r="C38" s="14"/>
      <c r="D38" s="12"/>
      <c r="E38" s="15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31"/>
    </row>
    <row r="39" spans="1:20" ht="13.5" customHeight="1">
      <c r="A39" s="44"/>
      <c r="B39" s="71"/>
      <c r="C39" s="14"/>
      <c r="D39" s="12" t="s">
        <v>64</v>
      </c>
      <c r="E39" s="15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31"/>
    </row>
    <row r="40" spans="1:20" ht="13.5" customHeight="1">
      <c r="A40" s="44"/>
      <c r="B40" s="71"/>
      <c r="C40" s="14"/>
      <c r="D40" s="12"/>
      <c r="E40" s="15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31"/>
    </row>
    <row r="41" spans="1:20" ht="13.5" customHeight="1">
      <c r="A41" s="44"/>
      <c r="B41" s="71" t="s">
        <v>20</v>
      </c>
      <c r="C41" s="14"/>
      <c r="D41" s="12"/>
      <c r="E41" s="15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31"/>
    </row>
    <row r="42" spans="1:20" ht="13.5" customHeight="1">
      <c r="A42" s="44"/>
      <c r="B42" s="71"/>
      <c r="C42" s="14"/>
      <c r="D42" s="12" t="s">
        <v>114</v>
      </c>
      <c r="E42" s="15"/>
      <c r="F42" s="6" t="s">
        <v>16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31"/>
    </row>
    <row r="43" spans="1:20" ht="13.5" customHeight="1">
      <c r="A43" s="44"/>
      <c r="B43" s="71"/>
      <c r="C43" s="14"/>
      <c r="D43" s="12" t="s">
        <v>115</v>
      </c>
      <c r="E43" s="15"/>
      <c r="F43" s="9"/>
      <c r="G43" s="6" t="s">
        <v>16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31"/>
    </row>
    <row r="44" spans="1:20" ht="13.5" customHeight="1">
      <c r="A44" s="44"/>
      <c r="B44" s="71"/>
      <c r="C44" s="14"/>
      <c r="D44" s="12" t="s">
        <v>116</v>
      </c>
      <c r="E44" s="15"/>
      <c r="F44" s="9"/>
      <c r="G44" s="9"/>
      <c r="H44" s="6" t="s">
        <v>16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31"/>
    </row>
    <row r="45" spans="1:20" ht="13.5" customHeight="1">
      <c r="A45" s="44"/>
      <c r="B45" s="71"/>
      <c r="C45" s="14"/>
      <c r="D45" s="12" t="s">
        <v>117</v>
      </c>
      <c r="E45" s="15"/>
      <c r="F45" s="9"/>
      <c r="G45" s="9"/>
      <c r="H45" s="9"/>
      <c r="I45" s="6" t="s">
        <v>16</v>
      </c>
      <c r="J45" s="6"/>
      <c r="K45" s="9"/>
      <c r="L45" s="9"/>
      <c r="M45" s="9"/>
      <c r="N45" s="9"/>
      <c r="O45" s="9"/>
      <c r="P45" s="9"/>
      <c r="Q45" s="9"/>
      <c r="R45" s="9"/>
      <c r="S45" s="9"/>
      <c r="T45" s="31"/>
    </row>
    <row r="46" spans="1:20" ht="13.5" customHeight="1">
      <c r="A46" s="44"/>
      <c r="B46" s="71"/>
      <c r="C46" s="14"/>
      <c r="D46" s="12" t="s">
        <v>118</v>
      </c>
      <c r="E46" s="15"/>
      <c r="F46" s="9"/>
      <c r="G46" s="9"/>
      <c r="H46" s="9"/>
      <c r="I46" s="9"/>
      <c r="J46" s="6" t="s">
        <v>16</v>
      </c>
      <c r="K46" s="9"/>
      <c r="L46" s="9"/>
      <c r="M46" s="9"/>
      <c r="N46" s="9"/>
      <c r="O46" s="9"/>
      <c r="P46" s="9"/>
      <c r="Q46" s="9"/>
      <c r="R46" s="9"/>
      <c r="S46" s="9"/>
      <c r="T46" s="31"/>
    </row>
    <row r="47" spans="1:20" ht="13.5" customHeight="1">
      <c r="A47" s="44"/>
      <c r="B47" s="71"/>
      <c r="C47" s="14"/>
      <c r="D47" s="12" t="s">
        <v>119</v>
      </c>
      <c r="E47" s="15"/>
      <c r="F47" s="9"/>
      <c r="G47" s="9"/>
      <c r="H47" s="9"/>
      <c r="I47" s="9"/>
      <c r="J47" s="9"/>
      <c r="K47" s="6" t="s">
        <v>16</v>
      </c>
      <c r="L47" s="9"/>
      <c r="M47" s="9"/>
      <c r="N47" s="9"/>
      <c r="O47" s="9"/>
      <c r="P47" s="9"/>
      <c r="Q47" s="9"/>
      <c r="R47" s="9"/>
      <c r="S47" s="9"/>
      <c r="T47" s="31"/>
    </row>
    <row r="48" spans="1:20" ht="13.5" customHeight="1" thickBot="1">
      <c r="A48" s="45"/>
      <c r="B48" s="72"/>
      <c r="C48" s="73"/>
      <c r="D48" s="129" t="s">
        <v>122</v>
      </c>
      <c r="E48" s="74"/>
      <c r="F48" s="75"/>
      <c r="G48" s="75"/>
      <c r="H48" s="75"/>
      <c r="I48" s="75"/>
      <c r="J48" s="75"/>
      <c r="K48" s="75"/>
      <c r="L48" s="6" t="s">
        <v>16</v>
      </c>
      <c r="M48" s="75"/>
      <c r="N48" s="75"/>
      <c r="O48" s="75"/>
      <c r="P48" s="75"/>
      <c r="Q48" s="75"/>
      <c r="R48" s="75"/>
      <c r="S48" s="75"/>
      <c r="T48" s="76"/>
    </row>
    <row r="49" spans="1:20" ht="13.5" customHeight="1">
      <c r="A49" s="44" t="s">
        <v>21</v>
      </c>
      <c r="B49" s="145" t="s">
        <v>22</v>
      </c>
      <c r="C49" s="146"/>
      <c r="D49" s="146"/>
      <c r="E49" s="62"/>
      <c r="F49" s="63" t="s">
        <v>23</v>
      </c>
      <c r="G49" s="63" t="s">
        <v>23</v>
      </c>
      <c r="H49" s="63" t="s">
        <v>23</v>
      </c>
      <c r="I49" s="63" t="s">
        <v>23</v>
      </c>
      <c r="J49" s="63" t="s">
        <v>23</v>
      </c>
      <c r="K49" s="63" t="s">
        <v>23</v>
      </c>
      <c r="L49" s="63" t="s">
        <v>23</v>
      </c>
      <c r="M49" s="63"/>
      <c r="N49" s="63"/>
      <c r="O49" s="63"/>
      <c r="P49" s="63"/>
      <c r="Q49" s="63"/>
      <c r="R49" s="63"/>
      <c r="S49" s="63"/>
      <c r="T49" s="64"/>
    </row>
    <row r="50" spans="1:20" ht="13.5" customHeight="1">
      <c r="A50" s="44"/>
      <c r="B50" s="147" t="s">
        <v>24</v>
      </c>
      <c r="C50" s="148"/>
      <c r="D50" s="148"/>
      <c r="E50" s="17"/>
      <c r="F50" s="18" t="s">
        <v>92</v>
      </c>
      <c r="G50" s="18" t="s">
        <v>92</v>
      </c>
      <c r="H50" s="18" t="s">
        <v>92</v>
      </c>
      <c r="I50" s="18" t="s">
        <v>92</v>
      </c>
      <c r="J50" s="18" t="s">
        <v>92</v>
      </c>
      <c r="K50" s="18" t="s">
        <v>92</v>
      </c>
      <c r="L50" s="18" t="s">
        <v>92</v>
      </c>
      <c r="M50" s="18"/>
      <c r="N50" s="18"/>
      <c r="O50" s="18"/>
      <c r="P50" s="18"/>
      <c r="Q50" s="18"/>
      <c r="R50" s="18"/>
      <c r="S50" s="18"/>
      <c r="T50" s="33"/>
    </row>
    <row r="51" spans="1:20" ht="101.4" customHeight="1">
      <c r="A51" s="44"/>
      <c r="B51" s="170" t="s">
        <v>25</v>
      </c>
      <c r="C51" s="171"/>
      <c r="D51" s="171"/>
      <c r="E51" s="19"/>
      <c r="F51" s="128" t="s">
        <v>121</v>
      </c>
      <c r="G51" s="128" t="s">
        <v>121</v>
      </c>
      <c r="H51" s="128" t="s">
        <v>121</v>
      </c>
      <c r="I51" s="128" t="s">
        <v>121</v>
      </c>
      <c r="J51" s="128" t="s">
        <v>121</v>
      </c>
      <c r="K51" s="128" t="s">
        <v>121</v>
      </c>
      <c r="L51" s="128" t="s">
        <v>121</v>
      </c>
      <c r="M51" s="20"/>
      <c r="N51" s="20"/>
      <c r="O51" s="20"/>
      <c r="P51" s="20"/>
      <c r="Q51" s="20"/>
      <c r="R51" s="20"/>
      <c r="S51" s="20"/>
      <c r="T51" s="34"/>
    </row>
    <row r="52" spans="1:20" ht="10.8" thickBot="1">
      <c r="A52" s="45"/>
      <c r="B52" s="172" t="s">
        <v>26</v>
      </c>
      <c r="C52" s="173"/>
      <c r="D52" s="173"/>
      <c r="E52" s="35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7"/>
    </row>
    <row r="53" spans="1:20">
      <c r="A53" s="21"/>
    </row>
    <row r="56" spans="1:20">
      <c r="A56" s="29" t="s">
        <v>57</v>
      </c>
      <c r="B56" s="92" t="s">
        <v>56</v>
      </c>
    </row>
    <row r="57" spans="1:20">
      <c r="B57" s="27" t="s">
        <v>39</v>
      </c>
      <c r="C57" s="28"/>
    </row>
  </sheetData>
  <mergeCells count="34">
    <mergeCell ref="C7:E7"/>
    <mergeCell ref="F7:K7"/>
    <mergeCell ref="L7:N7"/>
    <mergeCell ref="O7:T7"/>
    <mergeCell ref="A3:B3"/>
    <mergeCell ref="C3:E3"/>
    <mergeCell ref="F3:K3"/>
    <mergeCell ref="L3:T3"/>
    <mergeCell ref="A4:B4"/>
    <mergeCell ref="C4:E4"/>
    <mergeCell ref="F4:K4"/>
    <mergeCell ref="L4:T4"/>
    <mergeCell ref="B51:D51"/>
    <mergeCell ref="B52:D52"/>
    <mergeCell ref="D21:E21"/>
    <mergeCell ref="D22:E22"/>
    <mergeCell ref="D24:E24"/>
    <mergeCell ref="D25:E25"/>
    <mergeCell ref="A1:V1"/>
    <mergeCell ref="A10:D10"/>
    <mergeCell ref="D20:E20"/>
    <mergeCell ref="B49:D49"/>
    <mergeCell ref="B50:D50"/>
    <mergeCell ref="A8:B8"/>
    <mergeCell ref="C8:E8"/>
    <mergeCell ref="F8:K8"/>
    <mergeCell ref="O8:T8"/>
    <mergeCell ref="A5:B5"/>
    <mergeCell ref="C5:D5"/>
    <mergeCell ref="F5:K5"/>
    <mergeCell ref="L5:T5"/>
    <mergeCell ref="A6:B6"/>
    <mergeCell ref="C6:T6"/>
    <mergeCell ref="A7:B7"/>
  </mergeCells>
  <dataValidations count="3">
    <dataValidation type="list" allowBlank="1" showInputMessage="1" showErrorMessage="1" sqref="WVN983060:WWB983088 F65556:T65584 JB65556:JP65584 SX65556:TL65584 ACT65556:ADH65584 AMP65556:AND65584 AWL65556:AWZ65584 BGH65556:BGV65584 BQD65556:BQR65584 BZZ65556:CAN65584 CJV65556:CKJ65584 CTR65556:CUF65584 DDN65556:DEB65584 DNJ65556:DNX65584 DXF65556:DXT65584 EHB65556:EHP65584 EQX65556:ERL65584 FAT65556:FBH65584 FKP65556:FLD65584 FUL65556:FUZ65584 GEH65556:GEV65584 GOD65556:GOR65584 GXZ65556:GYN65584 HHV65556:HIJ65584 HRR65556:HSF65584 IBN65556:ICB65584 ILJ65556:ILX65584 IVF65556:IVT65584 JFB65556:JFP65584 JOX65556:JPL65584 JYT65556:JZH65584 KIP65556:KJD65584 KSL65556:KSZ65584 LCH65556:LCV65584 LMD65556:LMR65584 LVZ65556:LWN65584 MFV65556:MGJ65584 MPR65556:MQF65584 MZN65556:NAB65584 NJJ65556:NJX65584 NTF65556:NTT65584 ODB65556:ODP65584 OMX65556:ONL65584 OWT65556:OXH65584 PGP65556:PHD65584 PQL65556:PQZ65584 QAH65556:QAV65584 QKD65556:QKR65584 QTZ65556:QUN65584 RDV65556:REJ65584 RNR65556:ROF65584 RXN65556:RYB65584 SHJ65556:SHX65584 SRF65556:SRT65584 TBB65556:TBP65584 TKX65556:TLL65584 TUT65556:TVH65584 UEP65556:UFD65584 UOL65556:UOZ65584 UYH65556:UYV65584 VID65556:VIR65584 VRZ65556:VSN65584 WBV65556:WCJ65584 WLR65556:WMF65584 WVN65556:WWB65584 F131092:T131120 JB131092:JP131120 SX131092:TL131120 ACT131092:ADH131120 AMP131092:AND131120 AWL131092:AWZ131120 BGH131092:BGV131120 BQD131092:BQR131120 BZZ131092:CAN131120 CJV131092:CKJ131120 CTR131092:CUF131120 DDN131092:DEB131120 DNJ131092:DNX131120 DXF131092:DXT131120 EHB131092:EHP131120 EQX131092:ERL131120 FAT131092:FBH131120 FKP131092:FLD131120 FUL131092:FUZ131120 GEH131092:GEV131120 GOD131092:GOR131120 GXZ131092:GYN131120 HHV131092:HIJ131120 HRR131092:HSF131120 IBN131092:ICB131120 ILJ131092:ILX131120 IVF131092:IVT131120 JFB131092:JFP131120 JOX131092:JPL131120 JYT131092:JZH131120 KIP131092:KJD131120 KSL131092:KSZ131120 LCH131092:LCV131120 LMD131092:LMR131120 LVZ131092:LWN131120 MFV131092:MGJ131120 MPR131092:MQF131120 MZN131092:NAB131120 NJJ131092:NJX131120 NTF131092:NTT131120 ODB131092:ODP131120 OMX131092:ONL131120 OWT131092:OXH131120 PGP131092:PHD131120 PQL131092:PQZ131120 QAH131092:QAV131120 QKD131092:QKR131120 QTZ131092:QUN131120 RDV131092:REJ131120 RNR131092:ROF131120 RXN131092:RYB131120 SHJ131092:SHX131120 SRF131092:SRT131120 TBB131092:TBP131120 TKX131092:TLL131120 TUT131092:TVH131120 UEP131092:UFD131120 UOL131092:UOZ131120 UYH131092:UYV131120 VID131092:VIR131120 VRZ131092:VSN131120 WBV131092:WCJ131120 WLR131092:WMF131120 WVN131092:WWB131120 F196628:T196656 JB196628:JP196656 SX196628:TL196656 ACT196628:ADH196656 AMP196628:AND196656 AWL196628:AWZ196656 BGH196628:BGV196656 BQD196628:BQR196656 BZZ196628:CAN196656 CJV196628:CKJ196656 CTR196628:CUF196656 DDN196628:DEB196656 DNJ196628:DNX196656 DXF196628:DXT196656 EHB196628:EHP196656 EQX196628:ERL196656 FAT196628:FBH196656 FKP196628:FLD196656 FUL196628:FUZ196656 GEH196628:GEV196656 GOD196628:GOR196656 GXZ196628:GYN196656 HHV196628:HIJ196656 HRR196628:HSF196656 IBN196628:ICB196656 ILJ196628:ILX196656 IVF196628:IVT196656 JFB196628:JFP196656 JOX196628:JPL196656 JYT196628:JZH196656 KIP196628:KJD196656 KSL196628:KSZ196656 LCH196628:LCV196656 LMD196628:LMR196656 LVZ196628:LWN196656 MFV196628:MGJ196656 MPR196628:MQF196656 MZN196628:NAB196656 NJJ196628:NJX196656 NTF196628:NTT196656 ODB196628:ODP196656 OMX196628:ONL196656 OWT196628:OXH196656 PGP196628:PHD196656 PQL196628:PQZ196656 QAH196628:QAV196656 QKD196628:QKR196656 QTZ196628:QUN196656 RDV196628:REJ196656 RNR196628:ROF196656 RXN196628:RYB196656 SHJ196628:SHX196656 SRF196628:SRT196656 TBB196628:TBP196656 TKX196628:TLL196656 TUT196628:TVH196656 UEP196628:UFD196656 UOL196628:UOZ196656 UYH196628:UYV196656 VID196628:VIR196656 VRZ196628:VSN196656 WBV196628:WCJ196656 WLR196628:WMF196656 WVN196628:WWB196656 F262164:T262192 JB262164:JP262192 SX262164:TL262192 ACT262164:ADH262192 AMP262164:AND262192 AWL262164:AWZ262192 BGH262164:BGV262192 BQD262164:BQR262192 BZZ262164:CAN262192 CJV262164:CKJ262192 CTR262164:CUF262192 DDN262164:DEB262192 DNJ262164:DNX262192 DXF262164:DXT262192 EHB262164:EHP262192 EQX262164:ERL262192 FAT262164:FBH262192 FKP262164:FLD262192 FUL262164:FUZ262192 GEH262164:GEV262192 GOD262164:GOR262192 GXZ262164:GYN262192 HHV262164:HIJ262192 HRR262164:HSF262192 IBN262164:ICB262192 ILJ262164:ILX262192 IVF262164:IVT262192 JFB262164:JFP262192 JOX262164:JPL262192 JYT262164:JZH262192 KIP262164:KJD262192 KSL262164:KSZ262192 LCH262164:LCV262192 LMD262164:LMR262192 LVZ262164:LWN262192 MFV262164:MGJ262192 MPR262164:MQF262192 MZN262164:NAB262192 NJJ262164:NJX262192 NTF262164:NTT262192 ODB262164:ODP262192 OMX262164:ONL262192 OWT262164:OXH262192 PGP262164:PHD262192 PQL262164:PQZ262192 QAH262164:QAV262192 QKD262164:QKR262192 QTZ262164:QUN262192 RDV262164:REJ262192 RNR262164:ROF262192 RXN262164:RYB262192 SHJ262164:SHX262192 SRF262164:SRT262192 TBB262164:TBP262192 TKX262164:TLL262192 TUT262164:TVH262192 UEP262164:UFD262192 UOL262164:UOZ262192 UYH262164:UYV262192 VID262164:VIR262192 VRZ262164:VSN262192 WBV262164:WCJ262192 WLR262164:WMF262192 WVN262164:WWB262192 F327700:T327728 JB327700:JP327728 SX327700:TL327728 ACT327700:ADH327728 AMP327700:AND327728 AWL327700:AWZ327728 BGH327700:BGV327728 BQD327700:BQR327728 BZZ327700:CAN327728 CJV327700:CKJ327728 CTR327700:CUF327728 DDN327700:DEB327728 DNJ327700:DNX327728 DXF327700:DXT327728 EHB327700:EHP327728 EQX327700:ERL327728 FAT327700:FBH327728 FKP327700:FLD327728 FUL327700:FUZ327728 GEH327700:GEV327728 GOD327700:GOR327728 GXZ327700:GYN327728 HHV327700:HIJ327728 HRR327700:HSF327728 IBN327700:ICB327728 ILJ327700:ILX327728 IVF327700:IVT327728 JFB327700:JFP327728 JOX327700:JPL327728 JYT327700:JZH327728 KIP327700:KJD327728 KSL327700:KSZ327728 LCH327700:LCV327728 LMD327700:LMR327728 LVZ327700:LWN327728 MFV327700:MGJ327728 MPR327700:MQF327728 MZN327700:NAB327728 NJJ327700:NJX327728 NTF327700:NTT327728 ODB327700:ODP327728 OMX327700:ONL327728 OWT327700:OXH327728 PGP327700:PHD327728 PQL327700:PQZ327728 QAH327700:QAV327728 QKD327700:QKR327728 QTZ327700:QUN327728 RDV327700:REJ327728 RNR327700:ROF327728 RXN327700:RYB327728 SHJ327700:SHX327728 SRF327700:SRT327728 TBB327700:TBP327728 TKX327700:TLL327728 TUT327700:TVH327728 UEP327700:UFD327728 UOL327700:UOZ327728 UYH327700:UYV327728 VID327700:VIR327728 VRZ327700:VSN327728 WBV327700:WCJ327728 WLR327700:WMF327728 WVN327700:WWB327728 F393236:T393264 JB393236:JP393264 SX393236:TL393264 ACT393236:ADH393264 AMP393236:AND393264 AWL393236:AWZ393264 BGH393236:BGV393264 BQD393236:BQR393264 BZZ393236:CAN393264 CJV393236:CKJ393264 CTR393236:CUF393264 DDN393236:DEB393264 DNJ393236:DNX393264 DXF393236:DXT393264 EHB393236:EHP393264 EQX393236:ERL393264 FAT393236:FBH393264 FKP393236:FLD393264 FUL393236:FUZ393264 GEH393236:GEV393264 GOD393236:GOR393264 GXZ393236:GYN393264 HHV393236:HIJ393264 HRR393236:HSF393264 IBN393236:ICB393264 ILJ393236:ILX393264 IVF393236:IVT393264 JFB393236:JFP393264 JOX393236:JPL393264 JYT393236:JZH393264 KIP393236:KJD393264 KSL393236:KSZ393264 LCH393236:LCV393264 LMD393236:LMR393264 LVZ393236:LWN393264 MFV393236:MGJ393264 MPR393236:MQF393264 MZN393236:NAB393264 NJJ393236:NJX393264 NTF393236:NTT393264 ODB393236:ODP393264 OMX393236:ONL393264 OWT393236:OXH393264 PGP393236:PHD393264 PQL393236:PQZ393264 QAH393236:QAV393264 QKD393236:QKR393264 QTZ393236:QUN393264 RDV393236:REJ393264 RNR393236:ROF393264 RXN393236:RYB393264 SHJ393236:SHX393264 SRF393236:SRT393264 TBB393236:TBP393264 TKX393236:TLL393264 TUT393236:TVH393264 UEP393236:UFD393264 UOL393236:UOZ393264 UYH393236:UYV393264 VID393236:VIR393264 VRZ393236:VSN393264 WBV393236:WCJ393264 WLR393236:WMF393264 WVN393236:WWB393264 F458772:T458800 JB458772:JP458800 SX458772:TL458800 ACT458772:ADH458800 AMP458772:AND458800 AWL458772:AWZ458800 BGH458772:BGV458800 BQD458772:BQR458800 BZZ458772:CAN458800 CJV458772:CKJ458800 CTR458772:CUF458800 DDN458772:DEB458800 DNJ458772:DNX458800 DXF458772:DXT458800 EHB458772:EHP458800 EQX458772:ERL458800 FAT458772:FBH458800 FKP458772:FLD458800 FUL458772:FUZ458800 GEH458772:GEV458800 GOD458772:GOR458800 GXZ458772:GYN458800 HHV458772:HIJ458800 HRR458772:HSF458800 IBN458772:ICB458800 ILJ458772:ILX458800 IVF458772:IVT458800 JFB458772:JFP458800 JOX458772:JPL458800 JYT458772:JZH458800 KIP458772:KJD458800 KSL458772:KSZ458800 LCH458772:LCV458800 LMD458772:LMR458800 LVZ458772:LWN458800 MFV458772:MGJ458800 MPR458772:MQF458800 MZN458772:NAB458800 NJJ458772:NJX458800 NTF458772:NTT458800 ODB458772:ODP458800 OMX458772:ONL458800 OWT458772:OXH458800 PGP458772:PHD458800 PQL458772:PQZ458800 QAH458772:QAV458800 QKD458772:QKR458800 QTZ458772:QUN458800 RDV458772:REJ458800 RNR458772:ROF458800 RXN458772:RYB458800 SHJ458772:SHX458800 SRF458772:SRT458800 TBB458772:TBP458800 TKX458772:TLL458800 TUT458772:TVH458800 UEP458772:UFD458800 UOL458772:UOZ458800 UYH458772:UYV458800 VID458772:VIR458800 VRZ458772:VSN458800 WBV458772:WCJ458800 WLR458772:WMF458800 WVN458772:WWB458800 F524308:T524336 JB524308:JP524336 SX524308:TL524336 ACT524308:ADH524336 AMP524308:AND524336 AWL524308:AWZ524336 BGH524308:BGV524336 BQD524308:BQR524336 BZZ524308:CAN524336 CJV524308:CKJ524336 CTR524308:CUF524336 DDN524308:DEB524336 DNJ524308:DNX524336 DXF524308:DXT524336 EHB524308:EHP524336 EQX524308:ERL524336 FAT524308:FBH524336 FKP524308:FLD524336 FUL524308:FUZ524336 GEH524308:GEV524336 GOD524308:GOR524336 GXZ524308:GYN524336 HHV524308:HIJ524336 HRR524308:HSF524336 IBN524308:ICB524336 ILJ524308:ILX524336 IVF524308:IVT524336 JFB524308:JFP524336 JOX524308:JPL524336 JYT524308:JZH524336 KIP524308:KJD524336 KSL524308:KSZ524336 LCH524308:LCV524336 LMD524308:LMR524336 LVZ524308:LWN524336 MFV524308:MGJ524336 MPR524308:MQF524336 MZN524308:NAB524336 NJJ524308:NJX524336 NTF524308:NTT524336 ODB524308:ODP524336 OMX524308:ONL524336 OWT524308:OXH524336 PGP524308:PHD524336 PQL524308:PQZ524336 QAH524308:QAV524336 QKD524308:QKR524336 QTZ524308:QUN524336 RDV524308:REJ524336 RNR524308:ROF524336 RXN524308:RYB524336 SHJ524308:SHX524336 SRF524308:SRT524336 TBB524308:TBP524336 TKX524308:TLL524336 TUT524308:TVH524336 UEP524308:UFD524336 UOL524308:UOZ524336 UYH524308:UYV524336 VID524308:VIR524336 VRZ524308:VSN524336 WBV524308:WCJ524336 WLR524308:WMF524336 WVN524308:WWB524336 F589844:T589872 JB589844:JP589872 SX589844:TL589872 ACT589844:ADH589872 AMP589844:AND589872 AWL589844:AWZ589872 BGH589844:BGV589872 BQD589844:BQR589872 BZZ589844:CAN589872 CJV589844:CKJ589872 CTR589844:CUF589872 DDN589844:DEB589872 DNJ589844:DNX589872 DXF589844:DXT589872 EHB589844:EHP589872 EQX589844:ERL589872 FAT589844:FBH589872 FKP589844:FLD589872 FUL589844:FUZ589872 GEH589844:GEV589872 GOD589844:GOR589872 GXZ589844:GYN589872 HHV589844:HIJ589872 HRR589844:HSF589872 IBN589844:ICB589872 ILJ589844:ILX589872 IVF589844:IVT589872 JFB589844:JFP589872 JOX589844:JPL589872 JYT589844:JZH589872 KIP589844:KJD589872 KSL589844:KSZ589872 LCH589844:LCV589872 LMD589844:LMR589872 LVZ589844:LWN589872 MFV589844:MGJ589872 MPR589844:MQF589872 MZN589844:NAB589872 NJJ589844:NJX589872 NTF589844:NTT589872 ODB589844:ODP589872 OMX589844:ONL589872 OWT589844:OXH589872 PGP589844:PHD589872 PQL589844:PQZ589872 QAH589844:QAV589872 QKD589844:QKR589872 QTZ589844:QUN589872 RDV589844:REJ589872 RNR589844:ROF589872 RXN589844:RYB589872 SHJ589844:SHX589872 SRF589844:SRT589872 TBB589844:TBP589872 TKX589844:TLL589872 TUT589844:TVH589872 UEP589844:UFD589872 UOL589844:UOZ589872 UYH589844:UYV589872 VID589844:VIR589872 VRZ589844:VSN589872 WBV589844:WCJ589872 WLR589844:WMF589872 WVN589844:WWB589872 F655380:T655408 JB655380:JP655408 SX655380:TL655408 ACT655380:ADH655408 AMP655380:AND655408 AWL655380:AWZ655408 BGH655380:BGV655408 BQD655380:BQR655408 BZZ655380:CAN655408 CJV655380:CKJ655408 CTR655380:CUF655408 DDN655380:DEB655408 DNJ655380:DNX655408 DXF655380:DXT655408 EHB655380:EHP655408 EQX655380:ERL655408 FAT655380:FBH655408 FKP655380:FLD655408 FUL655380:FUZ655408 GEH655380:GEV655408 GOD655380:GOR655408 GXZ655380:GYN655408 HHV655380:HIJ655408 HRR655380:HSF655408 IBN655380:ICB655408 ILJ655380:ILX655408 IVF655380:IVT655408 JFB655380:JFP655408 JOX655380:JPL655408 JYT655380:JZH655408 KIP655380:KJD655408 KSL655380:KSZ655408 LCH655380:LCV655408 LMD655380:LMR655408 LVZ655380:LWN655408 MFV655380:MGJ655408 MPR655380:MQF655408 MZN655380:NAB655408 NJJ655380:NJX655408 NTF655380:NTT655408 ODB655380:ODP655408 OMX655380:ONL655408 OWT655380:OXH655408 PGP655380:PHD655408 PQL655380:PQZ655408 QAH655380:QAV655408 QKD655380:QKR655408 QTZ655380:QUN655408 RDV655380:REJ655408 RNR655380:ROF655408 RXN655380:RYB655408 SHJ655380:SHX655408 SRF655380:SRT655408 TBB655380:TBP655408 TKX655380:TLL655408 TUT655380:TVH655408 UEP655380:UFD655408 UOL655380:UOZ655408 UYH655380:UYV655408 VID655380:VIR655408 VRZ655380:VSN655408 WBV655380:WCJ655408 WLR655380:WMF655408 WVN655380:WWB655408 F720916:T720944 JB720916:JP720944 SX720916:TL720944 ACT720916:ADH720944 AMP720916:AND720944 AWL720916:AWZ720944 BGH720916:BGV720944 BQD720916:BQR720944 BZZ720916:CAN720944 CJV720916:CKJ720944 CTR720916:CUF720944 DDN720916:DEB720944 DNJ720916:DNX720944 DXF720916:DXT720944 EHB720916:EHP720944 EQX720916:ERL720944 FAT720916:FBH720944 FKP720916:FLD720944 FUL720916:FUZ720944 GEH720916:GEV720944 GOD720916:GOR720944 GXZ720916:GYN720944 HHV720916:HIJ720944 HRR720916:HSF720944 IBN720916:ICB720944 ILJ720916:ILX720944 IVF720916:IVT720944 JFB720916:JFP720944 JOX720916:JPL720944 JYT720916:JZH720944 KIP720916:KJD720944 KSL720916:KSZ720944 LCH720916:LCV720944 LMD720916:LMR720944 LVZ720916:LWN720944 MFV720916:MGJ720944 MPR720916:MQF720944 MZN720916:NAB720944 NJJ720916:NJX720944 NTF720916:NTT720944 ODB720916:ODP720944 OMX720916:ONL720944 OWT720916:OXH720944 PGP720916:PHD720944 PQL720916:PQZ720944 QAH720916:QAV720944 QKD720916:QKR720944 QTZ720916:QUN720944 RDV720916:REJ720944 RNR720916:ROF720944 RXN720916:RYB720944 SHJ720916:SHX720944 SRF720916:SRT720944 TBB720916:TBP720944 TKX720916:TLL720944 TUT720916:TVH720944 UEP720916:UFD720944 UOL720916:UOZ720944 UYH720916:UYV720944 VID720916:VIR720944 VRZ720916:VSN720944 WBV720916:WCJ720944 WLR720916:WMF720944 WVN720916:WWB720944 F786452:T786480 JB786452:JP786480 SX786452:TL786480 ACT786452:ADH786480 AMP786452:AND786480 AWL786452:AWZ786480 BGH786452:BGV786480 BQD786452:BQR786480 BZZ786452:CAN786480 CJV786452:CKJ786480 CTR786452:CUF786480 DDN786452:DEB786480 DNJ786452:DNX786480 DXF786452:DXT786480 EHB786452:EHP786480 EQX786452:ERL786480 FAT786452:FBH786480 FKP786452:FLD786480 FUL786452:FUZ786480 GEH786452:GEV786480 GOD786452:GOR786480 GXZ786452:GYN786480 HHV786452:HIJ786480 HRR786452:HSF786480 IBN786452:ICB786480 ILJ786452:ILX786480 IVF786452:IVT786480 JFB786452:JFP786480 JOX786452:JPL786480 JYT786452:JZH786480 KIP786452:KJD786480 KSL786452:KSZ786480 LCH786452:LCV786480 LMD786452:LMR786480 LVZ786452:LWN786480 MFV786452:MGJ786480 MPR786452:MQF786480 MZN786452:NAB786480 NJJ786452:NJX786480 NTF786452:NTT786480 ODB786452:ODP786480 OMX786452:ONL786480 OWT786452:OXH786480 PGP786452:PHD786480 PQL786452:PQZ786480 QAH786452:QAV786480 QKD786452:QKR786480 QTZ786452:QUN786480 RDV786452:REJ786480 RNR786452:ROF786480 RXN786452:RYB786480 SHJ786452:SHX786480 SRF786452:SRT786480 TBB786452:TBP786480 TKX786452:TLL786480 TUT786452:TVH786480 UEP786452:UFD786480 UOL786452:UOZ786480 UYH786452:UYV786480 VID786452:VIR786480 VRZ786452:VSN786480 WBV786452:WCJ786480 WLR786452:WMF786480 WVN786452:WWB786480 F851988:T852016 JB851988:JP852016 SX851988:TL852016 ACT851988:ADH852016 AMP851988:AND852016 AWL851988:AWZ852016 BGH851988:BGV852016 BQD851988:BQR852016 BZZ851988:CAN852016 CJV851988:CKJ852016 CTR851988:CUF852016 DDN851988:DEB852016 DNJ851988:DNX852016 DXF851988:DXT852016 EHB851988:EHP852016 EQX851988:ERL852016 FAT851988:FBH852016 FKP851988:FLD852016 FUL851988:FUZ852016 GEH851988:GEV852016 GOD851988:GOR852016 GXZ851988:GYN852016 HHV851988:HIJ852016 HRR851988:HSF852016 IBN851988:ICB852016 ILJ851988:ILX852016 IVF851988:IVT852016 JFB851988:JFP852016 JOX851988:JPL852016 JYT851988:JZH852016 KIP851988:KJD852016 KSL851988:KSZ852016 LCH851988:LCV852016 LMD851988:LMR852016 LVZ851988:LWN852016 MFV851988:MGJ852016 MPR851988:MQF852016 MZN851988:NAB852016 NJJ851988:NJX852016 NTF851988:NTT852016 ODB851988:ODP852016 OMX851988:ONL852016 OWT851988:OXH852016 PGP851988:PHD852016 PQL851988:PQZ852016 QAH851988:QAV852016 QKD851988:QKR852016 QTZ851988:QUN852016 RDV851988:REJ852016 RNR851988:ROF852016 RXN851988:RYB852016 SHJ851988:SHX852016 SRF851988:SRT852016 TBB851988:TBP852016 TKX851988:TLL852016 TUT851988:TVH852016 UEP851988:UFD852016 UOL851988:UOZ852016 UYH851988:UYV852016 VID851988:VIR852016 VRZ851988:VSN852016 WBV851988:WCJ852016 WLR851988:WMF852016 WVN851988:WWB852016 F917524:T917552 JB917524:JP917552 SX917524:TL917552 ACT917524:ADH917552 AMP917524:AND917552 AWL917524:AWZ917552 BGH917524:BGV917552 BQD917524:BQR917552 BZZ917524:CAN917552 CJV917524:CKJ917552 CTR917524:CUF917552 DDN917524:DEB917552 DNJ917524:DNX917552 DXF917524:DXT917552 EHB917524:EHP917552 EQX917524:ERL917552 FAT917524:FBH917552 FKP917524:FLD917552 FUL917524:FUZ917552 GEH917524:GEV917552 GOD917524:GOR917552 GXZ917524:GYN917552 HHV917524:HIJ917552 HRR917524:HSF917552 IBN917524:ICB917552 ILJ917524:ILX917552 IVF917524:IVT917552 JFB917524:JFP917552 JOX917524:JPL917552 JYT917524:JZH917552 KIP917524:KJD917552 KSL917524:KSZ917552 LCH917524:LCV917552 LMD917524:LMR917552 LVZ917524:LWN917552 MFV917524:MGJ917552 MPR917524:MQF917552 MZN917524:NAB917552 NJJ917524:NJX917552 NTF917524:NTT917552 ODB917524:ODP917552 OMX917524:ONL917552 OWT917524:OXH917552 PGP917524:PHD917552 PQL917524:PQZ917552 QAH917524:QAV917552 QKD917524:QKR917552 QTZ917524:QUN917552 RDV917524:REJ917552 RNR917524:ROF917552 RXN917524:RYB917552 SHJ917524:SHX917552 SRF917524:SRT917552 TBB917524:TBP917552 TKX917524:TLL917552 TUT917524:TVH917552 UEP917524:UFD917552 UOL917524:UOZ917552 UYH917524:UYV917552 VID917524:VIR917552 VRZ917524:VSN917552 WBV917524:WCJ917552 WLR917524:WMF917552 WVN917524:WWB917552 F983060:T983088 JB983060:JP983088 SX983060:TL983088 ACT983060:ADH983088 AMP983060:AND983088 AWL983060:AWZ983088 BGH983060:BGV983088 BQD983060:BQR983088 BZZ983060:CAN983088 CJV983060:CKJ983088 CTR983060:CUF983088 DDN983060:DEB983088 DNJ983060:DNX983088 DXF983060:DXT983088 EHB983060:EHP983088 EQX983060:ERL983088 FAT983060:FBH983088 FKP983060:FLD983088 FUL983060:FUZ983088 GEH983060:GEV983088 GOD983060:GOR983088 GXZ983060:GYN983088 HHV983060:HIJ983088 HRR983060:HSF983088 IBN983060:ICB983088 ILJ983060:ILX983088 IVF983060:IVT983088 JFB983060:JFP983088 JOX983060:JPL983088 JYT983060:JZH983088 KIP983060:KJD983088 KSL983060:KSZ983088 LCH983060:LCV983088 LMD983060:LMR983088 LVZ983060:LWN983088 MFV983060:MGJ983088 MPR983060:MQF983088 MZN983060:NAB983088 NJJ983060:NJX983088 NTF983060:NTT983088 ODB983060:ODP983088 OMX983060:ONL983088 OWT983060:OXH983088 PGP983060:PHD983088 PQL983060:PQZ983088 QAH983060:QAV983088 QKD983060:QKR983088 QTZ983060:QUN983088 RDV983060:REJ983088 RNR983060:ROF983088 RXN983060:RYB983088 SHJ983060:SHX983088 SRF983060:SRT983088 TBB983060:TBP983088 TKX983060:TLL983088 TUT983060:TVH983088 UEP983060:UFD983088 UOL983060:UOZ983088 UYH983060:UYV983088 VID983060:VIR983088 VRZ983060:VSN983088 WBV983060:WCJ983088 WLR983060:WMF983088 WVN11:WWB48 JB11:JP48 SX11:TL48 ACT11:ADH48 AMP11:AND48 AWL11:AWZ48 BGH11:BGV48 BQD11:BQR48 BZZ11:CAN48 CJV11:CKJ48 CTR11:CUF48 DDN11:DEB48 DNJ11:DNX48 DXF11:DXT48 EHB11:EHP48 EQX11:ERL48 FAT11:FBH48 FKP11:FLD48 FUL11:FUZ48 GEH11:GEV48 GOD11:GOR48 GXZ11:GYN48 HHV11:HIJ48 HRR11:HSF48 IBN11:ICB48 ILJ11:ILX48 IVF11:IVT48 JFB11:JFP48 JOX11:JPL48 JYT11:JZH48 KIP11:KJD48 KSL11:KSZ48 LCH11:LCV48 LMD11:LMR48 LVZ11:LWN48 MFV11:MGJ48 MPR11:MQF48 MZN11:NAB48 NJJ11:NJX48 NTF11:NTT48 ODB11:ODP48 OMX11:ONL48 OWT11:OXH48 PGP11:PHD48 PQL11:PQZ48 QAH11:QAV48 QKD11:QKR48 QTZ11:QUN48 RDV11:REJ48 RNR11:ROF48 RXN11:RYB48 SHJ11:SHX48 SRF11:SRT48 TBB11:TBP48 TKX11:TLL48 TUT11:TVH48 UEP11:UFD48 UOL11:UOZ48 UYH11:UYV48 VID11:VIR48 VRZ11:VSN48 WBV11:WCJ48 WLR11:WMF48 F11:T48" xr:uid="{31A0521F-9DA4-4728-BFCC-F5F5589FE604}">
      <formula1>"O, "</formula1>
    </dataValidation>
    <dataValidation type="list" allowBlank="1" showInputMessage="1" showErrorMessage="1" sqref="WVN983090:WWB983090 JB50:JP50 SX50:TL50 ACT50:ADH50 AMP50:AND50 AWL50:AWZ50 BGH50:BGV50 BQD50:BQR50 BZZ50:CAN50 CJV50:CKJ50 CTR50:CUF50 DDN50:DEB50 DNJ50:DNX50 DXF50:DXT50 EHB50:EHP50 EQX50:ERL50 FAT50:FBH50 FKP50:FLD50 FUL50:FUZ50 GEH50:GEV50 GOD50:GOR50 GXZ50:GYN50 HHV50:HIJ50 HRR50:HSF50 IBN50:ICB50 ILJ50:ILX50 IVF50:IVT50 JFB50:JFP50 JOX50:JPL50 JYT50:JZH50 KIP50:KJD50 KSL50:KSZ50 LCH50:LCV50 LMD50:LMR50 LVZ50:LWN50 MFV50:MGJ50 MPR50:MQF50 MZN50:NAB50 NJJ50:NJX50 NTF50:NTT50 ODB50:ODP50 OMX50:ONL50 OWT50:OXH50 PGP50:PHD50 PQL50:PQZ50 QAH50:QAV50 QKD50:QKR50 QTZ50:QUN50 RDV50:REJ50 RNR50:ROF50 RXN50:RYB50 SHJ50:SHX50 SRF50:SRT50 TBB50:TBP50 TKX50:TLL50 TUT50:TVH50 UEP50:UFD50 UOL50:UOZ50 UYH50:UYV50 VID50:VIR50 VRZ50:VSN50 WBV50:WCJ50 WLR50:WMF50 WVN50:WWB50 F65586:T65586 JB65586:JP65586 SX65586:TL65586 ACT65586:ADH65586 AMP65586:AND65586 AWL65586:AWZ65586 BGH65586:BGV65586 BQD65586:BQR65586 BZZ65586:CAN65586 CJV65586:CKJ65586 CTR65586:CUF65586 DDN65586:DEB65586 DNJ65586:DNX65586 DXF65586:DXT65586 EHB65586:EHP65586 EQX65586:ERL65586 FAT65586:FBH65586 FKP65586:FLD65586 FUL65586:FUZ65586 GEH65586:GEV65586 GOD65586:GOR65586 GXZ65586:GYN65586 HHV65586:HIJ65586 HRR65586:HSF65586 IBN65586:ICB65586 ILJ65586:ILX65586 IVF65586:IVT65586 JFB65586:JFP65586 JOX65586:JPL65586 JYT65586:JZH65586 KIP65586:KJD65586 KSL65586:KSZ65586 LCH65586:LCV65586 LMD65586:LMR65586 LVZ65586:LWN65586 MFV65586:MGJ65586 MPR65586:MQF65586 MZN65586:NAB65586 NJJ65586:NJX65586 NTF65586:NTT65586 ODB65586:ODP65586 OMX65586:ONL65586 OWT65586:OXH65586 PGP65586:PHD65586 PQL65586:PQZ65586 QAH65586:QAV65586 QKD65586:QKR65586 QTZ65586:QUN65586 RDV65586:REJ65586 RNR65586:ROF65586 RXN65586:RYB65586 SHJ65586:SHX65586 SRF65586:SRT65586 TBB65586:TBP65586 TKX65586:TLL65586 TUT65586:TVH65586 UEP65586:UFD65586 UOL65586:UOZ65586 UYH65586:UYV65586 VID65586:VIR65586 VRZ65586:VSN65586 WBV65586:WCJ65586 WLR65586:WMF65586 WVN65586:WWB65586 F131122:T131122 JB131122:JP131122 SX131122:TL131122 ACT131122:ADH131122 AMP131122:AND131122 AWL131122:AWZ131122 BGH131122:BGV131122 BQD131122:BQR131122 BZZ131122:CAN131122 CJV131122:CKJ131122 CTR131122:CUF131122 DDN131122:DEB131122 DNJ131122:DNX131122 DXF131122:DXT131122 EHB131122:EHP131122 EQX131122:ERL131122 FAT131122:FBH131122 FKP131122:FLD131122 FUL131122:FUZ131122 GEH131122:GEV131122 GOD131122:GOR131122 GXZ131122:GYN131122 HHV131122:HIJ131122 HRR131122:HSF131122 IBN131122:ICB131122 ILJ131122:ILX131122 IVF131122:IVT131122 JFB131122:JFP131122 JOX131122:JPL131122 JYT131122:JZH131122 KIP131122:KJD131122 KSL131122:KSZ131122 LCH131122:LCV131122 LMD131122:LMR131122 LVZ131122:LWN131122 MFV131122:MGJ131122 MPR131122:MQF131122 MZN131122:NAB131122 NJJ131122:NJX131122 NTF131122:NTT131122 ODB131122:ODP131122 OMX131122:ONL131122 OWT131122:OXH131122 PGP131122:PHD131122 PQL131122:PQZ131122 QAH131122:QAV131122 QKD131122:QKR131122 QTZ131122:QUN131122 RDV131122:REJ131122 RNR131122:ROF131122 RXN131122:RYB131122 SHJ131122:SHX131122 SRF131122:SRT131122 TBB131122:TBP131122 TKX131122:TLL131122 TUT131122:TVH131122 UEP131122:UFD131122 UOL131122:UOZ131122 UYH131122:UYV131122 VID131122:VIR131122 VRZ131122:VSN131122 WBV131122:WCJ131122 WLR131122:WMF131122 WVN131122:WWB131122 F196658:T196658 JB196658:JP196658 SX196658:TL196658 ACT196658:ADH196658 AMP196658:AND196658 AWL196658:AWZ196658 BGH196658:BGV196658 BQD196658:BQR196658 BZZ196658:CAN196658 CJV196658:CKJ196658 CTR196658:CUF196658 DDN196658:DEB196658 DNJ196658:DNX196658 DXF196658:DXT196658 EHB196658:EHP196658 EQX196658:ERL196658 FAT196658:FBH196658 FKP196658:FLD196658 FUL196658:FUZ196658 GEH196658:GEV196658 GOD196658:GOR196658 GXZ196658:GYN196658 HHV196658:HIJ196658 HRR196658:HSF196658 IBN196658:ICB196658 ILJ196658:ILX196658 IVF196658:IVT196658 JFB196658:JFP196658 JOX196658:JPL196658 JYT196658:JZH196658 KIP196658:KJD196658 KSL196658:KSZ196658 LCH196658:LCV196658 LMD196658:LMR196658 LVZ196658:LWN196658 MFV196658:MGJ196658 MPR196658:MQF196658 MZN196658:NAB196658 NJJ196658:NJX196658 NTF196658:NTT196658 ODB196658:ODP196658 OMX196658:ONL196658 OWT196658:OXH196658 PGP196658:PHD196658 PQL196658:PQZ196658 QAH196658:QAV196658 QKD196658:QKR196658 QTZ196658:QUN196658 RDV196658:REJ196658 RNR196658:ROF196658 RXN196658:RYB196658 SHJ196658:SHX196658 SRF196658:SRT196658 TBB196658:TBP196658 TKX196658:TLL196658 TUT196658:TVH196658 UEP196658:UFD196658 UOL196658:UOZ196658 UYH196658:UYV196658 VID196658:VIR196658 VRZ196658:VSN196658 WBV196658:WCJ196658 WLR196658:WMF196658 WVN196658:WWB196658 F262194:T262194 JB262194:JP262194 SX262194:TL262194 ACT262194:ADH262194 AMP262194:AND262194 AWL262194:AWZ262194 BGH262194:BGV262194 BQD262194:BQR262194 BZZ262194:CAN262194 CJV262194:CKJ262194 CTR262194:CUF262194 DDN262194:DEB262194 DNJ262194:DNX262194 DXF262194:DXT262194 EHB262194:EHP262194 EQX262194:ERL262194 FAT262194:FBH262194 FKP262194:FLD262194 FUL262194:FUZ262194 GEH262194:GEV262194 GOD262194:GOR262194 GXZ262194:GYN262194 HHV262194:HIJ262194 HRR262194:HSF262194 IBN262194:ICB262194 ILJ262194:ILX262194 IVF262194:IVT262194 JFB262194:JFP262194 JOX262194:JPL262194 JYT262194:JZH262194 KIP262194:KJD262194 KSL262194:KSZ262194 LCH262194:LCV262194 LMD262194:LMR262194 LVZ262194:LWN262194 MFV262194:MGJ262194 MPR262194:MQF262194 MZN262194:NAB262194 NJJ262194:NJX262194 NTF262194:NTT262194 ODB262194:ODP262194 OMX262194:ONL262194 OWT262194:OXH262194 PGP262194:PHD262194 PQL262194:PQZ262194 QAH262194:QAV262194 QKD262194:QKR262194 QTZ262194:QUN262194 RDV262194:REJ262194 RNR262194:ROF262194 RXN262194:RYB262194 SHJ262194:SHX262194 SRF262194:SRT262194 TBB262194:TBP262194 TKX262194:TLL262194 TUT262194:TVH262194 UEP262194:UFD262194 UOL262194:UOZ262194 UYH262194:UYV262194 VID262194:VIR262194 VRZ262194:VSN262194 WBV262194:WCJ262194 WLR262194:WMF262194 WVN262194:WWB262194 F327730:T327730 JB327730:JP327730 SX327730:TL327730 ACT327730:ADH327730 AMP327730:AND327730 AWL327730:AWZ327730 BGH327730:BGV327730 BQD327730:BQR327730 BZZ327730:CAN327730 CJV327730:CKJ327730 CTR327730:CUF327730 DDN327730:DEB327730 DNJ327730:DNX327730 DXF327730:DXT327730 EHB327730:EHP327730 EQX327730:ERL327730 FAT327730:FBH327730 FKP327730:FLD327730 FUL327730:FUZ327730 GEH327730:GEV327730 GOD327730:GOR327730 GXZ327730:GYN327730 HHV327730:HIJ327730 HRR327730:HSF327730 IBN327730:ICB327730 ILJ327730:ILX327730 IVF327730:IVT327730 JFB327730:JFP327730 JOX327730:JPL327730 JYT327730:JZH327730 KIP327730:KJD327730 KSL327730:KSZ327730 LCH327730:LCV327730 LMD327730:LMR327730 LVZ327730:LWN327730 MFV327730:MGJ327730 MPR327730:MQF327730 MZN327730:NAB327730 NJJ327730:NJX327730 NTF327730:NTT327730 ODB327730:ODP327730 OMX327730:ONL327730 OWT327730:OXH327730 PGP327730:PHD327730 PQL327730:PQZ327730 QAH327730:QAV327730 QKD327730:QKR327730 QTZ327730:QUN327730 RDV327730:REJ327730 RNR327730:ROF327730 RXN327730:RYB327730 SHJ327730:SHX327730 SRF327730:SRT327730 TBB327730:TBP327730 TKX327730:TLL327730 TUT327730:TVH327730 UEP327730:UFD327730 UOL327730:UOZ327730 UYH327730:UYV327730 VID327730:VIR327730 VRZ327730:VSN327730 WBV327730:WCJ327730 WLR327730:WMF327730 WVN327730:WWB327730 F393266:T393266 JB393266:JP393266 SX393266:TL393266 ACT393266:ADH393266 AMP393266:AND393266 AWL393266:AWZ393266 BGH393266:BGV393266 BQD393266:BQR393266 BZZ393266:CAN393266 CJV393266:CKJ393266 CTR393266:CUF393266 DDN393266:DEB393266 DNJ393266:DNX393266 DXF393266:DXT393266 EHB393266:EHP393266 EQX393266:ERL393266 FAT393266:FBH393266 FKP393266:FLD393266 FUL393266:FUZ393266 GEH393266:GEV393266 GOD393266:GOR393266 GXZ393266:GYN393266 HHV393266:HIJ393266 HRR393266:HSF393266 IBN393266:ICB393266 ILJ393266:ILX393266 IVF393266:IVT393266 JFB393266:JFP393266 JOX393266:JPL393266 JYT393266:JZH393266 KIP393266:KJD393266 KSL393266:KSZ393266 LCH393266:LCV393266 LMD393266:LMR393266 LVZ393266:LWN393266 MFV393266:MGJ393266 MPR393266:MQF393266 MZN393266:NAB393266 NJJ393266:NJX393266 NTF393266:NTT393266 ODB393266:ODP393266 OMX393266:ONL393266 OWT393266:OXH393266 PGP393266:PHD393266 PQL393266:PQZ393266 QAH393266:QAV393266 QKD393266:QKR393266 QTZ393266:QUN393266 RDV393266:REJ393266 RNR393266:ROF393266 RXN393266:RYB393266 SHJ393266:SHX393266 SRF393266:SRT393266 TBB393266:TBP393266 TKX393266:TLL393266 TUT393266:TVH393266 UEP393266:UFD393266 UOL393266:UOZ393266 UYH393266:UYV393266 VID393266:VIR393266 VRZ393266:VSN393266 WBV393266:WCJ393266 WLR393266:WMF393266 WVN393266:WWB393266 F458802:T458802 JB458802:JP458802 SX458802:TL458802 ACT458802:ADH458802 AMP458802:AND458802 AWL458802:AWZ458802 BGH458802:BGV458802 BQD458802:BQR458802 BZZ458802:CAN458802 CJV458802:CKJ458802 CTR458802:CUF458802 DDN458802:DEB458802 DNJ458802:DNX458802 DXF458802:DXT458802 EHB458802:EHP458802 EQX458802:ERL458802 FAT458802:FBH458802 FKP458802:FLD458802 FUL458802:FUZ458802 GEH458802:GEV458802 GOD458802:GOR458802 GXZ458802:GYN458802 HHV458802:HIJ458802 HRR458802:HSF458802 IBN458802:ICB458802 ILJ458802:ILX458802 IVF458802:IVT458802 JFB458802:JFP458802 JOX458802:JPL458802 JYT458802:JZH458802 KIP458802:KJD458802 KSL458802:KSZ458802 LCH458802:LCV458802 LMD458802:LMR458802 LVZ458802:LWN458802 MFV458802:MGJ458802 MPR458802:MQF458802 MZN458802:NAB458802 NJJ458802:NJX458802 NTF458802:NTT458802 ODB458802:ODP458802 OMX458802:ONL458802 OWT458802:OXH458802 PGP458802:PHD458802 PQL458802:PQZ458802 QAH458802:QAV458802 QKD458802:QKR458802 QTZ458802:QUN458802 RDV458802:REJ458802 RNR458802:ROF458802 RXN458802:RYB458802 SHJ458802:SHX458802 SRF458802:SRT458802 TBB458802:TBP458802 TKX458802:TLL458802 TUT458802:TVH458802 UEP458802:UFD458802 UOL458802:UOZ458802 UYH458802:UYV458802 VID458802:VIR458802 VRZ458802:VSN458802 WBV458802:WCJ458802 WLR458802:WMF458802 WVN458802:WWB458802 F524338:T524338 JB524338:JP524338 SX524338:TL524338 ACT524338:ADH524338 AMP524338:AND524338 AWL524338:AWZ524338 BGH524338:BGV524338 BQD524338:BQR524338 BZZ524338:CAN524338 CJV524338:CKJ524338 CTR524338:CUF524338 DDN524338:DEB524338 DNJ524338:DNX524338 DXF524338:DXT524338 EHB524338:EHP524338 EQX524338:ERL524338 FAT524338:FBH524338 FKP524338:FLD524338 FUL524338:FUZ524338 GEH524338:GEV524338 GOD524338:GOR524338 GXZ524338:GYN524338 HHV524338:HIJ524338 HRR524338:HSF524338 IBN524338:ICB524338 ILJ524338:ILX524338 IVF524338:IVT524338 JFB524338:JFP524338 JOX524338:JPL524338 JYT524338:JZH524338 KIP524338:KJD524338 KSL524338:KSZ524338 LCH524338:LCV524338 LMD524338:LMR524338 LVZ524338:LWN524338 MFV524338:MGJ524338 MPR524338:MQF524338 MZN524338:NAB524338 NJJ524338:NJX524338 NTF524338:NTT524338 ODB524338:ODP524338 OMX524338:ONL524338 OWT524338:OXH524338 PGP524338:PHD524338 PQL524338:PQZ524338 QAH524338:QAV524338 QKD524338:QKR524338 QTZ524338:QUN524338 RDV524338:REJ524338 RNR524338:ROF524338 RXN524338:RYB524338 SHJ524338:SHX524338 SRF524338:SRT524338 TBB524338:TBP524338 TKX524338:TLL524338 TUT524338:TVH524338 UEP524338:UFD524338 UOL524338:UOZ524338 UYH524338:UYV524338 VID524338:VIR524338 VRZ524338:VSN524338 WBV524338:WCJ524338 WLR524338:WMF524338 WVN524338:WWB524338 F589874:T589874 JB589874:JP589874 SX589874:TL589874 ACT589874:ADH589874 AMP589874:AND589874 AWL589874:AWZ589874 BGH589874:BGV589874 BQD589874:BQR589874 BZZ589874:CAN589874 CJV589874:CKJ589874 CTR589874:CUF589874 DDN589874:DEB589874 DNJ589874:DNX589874 DXF589874:DXT589874 EHB589874:EHP589874 EQX589874:ERL589874 FAT589874:FBH589874 FKP589874:FLD589874 FUL589874:FUZ589874 GEH589874:GEV589874 GOD589874:GOR589874 GXZ589874:GYN589874 HHV589874:HIJ589874 HRR589874:HSF589874 IBN589874:ICB589874 ILJ589874:ILX589874 IVF589874:IVT589874 JFB589874:JFP589874 JOX589874:JPL589874 JYT589874:JZH589874 KIP589874:KJD589874 KSL589874:KSZ589874 LCH589874:LCV589874 LMD589874:LMR589874 LVZ589874:LWN589874 MFV589874:MGJ589874 MPR589874:MQF589874 MZN589874:NAB589874 NJJ589874:NJX589874 NTF589874:NTT589874 ODB589874:ODP589874 OMX589874:ONL589874 OWT589874:OXH589874 PGP589874:PHD589874 PQL589874:PQZ589874 QAH589874:QAV589874 QKD589874:QKR589874 QTZ589874:QUN589874 RDV589874:REJ589874 RNR589874:ROF589874 RXN589874:RYB589874 SHJ589874:SHX589874 SRF589874:SRT589874 TBB589874:TBP589874 TKX589874:TLL589874 TUT589874:TVH589874 UEP589874:UFD589874 UOL589874:UOZ589874 UYH589874:UYV589874 VID589874:VIR589874 VRZ589874:VSN589874 WBV589874:WCJ589874 WLR589874:WMF589874 WVN589874:WWB589874 F655410:T655410 JB655410:JP655410 SX655410:TL655410 ACT655410:ADH655410 AMP655410:AND655410 AWL655410:AWZ655410 BGH655410:BGV655410 BQD655410:BQR655410 BZZ655410:CAN655410 CJV655410:CKJ655410 CTR655410:CUF655410 DDN655410:DEB655410 DNJ655410:DNX655410 DXF655410:DXT655410 EHB655410:EHP655410 EQX655410:ERL655410 FAT655410:FBH655410 FKP655410:FLD655410 FUL655410:FUZ655410 GEH655410:GEV655410 GOD655410:GOR655410 GXZ655410:GYN655410 HHV655410:HIJ655410 HRR655410:HSF655410 IBN655410:ICB655410 ILJ655410:ILX655410 IVF655410:IVT655410 JFB655410:JFP655410 JOX655410:JPL655410 JYT655410:JZH655410 KIP655410:KJD655410 KSL655410:KSZ655410 LCH655410:LCV655410 LMD655410:LMR655410 LVZ655410:LWN655410 MFV655410:MGJ655410 MPR655410:MQF655410 MZN655410:NAB655410 NJJ655410:NJX655410 NTF655410:NTT655410 ODB655410:ODP655410 OMX655410:ONL655410 OWT655410:OXH655410 PGP655410:PHD655410 PQL655410:PQZ655410 QAH655410:QAV655410 QKD655410:QKR655410 QTZ655410:QUN655410 RDV655410:REJ655410 RNR655410:ROF655410 RXN655410:RYB655410 SHJ655410:SHX655410 SRF655410:SRT655410 TBB655410:TBP655410 TKX655410:TLL655410 TUT655410:TVH655410 UEP655410:UFD655410 UOL655410:UOZ655410 UYH655410:UYV655410 VID655410:VIR655410 VRZ655410:VSN655410 WBV655410:WCJ655410 WLR655410:WMF655410 WVN655410:WWB655410 F720946:T720946 JB720946:JP720946 SX720946:TL720946 ACT720946:ADH720946 AMP720946:AND720946 AWL720946:AWZ720946 BGH720946:BGV720946 BQD720946:BQR720946 BZZ720946:CAN720946 CJV720946:CKJ720946 CTR720946:CUF720946 DDN720946:DEB720946 DNJ720946:DNX720946 DXF720946:DXT720946 EHB720946:EHP720946 EQX720946:ERL720946 FAT720946:FBH720946 FKP720946:FLD720946 FUL720946:FUZ720946 GEH720946:GEV720946 GOD720946:GOR720946 GXZ720946:GYN720946 HHV720946:HIJ720946 HRR720946:HSF720946 IBN720946:ICB720946 ILJ720946:ILX720946 IVF720946:IVT720946 JFB720946:JFP720946 JOX720946:JPL720946 JYT720946:JZH720946 KIP720946:KJD720946 KSL720946:KSZ720946 LCH720946:LCV720946 LMD720946:LMR720946 LVZ720946:LWN720946 MFV720946:MGJ720946 MPR720946:MQF720946 MZN720946:NAB720946 NJJ720946:NJX720946 NTF720946:NTT720946 ODB720946:ODP720946 OMX720946:ONL720946 OWT720946:OXH720946 PGP720946:PHD720946 PQL720946:PQZ720946 QAH720946:QAV720946 QKD720946:QKR720946 QTZ720946:QUN720946 RDV720946:REJ720946 RNR720946:ROF720946 RXN720946:RYB720946 SHJ720946:SHX720946 SRF720946:SRT720946 TBB720946:TBP720946 TKX720946:TLL720946 TUT720946:TVH720946 UEP720946:UFD720946 UOL720946:UOZ720946 UYH720946:UYV720946 VID720946:VIR720946 VRZ720946:VSN720946 WBV720946:WCJ720946 WLR720946:WMF720946 WVN720946:WWB720946 F786482:T786482 JB786482:JP786482 SX786482:TL786482 ACT786482:ADH786482 AMP786482:AND786482 AWL786482:AWZ786482 BGH786482:BGV786482 BQD786482:BQR786482 BZZ786482:CAN786482 CJV786482:CKJ786482 CTR786482:CUF786482 DDN786482:DEB786482 DNJ786482:DNX786482 DXF786482:DXT786482 EHB786482:EHP786482 EQX786482:ERL786482 FAT786482:FBH786482 FKP786482:FLD786482 FUL786482:FUZ786482 GEH786482:GEV786482 GOD786482:GOR786482 GXZ786482:GYN786482 HHV786482:HIJ786482 HRR786482:HSF786482 IBN786482:ICB786482 ILJ786482:ILX786482 IVF786482:IVT786482 JFB786482:JFP786482 JOX786482:JPL786482 JYT786482:JZH786482 KIP786482:KJD786482 KSL786482:KSZ786482 LCH786482:LCV786482 LMD786482:LMR786482 LVZ786482:LWN786482 MFV786482:MGJ786482 MPR786482:MQF786482 MZN786482:NAB786482 NJJ786482:NJX786482 NTF786482:NTT786482 ODB786482:ODP786482 OMX786482:ONL786482 OWT786482:OXH786482 PGP786482:PHD786482 PQL786482:PQZ786482 QAH786482:QAV786482 QKD786482:QKR786482 QTZ786482:QUN786482 RDV786482:REJ786482 RNR786482:ROF786482 RXN786482:RYB786482 SHJ786482:SHX786482 SRF786482:SRT786482 TBB786482:TBP786482 TKX786482:TLL786482 TUT786482:TVH786482 UEP786482:UFD786482 UOL786482:UOZ786482 UYH786482:UYV786482 VID786482:VIR786482 VRZ786482:VSN786482 WBV786482:WCJ786482 WLR786482:WMF786482 WVN786482:WWB786482 F852018:T852018 JB852018:JP852018 SX852018:TL852018 ACT852018:ADH852018 AMP852018:AND852018 AWL852018:AWZ852018 BGH852018:BGV852018 BQD852018:BQR852018 BZZ852018:CAN852018 CJV852018:CKJ852018 CTR852018:CUF852018 DDN852018:DEB852018 DNJ852018:DNX852018 DXF852018:DXT852018 EHB852018:EHP852018 EQX852018:ERL852018 FAT852018:FBH852018 FKP852018:FLD852018 FUL852018:FUZ852018 GEH852018:GEV852018 GOD852018:GOR852018 GXZ852018:GYN852018 HHV852018:HIJ852018 HRR852018:HSF852018 IBN852018:ICB852018 ILJ852018:ILX852018 IVF852018:IVT852018 JFB852018:JFP852018 JOX852018:JPL852018 JYT852018:JZH852018 KIP852018:KJD852018 KSL852018:KSZ852018 LCH852018:LCV852018 LMD852018:LMR852018 LVZ852018:LWN852018 MFV852018:MGJ852018 MPR852018:MQF852018 MZN852018:NAB852018 NJJ852018:NJX852018 NTF852018:NTT852018 ODB852018:ODP852018 OMX852018:ONL852018 OWT852018:OXH852018 PGP852018:PHD852018 PQL852018:PQZ852018 QAH852018:QAV852018 QKD852018:QKR852018 QTZ852018:QUN852018 RDV852018:REJ852018 RNR852018:ROF852018 RXN852018:RYB852018 SHJ852018:SHX852018 SRF852018:SRT852018 TBB852018:TBP852018 TKX852018:TLL852018 TUT852018:TVH852018 UEP852018:UFD852018 UOL852018:UOZ852018 UYH852018:UYV852018 VID852018:VIR852018 VRZ852018:VSN852018 WBV852018:WCJ852018 WLR852018:WMF852018 WVN852018:WWB852018 F917554:T917554 JB917554:JP917554 SX917554:TL917554 ACT917554:ADH917554 AMP917554:AND917554 AWL917554:AWZ917554 BGH917554:BGV917554 BQD917554:BQR917554 BZZ917554:CAN917554 CJV917554:CKJ917554 CTR917554:CUF917554 DDN917554:DEB917554 DNJ917554:DNX917554 DXF917554:DXT917554 EHB917554:EHP917554 EQX917554:ERL917554 FAT917554:FBH917554 FKP917554:FLD917554 FUL917554:FUZ917554 GEH917554:GEV917554 GOD917554:GOR917554 GXZ917554:GYN917554 HHV917554:HIJ917554 HRR917554:HSF917554 IBN917554:ICB917554 ILJ917554:ILX917554 IVF917554:IVT917554 JFB917554:JFP917554 JOX917554:JPL917554 JYT917554:JZH917554 KIP917554:KJD917554 KSL917554:KSZ917554 LCH917554:LCV917554 LMD917554:LMR917554 LVZ917554:LWN917554 MFV917554:MGJ917554 MPR917554:MQF917554 MZN917554:NAB917554 NJJ917554:NJX917554 NTF917554:NTT917554 ODB917554:ODP917554 OMX917554:ONL917554 OWT917554:OXH917554 PGP917554:PHD917554 PQL917554:PQZ917554 QAH917554:QAV917554 QKD917554:QKR917554 QTZ917554:QUN917554 RDV917554:REJ917554 RNR917554:ROF917554 RXN917554:RYB917554 SHJ917554:SHX917554 SRF917554:SRT917554 TBB917554:TBP917554 TKX917554:TLL917554 TUT917554:TVH917554 UEP917554:UFD917554 UOL917554:UOZ917554 UYH917554:UYV917554 VID917554:VIR917554 VRZ917554:VSN917554 WBV917554:WCJ917554 WLR917554:WMF917554 WVN917554:WWB917554 F983090:T983090 JB983090:JP983090 SX983090:TL983090 ACT983090:ADH983090 AMP983090:AND983090 AWL983090:AWZ983090 BGH983090:BGV983090 BQD983090:BQR983090 BZZ983090:CAN983090 CJV983090:CKJ983090 CTR983090:CUF983090 DDN983090:DEB983090 DNJ983090:DNX983090 DXF983090:DXT983090 EHB983090:EHP983090 EQX983090:ERL983090 FAT983090:FBH983090 FKP983090:FLD983090 FUL983090:FUZ983090 GEH983090:GEV983090 GOD983090:GOR983090 GXZ983090:GYN983090 HHV983090:HIJ983090 HRR983090:HSF983090 IBN983090:ICB983090 ILJ983090:ILX983090 IVF983090:IVT983090 JFB983090:JFP983090 JOX983090:JPL983090 JYT983090:JZH983090 KIP983090:KJD983090 KSL983090:KSZ983090 LCH983090:LCV983090 LMD983090:LMR983090 LVZ983090:LWN983090 MFV983090:MGJ983090 MPR983090:MQF983090 MZN983090:NAB983090 NJJ983090:NJX983090 NTF983090:NTT983090 ODB983090:ODP983090 OMX983090:ONL983090 OWT983090:OXH983090 PGP983090:PHD983090 PQL983090:PQZ983090 QAH983090:QAV983090 QKD983090:QKR983090 QTZ983090:QUN983090 RDV983090:REJ983090 RNR983090:ROF983090 RXN983090:RYB983090 SHJ983090:SHX983090 SRF983090:SRT983090 TBB983090:TBP983090 TKX983090:TLL983090 TUT983090:TVH983090 UEP983090:UFD983090 UOL983090:UOZ983090 UYH983090:UYV983090 VID983090:VIR983090 VRZ983090:VSN983090 WBV983090:WCJ983090 WLR983090:WMF983090 F50:T50" xr:uid="{EEC729EE-B923-4699-8755-392492C7FE70}">
      <formula1>"P,F, "</formula1>
    </dataValidation>
    <dataValidation type="list" allowBlank="1" showInputMessage="1" showErrorMessage="1" sqref="WVN983089:WWB983089 JB49:JP49 SX49:TL49 ACT49:ADH49 AMP49:AND49 AWL49:AWZ49 BGH49:BGV49 BQD49:BQR49 BZZ49:CAN49 CJV49:CKJ49 CTR49:CUF49 DDN49:DEB49 DNJ49:DNX49 DXF49:DXT49 EHB49:EHP49 EQX49:ERL49 FAT49:FBH49 FKP49:FLD49 FUL49:FUZ49 GEH49:GEV49 GOD49:GOR49 GXZ49:GYN49 HHV49:HIJ49 HRR49:HSF49 IBN49:ICB49 ILJ49:ILX49 IVF49:IVT49 JFB49:JFP49 JOX49:JPL49 JYT49:JZH49 KIP49:KJD49 KSL49:KSZ49 LCH49:LCV49 LMD49:LMR49 LVZ49:LWN49 MFV49:MGJ49 MPR49:MQF49 MZN49:NAB49 NJJ49:NJX49 NTF49:NTT49 ODB49:ODP49 OMX49:ONL49 OWT49:OXH49 PGP49:PHD49 PQL49:PQZ49 QAH49:QAV49 QKD49:QKR49 QTZ49:QUN49 RDV49:REJ49 RNR49:ROF49 RXN49:RYB49 SHJ49:SHX49 SRF49:SRT49 TBB49:TBP49 TKX49:TLL49 TUT49:TVH49 UEP49:UFD49 UOL49:UOZ49 UYH49:UYV49 VID49:VIR49 VRZ49:VSN49 WBV49:WCJ49 WLR49:WMF49 WVN49:WWB49 F65585:T65585 JB65585:JP65585 SX65585:TL65585 ACT65585:ADH65585 AMP65585:AND65585 AWL65585:AWZ65585 BGH65585:BGV65585 BQD65585:BQR65585 BZZ65585:CAN65585 CJV65585:CKJ65585 CTR65585:CUF65585 DDN65585:DEB65585 DNJ65585:DNX65585 DXF65585:DXT65585 EHB65585:EHP65585 EQX65585:ERL65585 FAT65585:FBH65585 FKP65585:FLD65585 FUL65585:FUZ65585 GEH65585:GEV65585 GOD65585:GOR65585 GXZ65585:GYN65585 HHV65585:HIJ65585 HRR65585:HSF65585 IBN65585:ICB65585 ILJ65585:ILX65585 IVF65585:IVT65585 JFB65585:JFP65585 JOX65585:JPL65585 JYT65585:JZH65585 KIP65585:KJD65585 KSL65585:KSZ65585 LCH65585:LCV65585 LMD65585:LMR65585 LVZ65585:LWN65585 MFV65585:MGJ65585 MPR65585:MQF65585 MZN65585:NAB65585 NJJ65585:NJX65585 NTF65585:NTT65585 ODB65585:ODP65585 OMX65585:ONL65585 OWT65585:OXH65585 PGP65585:PHD65585 PQL65585:PQZ65585 QAH65585:QAV65585 QKD65585:QKR65585 QTZ65585:QUN65585 RDV65585:REJ65585 RNR65585:ROF65585 RXN65585:RYB65585 SHJ65585:SHX65585 SRF65585:SRT65585 TBB65585:TBP65585 TKX65585:TLL65585 TUT65585:TVH65585 UEP65585:UFD65585 UOL65585:UOZ65585 UYH65585:UYV65585 VID65585:VIR65585 VRZ65585:VSN65585 WBV65585:WCJ65585 WLR65585:WMF65585 WVN65585:WWB65585 F131121:T131121 JB131121:JP131121 SX131121:TL131121 ACT131121:ADH131121 AMP131121:AND131121 AWL131121:AWZ131121 BGH131121:BGV131121 BQD131121:BQR131121 BZZ131121:CAN131121 CJV131121:CKJ131121 CTR131121:CUF131121 DDN131121:DEB131121 DNJ131121:DNX131121 DXF131121:DXT131121 EHB131121:EHP131121 EQX131121:ERL131121 FAT131121:FBH131121 FKP131121:FLD131121 FUL131121:FUZ131121 GEH131121:GEV131121 GOD131121:GOR131121 GXZ131121:GYN131121 HHV131121:HIJ131121 HRR131121:HSF131121 IBN131121:ICB131121 ILJ131121:ILX131121 IVF131121:IVT131121 JFB131121:JFP131121 JOX131121:JPL131121 JYT131121:JZH131121 KIP131121:KJD131121 KSL131121:KSZ131121 LCH131121:LCV131121 LMD131121:LMR131121 LVZ131121:LWN131121 MFV131121:MGJ131121 MPR131121:MQF131121 MZN131121:NAB131121 NJJ131121:NJX131121 NTF131121:NTT131121 ODB131121:ODP131121 OMX131121:ONL131121 OWT131121:OXH131121 PGP131121:PHD131121 PQL131121:PQZ131121 QAH131121:QAV131121 QKD131121:QKR131121 QTZ131121:QUN131121 RDV131121:REJ131121 RNR131121:ROF131121 RXN131121:RYB131121 SHJ131121:SHX131121 SRF131121:SRT131121 TBB131121:TBP131121 TKX131121:TLL131121 TUT131121:TVH131121 UEP131121:UFD131121 UOL131121:UOZ131121 UYH131121:UYV131121 VID131121:VIR131121 VRZ131121:VSN131121 WBV131121:WCJ131121 WLR131121:WMF131121 WVN131121:WWB131121 F196657:T196657 JB196657:JP196657 SX196657:TL196657 ACT196657:ADH196657 AMP196657:AND196657 AWL196657:AWZ196657 BGH196657:BGV196657 BQD196657:BQR196657 BZZ196657:CAN196657 CJV196657:CKJ196657 CTR196657:CUF196657 DDN196657:DEB196657 DNJ196657:DNX196657 DXF196657:DXT196657 EHB196657:EHP196657 EQX196657:ERL196657 FAT196657:FBH196657 FKP196657:FLD196657 FUL196657:FUZ196657 GEH196657:GEV196657 GOD196657:GOR196657 GXZ196657:GYN196657 HHV196657:HIJ196657 HRR196657:HSF196657 IBN196657:ICB196657 ILJ196657:ILX196657 IVF196657:IVT196657 JFB196657:JFP196657 JOX196657:JPL196657 JYT196657:JZH196657 KIP196657:KJD196657 KSL196657:KSZ196657 LCH196657:LCV196657 LMD196657:LMR196657 LVZ196657:LWN196657 MFV196657:MGJ196657 MPR196657:MQF196657 MZN196657:NAB196657 NJJ196657:NJX196657 NTF196657:NTT196657 ODB196657:ODP196657 OMX196657:ONL196657 OWT196657:OXH196657 PGP196657:PHD196657 PQL196657:PQZ196657 QAH196657:QAV196657 QKD196657:QKR196657 QTZ196657:QUN196657 RDV196657:REJ196657 RNR196657:ROF196657 RXN196657:RYB196657 SHJ196657:SHX196657 SRF196657:SRT196657 TBB196657:TBP196657 TKX196657:TLL196657 TUT196657:TVH196657 UEP196657:UFD196657 UOL196657:UOZ196657 UYH196657:UYV196657 VID196657:VIR196657 VRZ196657:VSN196657 WBV196657:WCJ196657 WLR196657:WMF196657 WVN196657:WWB196657 F262193:T262193 JB262193:JP262193 SX262193:TL262193 ACT262193:ADH262193 AMP262193:AND262193 AWL262193:AWZ262193 BGH262193:BGV262193 BQD262193:BQR262193 BZZ262193:CAN262193 CJV262193:CKJ262193 CTR262193:CUF262193 DDN262193:DEB262193 DNJ262193:DNX262193 DXF262193:DXT262193 EHB262193:EHP262193 EQX262193:ERL262193 FAT262193:FBH262193 FKP262193:FLD262193 FUL262193:FUZ262193 GEH262193:GEV262193 GOD262193:GOR262193 GXZ262193:GYN262193 HHV262193:HIJ262193 HRR262193:HSF262193 IBN262193:ICB262193 ILJ262193:ILX262193 IVF262193:IVT262193 JFB262193:JFP262193 JOX262193:JPL262193 JYT262193:JZH262193 KIP262193:KJD262193 KSL262193:KSZ262193 LCH262193:LCV262193 LMD262193:LMR262193 LVZ262193:LWN262193 MFV262193:MGJ262193 MPR262193:MQF262193 MZN262193:NAB262193 NJJ262193:NJX262193 NTF262193:NTT262193 ODB262193:ODP262193 OMX262193:ONL262193 OWT262193:OXH262193 PGP262193:PHD262193 PQL262193:PQZ262193 QAH262193:QAV262193 QKD262193:QKR262193 QTZ262193:QUN262193 RDV262193:REJ262193 RNR262193:ROF262193 RXN262193:RYB262193 SHJ262193:SHX262193 SRF262193:SRT262193 TBB262193:TBP262193 TKX262193:TLL262193 TUT262193:TVH262193 UEP262193:UFD262193 UOL262193:UOZ262193 UYH262193:UYV262193 VID262193:VIR262193 VRZ262193:VSN262193 WBV262193:WCJ262193 WLR262193:WMF262193 WVN262193:WWB262193 F327729:T327729 JB327729:JP327729 SX327729:TL327729 ACT327729:ADH327729 AMP327729:AND327729 AWL327729:AWZ327729 BGH327729:BGV327729 BQD327729:BQR327729 BZZ327729:CAN327729 CJV327729:CKJ327729 CTR327729:CUF327729 DDN327729:DEB327729 DNJ327729:DNX327729 DXF327729:DXT327729 EHB327729:EHP327729 EQX327729:ERL327729 FAT327729:FBH327729 FKP327729:FLD327729 FUL327729:FUZ327729 GEH327729:GEV327729 GOD327729:GOR327729 GXZ327729:GYN327729 HHV327729:HIJ327729 HRR327729:HSF327729 IBN327729:ICB327729 ILJ327729:ILX327729 IVF327729:IVT327729 JFB327729:JFP327729 JOX327729:JPL327729 JYT327729:JZH327729 KIP327729:KJD327729 KSL327729:KSZ327729 LCH327729:LCV327729 LMD327729:LMR327729 LVZ327729:LWN327729 MFV327729:MGJ327729 MPR327729:MQF327729 MZN327729:NAB327729 NJJ327729:NJX327729 NTF327729:NTT327729 ODB327729:ODP327729 OMX327729:ONL327729 OWT327729:OXH327729 PGP327729:PHD327729 PQL327729:PQZ327729 QAH327729:QAV327729 QKD327729:QKR327729 QTZ327729:QUN327729 RDV327729:REJ327729 RNR327729:ROF327729 RXN327729:RYB327729 SHJ327729:SHX327729 SRF327729:SRT327729 TBB327729:TBP327729 TKX327729:TLL327729 TUT327729:TVH327729 UEP327729:UFD327729 UOL327729:UOZ327729 UYH327729:UYV327729 VID327729:VIR327729 VRZ327729:VSN327729 WBV327729:WCJ327729 WLR327729:WMF327729 WVN327729:WWB327729 F393265:T393265 JB393265:JP393265 SX393265:TL393265 ACT393265:ADH393265 AMP393265:AND393265 AWL393265:AWZ393265 BGH393265:BGV393265 BQD393265:BQR393265 BZZ393265:CAN393265 CJV393265:CKJ393265 CTR393265:CUF393265 DDN393265:DEB393265 DNJ393265:DNX393265 DXF393265:DXT393265 EHB393265:EHP393265 EQX393265:ERL393265 FAT393265:FBH393265 FKP393265:FLD393265 FUL393265:FUZ393265 GEH393265:GEV393265 GOD393265:GOR393265 GXZ393265:GYN393265 HHV393265:HIJ393265 HRR393265:HSF393265 IBN393265:ICB393265 ILJ393265:ILX393265 IVF393265:IVT393265 JFB393265:JFP393265 JOX393265:JPL393265 JYT393265:JZH393265 KIP393265:KJD393265 KSL393265:KSZ393265 LCH393265:LCV393265 LMD393265:LMR393265 LVZ393265:LWN393265 MFV393265:MGJ393265 MPR393265:MQF393265 MZN393265:NAB393265 NJJ393265:NJX393265 NTF393265:NTT393265 ODB393265:ODP393265 OMX393265:ONL393265 OWT393265:OXH393265 PGP393265:PHD393265 PQL393265:PQZ393265 QAH393265:QAV393265 QKD393265:QKR393265 QTZ393265:QUN393265 RDV393265:REJ393265 RNR393265:ROF393265 RXN393265:RYB393265 SHJ393265:SHX393265 SRF393265:SRT393265 TBB393265:TBP393265 TKX393265:TLL393265 TUT393265:TVH393265 UEP393265:UFD393265 UOL393265:UOZ393265 UYH393265:UYV393265 VID393265:VIR393265 VRZ393265:VSN393265 WBV393265:WCJ393265 WLR393265:WMF393265 WVN393265:WWB393265 F458801:T458801 JB458801:JP458801 SX458801:TL458801 ACT458801:ADH458801 AMP458801:AND458801 AWL458801:AWZ458801 BGH458801:BGV458801 BQD458801:BQR458801 BZZ458801:CAN458801 CJV458801:CKJ458801 CTR458801:CUF458801 DDN458801:DEB458801 DNJ458801:DNX458801 DXF458801:DXT458801 EHB458801:EHP458801 EQX458801:ERL458801 FAT458801:FBH458801 FKP458801:FLD458801 FUL458801:FUZ458801 GEH458801:GEV458801 GOD458801:GOR458801 GXZ458801:GYN458801 HHV458801:HIJ458801 HRR458801:HSF458801 IBN458801:ICB458801 ILJ458801:ILX458801 IVF458801:IVT458801 JFB458801:JFP458801 JOX458801:JPL458801 JYT458801:JZH458801 KIP458801:KJD458801 KSL458801:KSZ458801 LCH458801:LCV458801 LMD458801:LMR458801 LVZ458801:LWN458801 MFV458801:MGJ458801 MPR458801:MQF458801 MZN458801:NAB458801 NJJ458801:NJX458801 NTF458801:NTT458801 ODB458801:ODP458801 OMX458801:ONL458801 OWT458801:OXH458801 PGP458801:PHD458801 PQL458801:PQZ458801 QAH458801:QAV458801 QKD458801:QKR458801 QTZ458801:QUN458801 RDV458801:REJ458801 RNR458801:ROF458801 RXN458801:RYB458801 SHJ458801:SHX458801 SRF458801:SRT458801 TBB458801:TBP458801 TKX458801:TLL458801 TUT458801:TVH458801 UEP458801:UFD458801 UOL458801:UOZ458801 UYH458801:UYV458801 VID458801:VIR458801 VRZ458801:VSN458801 WBV458801:WCJ458801 WLR458801:WMF458801 WVN458801:WWB458801 F524337:T524337 JB524337:JP524337 SX524337:TL524337 ACT524337:ADH524337 AMP524337:AND524337 AWL524337:AWZ524337 BGH524337:BGV524337 BQD524337:BQR524337 BZZ524337:CAN524337 CJV524337:CKJ524337 CTR524337:CUF524337 DDN524337:DEB524337 DNJ524337:DNX524337 DXF524337:DXT524337 EHB524337:EHP524337 EQX524337:ERL524337 FAT524337:FBH524337 FKP524337:FLD524337 FUL524337:FUZ524337 GEH524337:GEV524337 GOD524337:GOR524337 GXZ524337:GYN524337 HHV524337:HIJ524337 HRR524337:HSF524337 IBN524337:ICB524337 ILJ524337:ILX524337 IVF524337:IVT524337 JFB524337:JFP524337 JOX524337:JPL524337 JYT524337:JZH524337 KIP524337:KJD524337 KSL524337:KSZ524337 LCH524337:LCV524337 LMD524337:LMR524337 LVZ524337:LWN524337 MFV524337:MGJ524337 MPR524337:MQF524337 MZN524337:NAB524337 NJJ524337:NJX524337 NTF524337:NTT524337 ODB524337:ODP524337 OMX524337:ONL524337 OWT524337:OXH524337 PGP524337:PHD524337 PQL524337:PQZ524337 QAH524337:QAV524337 QKD524337:QKR524337 QTZ524337:QUN524337 RDV524337:REJ524337 RNR524337:ROF524337 RXN524337:RYB524337 SHJ524337:SHX524337 SRF524337:SRT524337 TBB524337:TBP524337 TKX524337:TLL524337 TUT524337:TVH524337 UEP524337:UFD524337 UOL524337:UOZ524337 UYH524337:UYV524337 VID524337:VIR524337 VRZ524337:VSN524337 WBV524337:WCJ524337 WLR524337:WMF524337 WVN524337:WWB524337 F589873:T589873 JB589873:JP589873 SX589873:TL589873 ACT589873:ADH589873 AMP589873:AND589873 AWL589873:AWZ589873 BGH589873:BGV589873 BQD589873:BQR589873 BZZ589873:CAN589873 CJV589873:CKJ589873 CTR589873:CUF589873 DDN589873:DEB589873 DNJ589873:DNX589873 DXF589873:DXT589873 EHB589873:EHP589873 EQX589873:ERL589873 FAT589873:FBH589873 FKP589873:FLD589873 FUL589873:FUZ589873 GEH589873:GEV589873 GOD589873:GOR589873 GXZ589873:GYN589873 HHV589873:HIJ589873 HRR589873:HSF589873 IBN589873:ICB589873 ILJ589873:ILX589873 IVF589873:IVT589873 JFB589873:JFP589873 JOX589873:JPL589873 JYT589873:JZH589873 KIP589873:KJD589873 KSL589873:KSZ589873 LCH589873:LCV589873 LMD589873:LMR589873 LVZ589873:LWN589873 MFV589873:MGJ589873 MPR589873:MQF589873 MZN589873:NAB589873 NJJ589873:NJX589873 NTF589873:NTT589873 ODB589873:ODP589873 OMX589873:ONL589873 OWT589873:OXH589873 PGP589873:PHD589873 PQL589873:PQZ589873 QAH589873:QAV589873 QKD589873:QKR589873 QTZ589873:QUN589873 RDV589873:REJ589873 RNR589873:ROF589873 RXN589873:RYB589873 SHJ589873:SHX589873 SRF589873:SRT589873 TBB589873:TBP589873 TKX589873:TLL589873 TUT589873:TVH589873 UEP589873:UFD589873 UOL589873:UOZ589873 UYH589873:UYV589873 VID589873:VIR589873 VRZ589873:VSN589873 WBV589873:WCJ589873 WLR589873:WMF589873 WVN589873:WWB589873 F655409:T655409 JB655409:JP655409 SX655409:TL655409 ACT655409:ADH655409 AMP655409:AND655409 AWL655409:AWZ655409 BGH655409:BGV655409 BQD655409:BQR655409 BZZ655409:CAN655409 CJV655409:CKJ655409 CTR655409:CUF655409 DDN655409:DEB655409 DNJ655409:DNX655409 DXF655409:DXT655409 EHB655409:EHP655409 EQX655409:ERL655409 FAT655409:FBH655409 FKP655409:FLD655409 FUL655409:FUZ655409 GEH655409:GEV655409 GOD655409:GOR655409 GXZ655409:GYN655409 HHV655409:HIJ655409 HRR655409:HSF655409 IBN655409:ICB655409 ILJ655409:ILX655409 IVF655409:IVT655409 JFB655409:JFP655409 JOX655409:JPL655409 JYT655409:JZH655409 KIP655409:KJD655409 KSL655409:KSZ655409 LCH655409:LCV655409 LMD655409:LMR655409 LVZ655409:LWN655409 MFV655409:MGJ655409 MPR655409:MQF655409 MZN655409:NAB655409 NJJ655409:NJX655409 NTF655409:NTT655409 ODB655409:ODP655409 OMX655409:ONL655409 OWT655409:OXH655409 PGP655409:PHD655409 PQL655409:PQZ655409 QAH655409:QAV655409 QKD655409:QKR655409 QTZ655409:QUN655409 RDV655409:REJ655409 RNR655409:ROF655409 RXN655409:RYB655409 SHJ655409:SHX655409 SRF655409:SRT655409 TBB655409:TBP655409 TKX655409:TLL655409 TUT655409:TVH655409 UEP655409:UFD655409 UOL655409:UOZ655409 UYH655409:UYV655409 VID655409:VIR655409 VRZ655409:VSN655409 WBV655409:WCJ655409 WLR655409:WMF655409 WVN655409:WWB655409 F720945:T720945 JB720945:JP720945 SX720945:TL720945 ACT720945:ADH720945 AMP720945:AND720945 AWL720945:AWZ720945 BGH720945:BGV720945 BQD720945:BQR720945 BZZ720945:CAN720945 CJV720945:CKJ720945 CTR720945:CUF720945 DDN720945:DEB720945 DNJ720945:DNX720945 DXF720945:DXT720945 EHB720945:EHP720945 EQX720945:ERL720945 FAT720945:FBH720945 FKP720945:FLD720945 FUL720945:FUZ720945 GEH720945:GEV720945 GOD720945:GOR720945 GXZ720945:GYN720945 HHV720945:HIJ720945 HRR720945:HSF720945 IBN720945:ICB720945 ILJ720945:ILX720945 IVF720945:IVT720945 JFB720945:JFP720945 JOX720945:JPL720945 JYT720945:JZH720945 KIP720945:KJD720945 KSL720945:KSZ720945 LCH720945:LCV720945 LMD720945:LMR720945 LVZ720945:LWN720945 MFV720945:MGJ720945 MPR720945:MQF720945 MZN720945:NAB720945 NJJ720945:NJX720945 NTF720945:NTT720945 ODB720945:ODP720945 OMX720945:ONL720945 OWT720945:OXH720945 PGP720945:PHD720945 PQL720945:PQZ720945 QAH720945:QAV720945 QKD720945:QKR720945 QTZ720945:QUN720945 RDV720945:REJ720945 RNR720945:ROF720945 RXN720945:RYB720945 SHJ720945:SHX720945 SRF720945:SRT720945 TBB720945:TBP720945 TKX720945:TLL720945 TUT720945:TVH720945 UEP720945:UFD720945 UOL720945:UOZ720945 UYH720945:UYV720945 VID720945:VIR720945 VRZ720945:VSN720945 WBV720945:WCJ720945 WLR720945:WMF720945 WVN720945:WWB720945 F786481:T786481 JB786481:JP786481 SX786481:TL786481 ACT786481:ADH786481 AMP786481:AND786481 AWL786481:AWZ786481 BGH786481:BGV786481 BQD786481:BQR786481 BZZ786481:CAN786481 CJV786481:CKJ786481 CTR786481:CUF786481 DDN786481:DEB786481 DNJ786481:DNX786481 DXF786481:DXT786481 EHB786481:EHP786481 EQX786481:ERL786481 FAT786481:FBH786481 FKP786481:FLD786481 FUL786481:FUZ786481 GEH786481:GEV786481 GOD786481:GOR786481 GXZ786481:GYN786481 HHV786481:HIJ786481 HRR786481:HSF786481 IBN786481:ICB786481 ILJ786481:ILX786481 IVF786481:IVT786481 JFB786481:JFP786481 JOX786481:JPL786481 JYT786481:JZH786481 KIP786481:KJD786481 KSL786481:KSZ786481 LCH786481:LCV786481 LMD786481:LMR786481 LVZ786481:LWN786481 MFV786481:MGJ786481 MPR786481:MQF786481 MZN786481:NAB786481 NJJ786481:NJX786481 NTF786481:NTT786481 ODB786481:ODP786481 OMX786481:ONL786481 OWT786481:OXH786481 PGP786481:PHD786481 PQL786481:PQZ786481 QAH786481:QAV786481 QKD786481:QKR786481 QTZ786481:QUN786481 RDV786481:REJ786481 RNR786481:ROF786481 RXN786481:RYB786481 SHJ786481:SHX786481 SRF786481:SRT786481 TBB786481:TBP786481 TKX786481:TLL786481 TUT786481:TVH786481 UEP786481:UFD786481 UOL786481:UOZ786481 UYH786481:UYV786481 VID786481:VIR786481 VRZ786481:VSN786481 WBV786481:WCJ786481 WLR786481:WMF786481 WVN786481:WWB786481 F852017:T852017 JB852017:JP852017 SX852017:TL852017 ACT852017:ADH852017 AMP852017:AND852017 AWL852017:AWZ852017 BGH852017:BGV852017 BQD852017:BQR852017 BZZ852017:CAN852017 CJV852017:CKJ852017 CTR852017:CUF852017 DDN852017:DEB852017 DNJ852017:DNX852017 DXF852017:DXT852017 EHB852017:EHP852017 EQX852017:ERL852017 FAT852017:FBH852017 FKP852017:FLD852017 FUL852017:FUZ852017 GEH852017:GEV852017 GOD852017:GOR852017 GXZ852017:GYN852017 HHV852017:HIJ852017 HRR852017:HSF852017 IBN852017:ICB852017 ILJ852017:ILX852017 IVF852017:IVT852017 JFB852017:JFP852017 JOX852017:JPL852017 JYT852017:JZH852017 KIP852017:KJD852017 KSL852017:KSZ852017 LCH852017:LCV852017 LMD852017:LMR852017 LVZ852017:LWN852017 MFV852017:MGJ852017 MPR852017:MQF852017 MZN852017:NAB852017 NJJ852017:NJX852017 NTF852017:NTT852017 ODB852017:ODP852017 OMX852017:ONL852017 OWT852017:OXH852017 PGP852017:PHD852017 PQL852017:PQZ852017 QAH852017:QAV852017 QKD852017:QKR852017 QTZ852017:QUN852017 RDV852017:REJ852017 RNR852017:ROF852017 RXN852017:RYB852017 SHJ852017:SHX852017 SRF852017:SRT852017 TBB852017:TBP852017 TKX852017:TLL852017 TUT852017:TVH852017 UEP852017:UFD852017 UOL852017:UOZ852017 UYH852017:UYV852017 VID852017:VIR852017 VRZ852017:VSN852017 WBV852017:WCJ852017 WLR852017:WMF852017 WVN852017:WWB852017 F917553:T917553 JB917553:JP917553 SX917553:TL917553 ACT917553:ADH917553 AMP917553:AND917553 AWL917553:AWZ917553 BGH917553:BGV917553 BQD917553:BQR917553 BZZ917553:CAN917553 CJV917553:CKJ917553 CTR917553:CUF917553 DDN917553:DEB917553 DNJ917553:DNX917553 DXF917553:DXT917553 EHB917553:EHP917553 EQX917553:ERL917553 FAT917553:FBH917553 FKP917553:FLD917553 FUL917553:FUZ917553 GEH917553:GEV917553 GOD917553:GOR917553 GXZ917553:GYN917553 HHV917553:HIJ917553 HRR917553:HSF917553 IBN917553:ICB917553 ILJ917553:ILX917553 IVF917553:IVT917553 JFB917553:JFP917553 JOX917553:JPL917553 JYT917553:JZH917553 KIP917553:KJD917553 KSL917553:KSZ917553 LCH917553:LCV917553 LMD917553:LMR917553 LVZ917553:LWN917553 MFV917553:MGJ917553 MPR917553:MQF917553 MZN917553:NAB917553 NJJ917553:NJX917553 NTF917553:NTT917553 ODB917553:ODP917553 OMX917553:ONL917553 OWT917553:OXH917553 PGP917553:PHD917553 PQL917553:PQZ917553 QAH917553:QAV917553 QKD917553:QKR917553 QTZ917553:QUN917553 RDV917553:REJ917553 RNR917553:ROF917553 RXN917553:RYB917553 SHJ917553:SHX917553 SRF917553:SRT917553 TBB917553:TBP917553 TKX917553:TLL917553 TUT917553:TVH917553 UEP917553:UFD917553 UOL917553:UOZ917553 UYH917553:UYV917553 VID917553:VIR917553 VRZ917553:VSN917553 WBV917553:WCJ917553 WLR917553:WMF917553 WVN917553:WWB917553 F983089:T983089 JB983089:JP983089 SX983089:TL983089 ACT983089:ADH983089 AMP983089:AND983089 AWL983089:AWZ983089 BGH983089:BGV983089 BQD983089:BQR983089 BZZ983089:CAN983089 CJV983089:CKJ983089 CTR983089:CUF983089 DDN983089:DEB983089 DNJ983089:DNX983089 DXF983089:DXT983089 EHB983089:EHP983089 EQX983089:ERL983089 FAT983089:FBH983089 FKP983089:FLD983089 FUL983089:FUZ983089 GEH983089:GEV983089 GOD983089:GOR983089 GXZ983089:GYN983089 HHV983089:HIJ983089 HRR983089:HSF983089 IBN983089:ICB983089 ILJ983089:ILX983089 IVF983089:IVT983089 JFB983089:JFP983089 JOX983089:JPL983089 JYT983089:JZH983089 KIP983089:KJD983089 KSL983089:KSZ983089 LCH983089:LCV983089 LMD983089:LMR983089 LVZ983089:LWN983089 MFV983089:MGJ983089 MPR983089:MQF983089 MZN983089:NAB983089 NJJ983089:NJX983089 NTF983089:NTT983089 ODB983089:ODP983089 OMX983089:ONL983089 OWT983089:OXH983089 PGP983089:PHD983089 PQL983089:PQZ983089 QAH983089:QAV983089 QKD983089:QKR983089 QTZ983089:QUN983089 RDV983089:REJ983089 RNR983089:ROF983089 RXN983089:RYB983089 SHJ983089:SHX983089 SRF983089:SRT983089 TBB983089:TBP983089 TKX983089:TLL983089 TUT983089:TVH983089 UEP983089:UFD983089 UOL983089:UOZ983089 UYH983089:UYV983089 VID983089:VIR983089 VRZ983089:VSN983089 WBV983089:WCJ983089 WLR983089:WMF983089 F49:T49" xr:uid="{8A206487-372A-40D3-B899-C8BDD766BFDA}">
      <formula1>"N,A,B, 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F1A23-E457-41AC-B4CD-428A2B6AA909}">
  <dimension ref="A1:N34"/>
  <sheetViews>
    <sheetView topLeftCell="A41" workbookViewId="0">
      <selection activeCell="H51" sqref="H51"/>
    </sheetView>
  </sheetViews>
  <sheetFormatPr defaultRowHeight="14.4"/>
  <cols>
    <col min="1" max="1" width="19.88671875" customWidth="1"/>
    <col min="2" max="2" width="24.44140625" customWidth="1"/>
    <col min="4" max="4" width="15.21875" bestFit="1" customWidth="1"/>
    <col min="6" max="6" width="21.44140625" customWidth="1"/>
    <col min="8" max="8" width="16.6640625" bestFit="1" customWidth="1"/>
    <col min="12" max="12" width="26.21875" customWidth="1"/>
    <col min="13" max="13" width="29.44140625" customWidth="1"/>
    <col min="14" max="14" width="17.21875" customWidth="1"/>
  </cols>
  <sheetData>
    <row r="1" spans="1:14" ht="55.8" customHeight="1">
      <c r="A1" s="140" t="s">
        <v>86</v>
      </c>
      <c r="B1" s="140"/>
      <c r="C1" s="140"/>
      <c r="D1" s="140"/>
      <c r="E1" s="140"/>
      <c r="F1" s="140"/>
      <c r="G1" s="140"/>
      <c r="H1" s="140"/>
      <c r="I1" s="140"/>
      <c r="K1" s="140" t="s">
        <v>87</v>
      </c>
      <c r="L1" s="140"/>
      <c r="M1" s="140"/>
      <c r="N1" s="140"/>
    </row>
    <row r="4" spans="1:14">
      <c r="A4" s="202" t="s">
        <v>63</v>
      </c>
      <c r="B4" s="202"/>
      <c r="C4" s="202"/>
      <c r="D4" s="202"/>
      <c r="E4" s="202"/>
      <c r="F4" s="202"/>
      <c r="G4" s="202"/>
      <c r="H4" s="202"/>
      <c r="I4" s="202"/>
      <c r="K4" s="202" t="s">
        <v>61</v>
      </c>
      <c r="L4" s="202"/>
      <c r="M4" s="202"/>
      <c r="N4" s="202"/>
    </row>
    <row r="5" spans="1:14" ht="28.8">
      <c r="A5" s="89" t="s">
        <v>14</v>
      </c>
      <c r="B5" s="89" t="s">
        <v>43</v>
      </c>
      <c r="C5" s="89" t="s">
        <v>41</v>
      </c>
      <c r="D5" s="89" t="s">
        <v>42</v>
      </c>
      <c r="E5" s="89" t="s">
        <v>41</v>
      </c>
      <c r="F5" s="89" t="s">
        <v>44</v>
      </c>
      <c r="G5" s="89" t="s">
        <v>41</v>
      </c>
      <c r="H5" s="89" t="s">
        <v>45</v>
      </c>
      <c r="I5" s="89" t="s">
        <v>41</v>
      </c>
      <c r="K5" s="83" t="s">
        <v>28</v>
      </c>
      <c r="L5" s="84" t="s">
        <v>58</v>
      </c>
      <c r="M5" s="84" t="s">
        <v>29</v>
      </c>
      <c r="N5" s="84" t="s">
        <v>27</v>
      </c>
    </row>
    <row r="6" spans="1:14" ht="144">
      <c r="A6" s="203" t="s">
        <v>124</v>
      </c>
      <c r="B6" s="114" t="s">
        <v>125</v>
      </c>
      <c r="C6" s="109" t="s">
        <v>46</v>
      </c>
      <c r="D6" s="114" t="s">
        <v>143</v>
      </c>
      <c r="E6" s="109" t="s">
        <v>47</v>
      </c>
      <c r="F6" s="109" t="s">
        <v>150</v>
      </c>
      <c r="G6" s="109" t="s">
        <v>48</v>
      </c>
      <c r="H6" s="109" t="s">
        <v>137</v>
      </c>
      <c r="I6" s="109" t="s">
        <v>49</v>
      </c>
      <c r="K6" s="118">
        <v>1</v>
      </c>
      <c r="L6" s="132" t="s">
        <v>145</v>
      </c>
      <c r="M6" s="113" t="s">
        <v>146</v>
      </c>
      <c r="N6" s="113" t="s">
        <v>148</v>
      </c>
    </row>
    <row r="7" spans="1:14" ht="115.2">
      <c r="A7" s="204"/>
      <c r="B7" s="114"/>
      <c r="C7" s="109"/>
      <c r="D7" s="114" t="s">
        <v>144</v>
      </c>
      <c r="E7" s="109" t="s">
        <v>51</v>
      </c>
      <c r="F7" s="109" t="s">
        <v>151</v>
      </c>
      <c r="G7" s="109" t="s">
        <v>52</v>
      </c>
      <c r="H7" s="109" t="s">
        <v>152</v>
      </c>
      <c r="I7" s="109" t="s">
        <v>53</v>
      </c>
      <c r="K7" s="118">
        <v>2</v>
      </c>
      <c r="L7" s="132" t="s">
        <v>149</v>
      </c>
      <c r="M7" s="113" t="s">
        <v>155</v>
      </c>
      <c r="N7" s="113" t="s">
        <v>154</v>
      </c>
    </row>
    <row r="8" spans="1:14" ht="115.2">
      <c r="A8" s="204"/>
      <c r="B8" s="114" t="s">
        <v>126</v>
      </c>
      <c r="C8" s="109" t="s">
        <v>50</v>
      </c>
      <c r="D8" s="114" t="s">
        <v>133</v>
      </c>
      <c r="E8" s="109" t="s">
        <v>54</v>
      </c>
      <c r="F8" s="109"/>
      <c r="G8" s="109"/>
      <c r="H8" s="109"/>
      <c r="I8" s="109"/>
      <c r="K8" s="23">
        <v>2</v>
      </c>
      <c r="L8" s="132" t="s">
        <v>160</v>
      </c>
      <c r="M8" s="113" t="s">
        <v>155</v>
      </c>
      <c r="N8" s="113" t="s">
        <v>161</v>
      </c>
    </row>
    <row r="9" spans="1:14" ht="144">
      <c r="A9" s="204"/>
      <c r="B9" s="109" t="s">
        <v>127</v>
      </c>
      <c r="C9" s="109" t="s">
        <v>66</v>
      </c>
      <c r="D9" s="114" t="s">
        <v>134</v>
      </c>
      <c r="E9" s="109" t="s">
        <v>72</v>
      </c>
      <c r="F9" s="109"/>
      <c r="G9" s="109"/>
      <c r="H9" s="109"/>
      <c r="I9" s="109"/>
      <c r="K9" s="23">
        <v>3</v>
      </c>
      <c r="L9" s="132" t="s">
        <v>162</v>
      </c>
      <c r="M9" s="113" t="s">
        <v>155</v>
      </c>
      <c r="N9" s="113" t="s">
        <v>163</v>
      </c>
    </row>
    <row r="10" spans="1:14" ht="115.2">
      <c r="A10" s="205"/>
      <c r="B10" s="109"/>
      <c r="C10" s="109"/>
      <c r="D10" s="114" t="s">
        <v>69</v>
      </c>
      <c r="E10" s="109" t="s">
        <v>73</v>
      </c>
      <c r="F10" s="109"/>
      <c r="G10" s="109"/>
      <c r="H10" s="109"/>
      <c r="I10" s="109"/>
      <c r="K10" s="23">
        <v>4</v>
      </c>
      <c r="L10" s="132" t="s">
        <v>164</v>
      </c>
      <c r="M10" s="113" t="s">
        <v>155</v>
      </c>
      <c r="N10" s="113" t="s">
        <v>165</v>
      </c>
    </row>
    <row r="11" spans="1:14">
      <c r="A11" s="111"/>
      <c r="B11" s="114"/>
      <c r="C11" s="109"/>
      <c r="D11" s="114"/>
      <c r="E11" s="109"/>
      <c r="F11" s="109"/>
      <c r="G11" s="109"/>
      <c r="H11" s="109"/>
      <c r="I11" s="109"/>
      <c r="K11" s="23"/>
      <c r="L11" s="22"/>
      <c r="M11" s="22"/>
      <c r="N11" s="22"/>
    </row>
    <row r="12" spans="1:14" ht="28.8">
      <c r="A12" s="130" t="s">
        <v>128</v>
      </c>
      <c r="B12" s="114" t="s">
        <v>129</v>
      </c>
      <c r="C12" s="109" t="s">
        <v>75</v>
      </c>
      <c r="D12" s="109" t="s">
        <v>135</v>
      </c>
      <c r="E12" s="91"/>
      <c r="F12" s="109" t="s">
        <v>139</v>
      </c>
      <c r="G12" s="109" t="s">
        <v>67</v>
      </c>
      <c r="H12" s="109" t="s">
        <v>138</v>
      </c>
      <c r="I12" s="109" t="s">
        <v>55</v>
      </c>
      <c r="K12" s="23"/>
      <c r="L12" s="22"/>
      <c r="M12" s="22"/>
      <c r="N12" s="22"/>
    </row>
    <row r="13" spans="1:14">
      <c r="A13" s="130"/>
      <c r="B13" s="91"/>
      <c r="C13" s="91"/>
      <c r="D13" s="91"/>
      <c r="E13" s="91" t="s">
        <v>74</v>
      </c>
      <c r="F13" s="91"/>
      <c r="G13" s="91"/>
      <c r="H13" s="91"/>
      <c r="I13" s="91"/>
      <c r="K13" s="23"/>
      <c r="L13" s="22"/>
      <c r="M13" s="22"/>
      <c r="N13" s="22"/>
    </row>
    <row r="14" spans="1:14" ht="28.8">
      <c r="A14" s="130" t="s">
        <v>130</v>
      </c>
      <c r="B14" s="110" t="s">
        <v>131</v>
      </c>
      <c r="C14" s="91" t="s">
        <v>76</v>
      </c>
      <c r="D14" s="110" t="s">
        <v>140</v>
      </c>
      <c r="E14" s="91" t="s">
        <v>78</v>
      </c>
      <c r="F14" s="110" t="s">
        <v>131</v>
      </c>
      <c r="G14" s="91" t="s">
        <v>68</v>
      </c>
      <c r="H14" s="110" t="s">
        <v>142</v>
      </c>
      <c r="I14" s="91" t="s">
        <v>70</v>
      </c>
      <c r="K14" s="23"/>
      <c r="L14" s="22"/>
      <c r="M14" s="22"/>
      <c r="N14" s="22"/>
    </row>
    <row r="15" spans="1:14">
      <c r="A15" s="111"/>
      <c r="B15" s="110" t="s">
        <v>132</v>
      </c>
      <c r="C15" s="91" t="s">
        <v>77</v>
      </c>
      <c r="D15" s="115" t="s">
        <v>136</v>
      </c>
      <c r="E15" s="131" t="s">
        <v>79</v>
      </c>
      <c r="F15" s="91" t="s">
        <v>147</v>
      </c>
      <c r="G15" s="91" t="s">
        <v>80</v>
      </c>
      <c r="H15" s="110" t="s">
        <v>141</v>
      </c>
      <c r="I15" s="91" t="s">
        <v>71</v>
      </c>
      <c r="K15" s="23"/>
      <c r="L15" s="22"/>
      <c r="M15" s="22"/>
      <c r="N15" s="22"/>
    </row>
    <row r="16" spans="1:14">
      <c r="A16" s="108"/>
      <c r="B16" s="91"/>
      <c r="C16" s="91"/>
      <c r="D16" s="91"/>
      <c r="E16" s="91"/>
      <c r="F16" s="116"/>
      <c r="G16" s="91"/>
      <c r="H16" s="91"/>
      <c r="I16" s="91"/>
      <c r="K16" s="23"/>
      <c r="L16" s="22"/>
      <c r="M16" s="22"/>
      <c r="N16" s="22"/>
    </row>
    <row r="17" spans="1:14">
      <c r="A17" s="22"/>
      <c r="B17" s="117"/>
      <c r="C17" s="91"/>
      <c r="D17" s="116"/>
      <c r="E17" s="116"/>
      <c r="F17" s="116"/>
      <c r="G17" s="116"/>
      <c r="H17" s="116"/>
      <c r="I17" s="116"/>
      <c r="K17" s="23"/>
      <c r="L17" s="22"/>
      <c r="M17" s="22"/>
      <c r="N17" s="22"/>
    </row>
    <row r="18" spans="1:14">
      <c r="A18" s="22"/>
      <c r="B18" s="22"/>
      <c r="C18" s="22"/>
      <c r="D18" s="22"/>
      <c r="E18" s="22"/>
      <c r="F18" s="22"/>
      <c r="G18" s="22"/>
      <c r="H18" s="22"/>
      <c r="I18" s="22"/>
      <c r="K18" s="23"/>
      <c r="L18" s="22"/>
      <c r="M18" s="22"/>
      <c r="N18" s="22"/>
    </row>
    <row r="19" spans="1:14">
      <c r="A19" s="22"/>
      <c r="B19" s="22"/>
      <c r="C19" s="22"/>
      <c r="D19" s="22"/>
      <c r="E19" s="22"/>
      <c r="F19" s="22"/>
      <c r="G19" s="22"/>
      <c r="H19" s="22"/>
      <c r="I19" s="22"/>
      <c r="K19" s="23"/>
      <c r="L19" s="22"/>
      <c r="M19" s="22"/>
      <c r="N19" s="22"/>
    </row>
    <row r="20" spans="1:14">
      <c r="A20" s="22"/>
      <c r="B20" s="22"/>
      <c r="C20" s="22"/>
      <c r="D20" s="22"/>
      <c r="E20" s="22"/>
      <c r="F20" s="22"/>
      <c r="G20" s="22"/>
      <c r="H20" s="22"/>
      <c r="I20" s="22"/>
      <c r="K20" s="23"/>
      <c r="L20" s="22"/>
      <c r="M20" s="22"/>
      <c r="N20" s="22"/>
    </row>
    <row r="21" spans="1:14">
      <c r="A21" s="22"/>
      <c r="B21" s="22"/>
      <c r="C21" s="22"/>
      <c r="D21" s="22"/>
      <c r="E21" s="22"/>
      <c r="F21" s="22"/>
      <c r="G21" s="22"/>
      <c r="H21" s="22"/>
      <c r="I21" s="22"/>
      <c r="K21" s="23"/>
      <c r="L21" s="22"/>
      <c r="M21" s="22"/>
      <c r="N21" s="22"/>
    </row>
    <row r="22" spans="1:14">
      <c r="A22" s="22"/>
      <c r="B22" s="22"/>
      <c r="C22" s="22"/>
      <c r="D22" s="22"/>
      <c r="E22" s="22"/>
      <c r="F22" s="22"/>
      <c r="G22" s="22"/>
      <c r="H22" s="22"/>
      <c r="I22" s="22"/>
      <c r="K22" s="23"/>
      <c r="L22" s="22"/>
      <c r="M22" s="22"/>
      <c r="N22" s="22"/>
    </row>
    <row r="23" spans="1:14">
      <c r="A23" s="22"/>
      <c r="B23" s="22"/>
      <c r="C23" s="22"/>
      <c r="D23" s="22"/>
      <c r="E23" s="22"/>
      <c r="F23" s="22"/>
      <c r="G23" s="22"/>
      <c r="H23" s="22"/>
      <c r="I23" s="22"/>
      <c r="K23" s="23"/>
      <c r="L23" s="22"/>
      <c r="M23" s="22"/>
      <c r="N23" s="22"/>
    </row>
    <row r="24" spans="1:14">
      <c r="A24" s="90"/>
      <c r="B24" s="22"/>
      <c r="C24" s="22"/>
      <c r="D24" s="22"/>
      <c r="E24" s="22"/>
      <c r="F24" s="22"/>
      <c r="G24" s="22"/>
      <c r="H24" s="22"/>
      <c r="I24" s="22"/>
      <c r="K24" s="23"/>
      <c r="L24" s="22"/>
      <c r="M24" s="22"/>
      <c r="N24" s="22"/>
    </row>
    <row r="25" spans="1:14">
      <c r="A25" s="22"/>
      <c r="B25" s="22"/>
      <c r="C25" s="22"/>
      <c r="D25" s="22"/>
      <c r="E25" s="22"/>
      <c r="F25" s="22"/>
      <c r="G25" s="22"/>
      <c r="H25" s="22"/>
      <c r="I25" s="22"/>
      <c r="K25" s="23"/>
      <c r="L25" s="22"/>
      <c r="M25" s="22"/>
      <c r="N25" s="22"/>
    </row>
    <row r="26" spans="1:14">
      <c r="A26" s="91"/>
      <c r="B26" s="22"/>
      <c r="C26" s="22"/>
      <c r="D26" s="22"/>
      <c r="E26" s="22"/>
      <c r="F26" s="22"/>
      <c r="G26" s="22"/>
      <c r="H26" s="22"/>
      <c r="I26" s="22"/>
      <c r="K26" s="23"/>
      <c r="L26" s="22"/>
      <c r="M26" s="22"/>
      <c r="N26" s="22"/>
    </row>
    <row r="27" spans="1:14">
      <c r="A27" s="91"/>
      <c r="B27" s="22"/>
      <c r="C27" s="22"/>
      <c r="D27" s="22"/>
      <c r="E27" s="22"/>
      <c r="F27" s="22"/>
      <c r="G27" s="22"/>
      <c r="H27" s="22"/>
      <c r="I27" s="22"/>
      <c r="K27" s="23"/>
      <c r="L27" s="22"/>
      <c r="M27" s="22"/>
      <c r="N27" s="22"/>
    </row>
    <row r="28" spans="1:14">
      <c r="A28" s="91"/>
      <c r="B28" s="22"/>
      <c r="C28" s="22"/>
      <c r="D28" s="22"/>
      <c r="E28" s="22"/>
      <c r="F28" s="22"/>
      <c r="G28" s="22"/>
      <c r="H28" s="22"/>
      <c r="I28" s="22"/>
      <c r="K28" s="23"/>
      <c r="L28" s="22"/>
      <c r="M28" s="22"/>
      <c r="N28" s="22"/>
    </row>
    <row r="30" spans="1:14">
      <c r="A30" s="29" t="s">
        <v>57</v>
      </c>
      <c r="B30" s="92" t="s">
        <v>56</v>
      </c>
      <c r="C30" s="29"/>
      <c r="D30" s="1"/>
    </row>
    <row r="31" spans="1:14">
      <c r="A31" s="10"/>
      <c r="B31" s="5"/>
      <c r="C31" s="87"/>
      <c r="D31" s="29"/>
    </row>
    <row r="32" spans="1:14">
      <c r="A32" s="86"/>
      <c r="B32" s="88"/>
      <c r="C32" s="2"/>
      <c r="D32" s="1"/>
    </row>
    <row r="33" spans="1:4">
      <c r="A33" s="85"/>
      <c r="B33" s="1"/>
      <c r="C33" s="1"/>
      <c r="D33" s="1"/>
    </row>
    <row r="34" spans="1:4">
      <c r="A34" s="86"/>
      <c r="B34" s="1"/>
      <c r="C34" s="1"/>
      <c r="D34" s="1"/>
    </row>
  </sheetData>
  <mergeCells count="5">
    <mergeCell ref="K4:N4"/>
    <mergeCell ref="A4:I4"/>
    <mergeCell ref="A1:I1"/>
    <mergeCell ref="K1:N1"/>
    <mergeCell ref="A6:A10"/>
  </mergeCells>
  <pageMargins left="0.7" right="0.7" top="0.75" bottom="0.75" header="0.3" footer="0.3"/>
  <pageSetup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2789-178C-45A0-855A-1F60B8949DE2}">
  <dimension ref="A1:I23"/>
  <sheetViews>
    <sheetView workbookViewId="0">
      <selection activeCell="E7" sqref="E7"/>
    </sheetView>
  </sheetViews>
  <sheetFormatPr defaultColWidth="9" defaultRowHeight="10.199999999999999"/>
  <cols>
    <col min="1" max="1" width="8" style="24" bestFit="1" customWidth="1"/>
    <col min="2" max="2" width="23" style="24" customWidth="1"/>
    <col min="3" max="3" width="24.88671875" style="24" bestFit="1" customWidth="1"/>
    <col min="4" max="4" width="23.5546875" style="24" customWidth="1"/>
    <col min="5" max="5" width="20.77734375" style="24" customWidth="1"/>
    <col min="6" max="6" width="11.109375" style="24" customWidth="1"/>
    <col min="7" max="7" width="10.44140625" style="24" customWidth="1"/>
    <col min="8" max="8" width="14.109375" style="24" customWidth="1"/>
    <col min="9" max="9" width="17.21875" style="24" customWidth="1"/>
    <col min="10" max="16384" width="9" style="24"/>
  </cols>
  <sheetData>
    <row r="1" spans="1:9" ht="30.6" customHeight="1">
      <c r="A1" s="140" t="s">
        <v>90</v>
      </c>
      <c r="B1" s="140"/>
      <c r="C1" s="140"/>
      <c r="D1" s="140"/>
    </row>
    <row r="2" spans="1:9" ht="13.8">
      <c r="B2" s="94"/>
      <c r="C2" s="95"/>
      <c r="D2" s="96" t="str">
        <f>"Pass: "&amp;COUNTIF($F$8:$F$944,"Pass")</f>
        <v>Pass: 0</v>
      </c>
      <c r="E2" s="97" t="str">
        <f>"Untested: "&amp;COUNTIF($F$8:$F$944,"Untest")</f>
        <v>Untested: 0</v>
      </c>
      <c r="F2" s="94"/>
      <c r="G2" s="98"/>
      <c r="H2" s="99"/>
      <c r="I2" s="99"/>
    </row>
    <row r="3" spans="1:9" ht="13.8">
      <c r="A3" s="94"/>
      <c r="B3" s="94"/>
      <c r="C3" s="95"/>
      <c r="D3" s="96"/>
      <c r="E3" s="97"/>
      <c r="F3" s="94"/>
      <c r="G3" s="98"/>
      <c r="H3" s="99"/>
      <c r="I3" s="99"/>
    </row>
    <row r="4" spans="1:9" ht="26.4">
      <c r="A4" s="100" t="s">
        <v>30</v>
      </c>
      <c r="B4" s="101" t="s">
        <v>81</v>
      </c>
      <c r="C4" s="102"/>
      <c r="D4" s="96" t="str">
        <f>"Fail: "&amp;COUNTIF($F$8:$F$944,"Fail")</f>
        <v>Fail: 0</v>
      </c>
      <c r="E4" s="97" t="str">
        <f>"N/A: "&amp;COUNTIF($F$8:$F$944,"N/A")</f>
        <v>N/A: 0</v>
      </c>
      <c r="F4" s="94"/>
      <c r="G4" s="98"/>
      <c r="H4" s="99"/>
      <c r="I4" s="99"/>
    </row>
    <row r="5" spans="1:9" ht="13.8">
      <c r="A5" s="103" t="s">
        <v>31</v>
      </c>
      <c r="B5" s="101" t="s">
        <v>65</v>
      </c>
      <c r="C5" s="103"/>
      <c r="D5" s="104" t="str">
        <f>"Percent Complete: "&amp;ROUND((COUNTIF($F$8:$F$944,"Pass")*100)/((COUNTA($A$8:$A$944)*5)-COUNTIF($F$7:$F$954,"N/A")),2)&amp;"%"</f>
        <v>Percent Complete: 0%</v>
      </c>
      <c r="E5" s="105" t="str">
        <f>"Number of cases: "&amp;(COUNTA($A$7:$A$944))</f>
        <v>Number of cases: 5</v>
      </c>
      <c r="F5" s="94"/>
      <c r="G5" s="106"/>
      <c r="H5" s="99"/>
      <c r="I5" s="99"/>
    </row>
    <row r="6" spans="1:9" ht="20.399999999999999">
      <c r="A6" s="77" t="s">
        <v>32</v>
      </c>
      <c r="B6" s="77" t="s">
        <v>33</v>
      </c>
      <c r="C6" s="77" t="s">
        <v>34</v>
      </c>
      <c r="D6" s="77" t="s">
        <v>35</v>
      </c>
      <c r="E6" s="77" t="s">
        <v>36</v>
      </c>
      <c r="F6" s="77" t="s">
        <v>21</v>
      </c>
      <c r="G6" s="78" t="s">
        <v>37</v>
      </c>
      <c r="H6" s="77" t="s">
        <v>40</v>
      </c>
      <c r="I6" s="77" t="s">
        <v>38</v>
      </c>
    </row>
    <row r="7" spans="1:9" ht="158.4">
      <c r="A7" s="135" t="s">
        <v>82</v>
      </c>
      <c r="B7" s="133" t="s">
        <v>158</v>
      </c>
      <c r="C7" s="136"/>
      <c r="D7" s="132" t="s">
        <v>145</v>
      </c>
      <c r="E7" s="113" t="s">
        <v>146</v>
      </c>
      <c r="F7" s="136"/>
      <c r="G7" s="133"/>
      <c r="H7" s="137"/>
      <c r="I7" s="113" t="s">
        <v>153</v>
      </c>
    </row>
    <row r="8" spans="1:9" ht="115.2">
      <c r="A8" s="136" t="s">
        <v>156</v>
      </c>
      <c r="B8" s="133" t="s">
        <v>157</v>
      </c>
      <c r="C8" s="133"/>
      <c r="D8" s="132" t="s">
        <v>149</v>
      </c>
      <c r="E8" s="134" t="s">
        <v>155</v>
      </c>
      <c r="F8" s="136"/>
      <c r="G8" s="138"/>
      <c r="H8" s="139"/>
      <c r="I8" s="113" t="s">
        <v>154</v>
      </c>
    </row>
    <row r="9" spans="1:9" ht="115.2">
      <c r="A9" s="136" t="s">
        <v>159</v>
      </c>
      <c r="B9" s="133" t="s">
        <v>157</v>
      </c>
      <c r="C9" s="81"/>
      <c r="D9" s="132" t="s">
        <v>160</v>
      </c>
      <c r="E9" s="134" t="s">
        <v>155</v>
      </c>
      <c r="F9" s="80"/>
      <c r="G9" s="79"/>
      <c r="H9" s="82"/>
      <c r="I9" s="113" t="s">
        <v>161</v>
      </c>
    </row>
    <row r="10" spans="1:9" ht="158.4">
      <c r="A10" s="136" t="s">
        <v>159</v>
      </c>
      <c r="B10" s="133" t="s">
        <v>157</v>
      </c>
      <c r="C10" s="81"/>
      <c r="D10" s="132" t="s">
        <v>162</v>
      </c>
      <c r="E10" s="134" t="s">
        <v>155</v>
      </c>
      <c r="F10" s="80"/>
      <c r="G10" s="79"/>
      <c r="H10" s="82"/>
      <c r="I10" s="113" t="s">
        <v>163</v>
      </c>
    </row>
    <row r="11" spans="1:9" ht="115.2">
      <c r="A11" s="136" t="s">
        <v>159</v>
      </c>
      <c r="B11" s="133" t="s">
        <v>157</v>
      </c>
      <c r="C11" s="81"/>
      <c r="D11" s="132" t="s">
        <v>166</v>
      </c>
      <c r="E11" s="134" t="s">
        <v>155</v>
      </c>
      <c r="F11" s="80"/>
      <c r="G11" s="79"/>
      <c r="H11" s="82"/>
      <c r="I11" s="113" t="s">
        <v>165</v>
      </c>
    </row>
    <row r="12" spans="1:9">
      <c r="B12" s="107" t="s">
        <v>62</v>
      </c>
    </row>
    <row r="23" spans="4:4">
      <c r="D23" s="24" t="s">
        <v>91</v>
      </c>
    </row>
  </sheetData>
  <mergeCells count="1">
    <mergeCell ref="A1:D1"/>
  </mergeCells>
  <dataValidations count="1">
    <dataValidation type="list" operator="equal" allowBlank="1" sqref="F7:G11" xr:uid="{FD693F32-6E19-493B-9FCA-2D643EDF3271}">
      <formula1>"Pass,Fail,Untest,N/A"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 1</vt:lpstr>
      <vt:lpstr>Question 2</vt:lpstr>
      <vt:lpstr>Question 3.1 &amp; 3.2 template</vt:lpstr>
      <vt:lpstr>Question 3.3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admin</cp:lastModifiedBy>
  <dcterms:created xsi:type="dcterms:W3CDTF">2023-02-26T13:32:36Z</dcterms:created>
  <dcterms:modified xsi:type="dcterms:W3CDTF">2024-03-26T03:42:04Z</dcterms:modified>
</cp:coreProperties>
</file>