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430"/>
  <workbookPr/>
  <mc:AlternateContent xmlns:mc="http://schemas.openxmlformats.org/markup-compatibility/2006">
    <mc:Choice Requires="x15">
      <x15ac:absPath xmlns:x15ac="http://schemas.microsoft.com/office/spreadsheetml/2010/11/ac" url="D:\GoogleDrive\Department of Epidemiology\BookEditing\2020\2020-Epidemiology\"/>
    </mc:Choice>
  </mc:AlternateContent>
  <xr:revisionPtr revIDLastSave="0" documentId="13_ncr:1_{DBA05E94-1BA2-4251-B8E0-274277BAE95F}" xr6:coauthVersionLast="45" xr6:coauthVersionMax="45" xr10:uidLastSave="{00000000-0000-0000-0000-000000000000}"/>
  <bookViews>
    <workbookView xWindow="-110" yWindow="-110" windowWidth="18020" windowHeight="11020" xr2:uid="{00000000-000D-0000-FFFF-FFFF00000000}"/>
  </bookViews>
  <sheets>
    <sheet name="Content" sheetId="1" r:id="rId1"/>
    <sheet name="Bang 1" sheetId="5" r:id="rId2"/>
    <sheet name="Bang 2" sheetId="6" r:id="rId3"/>
    <sheet name="Bang 3" sheetId="7" r:id="rId4"/>
    <sheet name="Bang 4" sheetId="8" r:id="rId5"/>
    <sheet name="Glossary" sheetId="2" r:id="rId6"/>
    <sheet name="CDC" sheetId="3" r:id="rId7"/>
    <sheet name="Reference" sheetId="4" r:id="rId8"/>
  </sheets>
  <definedNames>
    <definedName name="_xlnm._FilterDatabase" localSheetId="7" hidden="1">Reference!$A$1:$C$1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35" i="1" l="1"/>
  <c r="C18" i="1"/>
  <c r="C43" i="1"/>
  <c r="C46" i="1"/>
  <c r="C48" i="1"/>
  <c r="C50" i="1"/>
  <c r="C26" i="1" l="1"/>
  <c r="C29" i="1"/>
  <c r="C24" i="1"/>
  <c r="C22" i="1"/>
  <c r="C20" i="1"/>
  <c r="C28" i="1"/>
  <c r="C30" i="1"/>
  <c r="C32" i="1"/>
  <c r="C10" i="6"/>
  <c r="C9" i="6"/>
  <c r="C10" i="7"/>
  <c r="C9" i="7"/>
  <c r="C19" i="1" l="1"/>
  <c r="C16" i="1"/>
  <c r="C17" i="1"/>
  <c r="C12" i="1"/>
  <c r="C9" i="1" l="1"/>
  <c r="C8" i="1"/>
  <c r="C7" i="1"/>
  <c r="C5" i="1"/>
</calcChain>
</file>

<file path=xl/sharedStrings.xml><?xml version="1.0" encoding="utf-8"?>
<sst xmlns="http://schemas.openxmlformats.org/spreadsheetml/2006/main" count="156" uniqueCount="132">
  <si>
    <t>Main ideas</t>
  </si>
  <si>
    <t>Supporting ideas</t>
  </si>
  <si>
    <t>References</t>
  </si>
  <si>
    <t>Mối liên quan</t>
  </si>
  <si>
    <t>Association</t>
  </si>
  <si>
    <t xml:space="preserve">Vai trò của so sánh trong dịch tễ học </t>
  </si>
  <si>
    <t>Giới thiệu</t>
  </si>
  <si>
    <t>Các khái niệm</t>
  </si>
  <si>
    <t>Nguy cơ</t>
  </si>
  <si>
    <t>Yếu tố nguy cơ</t>
  </si>
  <si>
    <t>Tiếp xúc</t>
  </si>
  <si>
    <t>Exposure definition</t>
  </si>
  <si>
    <t>Comparison: Claim of Importance</t>
  </si>
  <si>
    <t>Definition</t>
  </si>
  <si>
    <t>Method of calculating RR</t>
  </si>
  <si>
    <t>Relative Risk</t>
  </si>
  <si>
    <t>&gt;1 &lt;1 = 1</t>
  </si>
  <si>
    <t>Introduction to 2x2 table</t>
  </si>
  <si>
    <t>Examples 1</t>
  </si>
  <si>
    <t>Examples 2</t>
  </si>
  <si>
    <t>Rate Ratio</t>
  </si>
  <si>
    <t>Interpretation</t>
  </si>
  <si>
    <t>CDC</t>
  </si>
  <si>
    <t>WHO</t>
  </si>
  <si>
    <t>Risk Difference = Difference in either CI or IR</t>
  </si>
  <si>
    <t xml:space="preserve">Risk difference   </t>
  </si>
  <si>
    <t>Make sure two groups are as similar as possible</t>
  </si>
  <si>
    <t>Relative risk</t>
  </si>
  <si>
    <t>better indicator of the strength of an association than the risk difference, because it is expressed relative to a baseline level of occurrence</t>
  </si>
  <si>
    <t>the risk difference, it is related to the magnitude of the baseline incidence rate; populations with similar risk differences can have greatly differing risk ratios, depending on the magnitude of the baseline rates</t>
  </si>
  <si>
    <t xml:space="preserve"> assessing the likelihood that an association represents a causal relationship</t>
  </si>
  <si>
    <t>Tuyệt đối</t>
  </si>
  <si>
    <t>So sánh tần suất bệnh tật</t>
  </si>
  <si>
    <t>Các phép đo tác động tiềm tàng</t>
  </si>
  <si>
    <t>Imperial Colledge London</t>
  </si>
  <si>
    <t xml:space="preserve"> association does not necessarily imply causation.</t>
  </si>
  <si>
    <t>Risk ratio: Always specify the time</t>
  </si>
  <si>
    <t>Định nghĩa</t>
  </si>
  <si>
    <t>Cách tính</t>
  </si>
  <si>
    <t>Diễn giải</t>
  </si>
  <si>
    <t>Bối cảnh đặc thù của Tỉ số số chênh</t>
  </si>
  <si>
    <t xml:space="preserve">Tương đối </t>
  </si>
  <si>
    <t>Các phép đo mối liên quan (measures of association)</t>
  </si>
  <si>
    <t>Mối liên quan và mối quan hệ nhân quả (Association and Causal Inference)</t>
  </si>
  <si>
    <t>Sai biệt về nguy cơ (Risk difference)</t>
  </si>
  <si>
    <t>RD and RR: Should use both of them</t>
  </si>
  <si>
    <t>Atributable risk: Answer to question ""If we remove the exposure, how much would the disease burden be reduced?"</t>
  </si>
  <si>
    <t>AR% lớn không có nghĩa PAR% lớn</t>
  </si>
  <si>
    <t>Imperial College London 2018. Measures of Disease Frequency [Online]. Available: https://www.coursera.org/learn/measuring-disease-epidemiology/home/welcome [Accessed 18/01 2020].</t>
  </si>
  <si>
    <t>T</t>
  </si>
  <si>
    <t>TĂNG KIM HỒNG 2019. Các phép đo cơ bản. Dịch tễ học cơ bản. Nhà xuất bản Hồng Đức.</t>
  </si>
  <si>
    <t>C</t>
  </si>
  <si>
    <t>CDC 2006. Lesson 3: Measures of Risk. Principles of Epidemiology in Public Health Practice. 3rd ed.</t>
  </si>
  <si>
    <t>I</t>
  </si>
  <si>
    <t>Tổng quan các phép đo trong dịch tễ học</t>
  </si>
  <si>
    <t>B</t>
  </si>
  <si>
    <r>
      <t xml:space="preserve">BEAGLEHOLE, R. &amp; BONITA, R. 2006. </t>
    </r>
    <r>
      <rPr>
        <i/>
        <sz val="11"/>
        <color theme="1"/>
        <rFont val="Calibri"/>
        <family val="2"/>
        <scheme val="minor"/>
      </rPr>
      <t>Basic Epidemiolog</t>
    </r>
    <r>
      <rPr>
        <sz val="11"/>
        <color theme="1"/>
        <rFont val="Calibri"/>
        <family val="2"/>
        <scheme val="minor"/>
      </rPr>
      <t>y. World Health Organisation .</t>
    </r>
  </si>
  <si>
    <t xml:space="preserve">Yếu tố nguy cơ (Risk Factors) là những đặc điểm về hành vi, lối sống, yếu tố môi trường, hoặc một đặc điểm di truyền mà liên quan tới việc gia tăng xuất hiện một bệnh, tổn thương, hay một tình trạng sức khỏe nhất định. </t>
  </si>
  <si>
    <t>Tiếp xúc (Exposure) được sử dụng khá rộng rãi để nói về không chỉ tiếp xúc tới thức ăn, vector truyền bệnh (muỗi), bạn tình (đối với nhóm bệnh STIs), chất thải độc hại, mà còn những đặc điểm cố định (tuổi, giới, chủng tộc), đặc điểm sinh học (tình trạng miễn dịch), đặc điểm xã hội (tình trạng hôn nhân, nghề nghiệp, hoạt động giải trí, trình trạng kinh tế xã hội, hoặc tiếp cận tới dịch vụ y tế). Tiếp xúc với một yếu tố nguy cơ có nghĩa là một người, trước khi mắc bệnh, đã từng tiếp xúc với yếu tố nghi ngờ làm tăng nguy cơ mắc bệnh.</t>
  </si>
  <si>
    <t>Số liệu chỉ đóng vai trò gợi ý mối quan hệ nhân quả</t>
  </si>
  <si>
    <t>Tỉ số nguy cơ (Risk ratio - RR)</t>
  </si>
  <si>
    <t>Không tiếp xúc</t>
  </si>
  <si>
    <t>Bệnh</t>
  </si>
  <si>
    <t>Khỏe mạnh</t>
  </si>
  <si>
    <t>Tổng</t>
  </si>
  <si>
    <t>a</t>
  </si>
  <si>
    <t>b</t>
  </si>
  <si>
    <t>c</t>
  </si>
  <si>
    <t>d</t>
  </si>
  <si>
    <t>a+b</t>
  </si>
  <si>
    <t>c+d</t>
  </si>
  <si>
    <t>a+c</t>
  </si>
  <si>
    <t>b+d</t>
  </si>
  <si>
    <t>a+b+c+d</t>
  </si>
  <si>
    <t>Ví dụ 1 - Tỉ số nguy cơ &gt; 1</t>
  </si>
  <si>
    <t>Ví dụ 2- Tỉ số nguy cơ &lt; 1</t>
  </si>
  <si>
    <t>Đậu mùa</t>
  </si>
  <si>
    <t>Không bệnh</t>
  </si>
  <si>
    <t>Vắc-xin</t>
  </si>
  <si>
    <t>Không vắc-xin</t>
  </si>
  <si>
    <t>RR &gt; 1: Nguy cơ mắc bệnh ở nhóm tiếp xúc cao hơn nhóm không tiếp xúc --&gt; Nhóm tiếp xúc có liên quan tới việc tăng nguy cơ mắc bệnh
RR &lt;1: Nguy cơ mắc bệnh ở nhóm tiếp xúc thấp hơn nhóm không tiếp xúc --&gt; Nhóm tiếp xúc có liên quan tới việc giảm nguy cơ mắc bệnh (yếu tố bảo vệ)
RR =1: Nguy cơ mắc bệnh bằng nhau ở 2 nhóm --&gt; Không có mối liên quan giữa tiếp xúc và bệnh</t>
  </si>
  <si>
    <t>Tugwell BD, Lee LE, Gillette H, Lorber EM, Hedberg K, Cieslak PR . Chickenpox outbreak in a highly vaccinated school population. Pediatrics 2004 Mar;113(3 Pt 1):455 – 459</t>
  </si>
  <si>
    <t>Nguồn dữ liệu: Tugwell BD, Lee LE, Gillette H, Lorber EM, Hedberg K, Cieslak PR . Chickenpox outbreak in a highly vaccinated school population. Pediatrics 2004 Mar;113(3 Pt 1):455 – 459</t>
  </si>
  <si>
    <t>Tình trạng hút thuốc</t>
  </si>
  <si>
    <t>Số ca đột quỵ</t>
  </si>
  <si>
    <t>Người-năm theo dõi</t>
  </si>
  <si>
    <t>Trọng suất mới mắc đột quỵ (mỗi 100,000 người năm)</t>
  </si>
  <si>
    <t>Không bao giờ</t>
  </si>
  <si>
    <t>Đã từng hút thuốc lá</t>
  </si>
  <si>
    <t>Đang hút thuốc lá</t>
  </si>
  <si>
    <t>Mối quan hệ giữa tình trạng hút huốc lá và trọng suất mới mắc đột quỵ ở đoàn hệ 118,539 phụ nữ</t>
  </si>
  <si>
    <t>Tỉ số số chênh (Odds Ratio)</t>
  </si>
  <si>
    <t>Tỉ số số chênh là phép đo mối liên quan được lựa chọn trong nghiên cứu bệnh chứng (xem bài "Nghiên cứu Bệnh chứng"). Vì đặc điểm của thiết kế nghiên cứu này, thông thường chúng ta không thể tính được nguy cơ và tỉ số nguy cơ. Tuy nhiên, chúng ta vẫn có thể tính được số chênh, sau đó là tỉ số số chênh, và có thể diễn giải gần như là tỉ số nguy cơ, nhất là đối với những bệnh không phổ biến trong cộng đồng.</t>
  </si>
  <si>
    <t>OR</t>
  </si>
  <si>
    <t>RR</t>
  </si>
  <si>
    <t>Ví dụ 4</t>
  </si>
  <si>
    <t>Ví dụ 3 - Tỉ số nguy cơ giữa hai trọng suất bệnh mới</t>
  </si>
  <si>
    <t>RD &gt; 0: Nguy cơ mắc bệnh ở nhóm tiếp xúc cao hơn nhóm không tiếp xúc --&gt; Nhóm tiếp xúc có liên quan tới việc tăng nguy cơ mắc bệnh
RR &lt;0: Nguy cơ mắc bệnh ở nhóm tiếp xúc thấp hơn nhóm không tiếp xúc --&gt; Nhóm tiếp xúc có liên quan tới việc giảm nguy cơ mắc bệnh (yếu tố bảo vệ)
RR = 0: Nguy cơ mắc bệnh bằng nhau ở 2 nhóm --&gt; Không có mối liên quan giữa tiếp xúc và bệnh</t>
  </si>
  <si>
    <t>Ví dụ 5 - Sai biệt về nguy cơ giữa hai trọng suất bệnh mới</t>
  </si>
  <si>
    <t>Sai biệt và tỉ số- Khi nào sử dụng cái gì</t>
  </si>
  <si>
    <t>Nguy cơ quy trách (AR) là nguy cơ mắc bệnh hoặc xuất hiện kết cục sức khỏe ở những người tiếp xúc mà được quy cho việc tiếp xúc. Nói cách khác, nó giúp trả lời cho câu hỏi "Nếu chúng ta loại bỏ yếu tố tiếp xúc, nguy cơ mắc bệnh sẽ giảm đi bao nhiêu?". Thông tin này rất quan trọng trong việc xác định những can thiệp ưu tiên trong y tế công cộng.</t>
  </si>
  <si>
    <t>Phần trăm nguy cơ quy trách (hay tỉ lệ quy trách Attributable proportion) là tỉ lệ những ca bệnh được quy cho một yếu tố tiếp xúc cụ thể. Diễn giải theo cách khác, phần trăm nguy cơ quy trách là tỉ lệ ca bệnh ở một nhóm cụ thể sẽ được loại bỏ nếu yếu tố tiếp xúc được loại bỏ.</t>
  </si>
  <si>
    <t>Định nghĩa &amp; cách tính</t>
  </si>
  <si>
    <t>Ví dụ 6</t>
  </si>
  <si>
    <t>Ví dụ 7</t>
  </si>
  <si>
    <t>Ví dụ 8</t>
  </si>
  <si>
    <r>
      <t xml:space="preserve">Dựa trên kết quả ví dụ 6, và giả sử rằng tỉ lệ phụ nữ 30-55 hút thuốc trong toàn bộ dân số là 10%. </t>
    </r>
    <r>
      <rPr>
        <i/>
        <sz val="13"/>
        <color theme="1"/>
        <rFont val="Times New Roman"/>
        <family val="1"/>
      </rPr>
      <t>Hãy tính và diễn giải nguy cơ quy trách trong dân số?</t>
    </r>
    <r>
      <rPr>
        <sz val="13"/>
        <color theme="1"/>
        <rFont val="Times New Roman"/>
        <family val="1"/>
      </rPr>
      <t xml:space="preserve">
</t>
    </r>
    <r>
      <rPr>
        <b/>
        <i/>
        <sz val="13"/>
        <color theme="1"/>
        <rFont val="Times New Roman"/>
        <family val="1"/>
      </rPr>
      <t>Giải đáp</t>
    </r>
    <r>
      <rPr>
        <sz val="13"/>
        <color theme="1"/>
        <rFont val="Times New Roman"/>
        <family val="1"/>
      </rPr>
      <t xml:space="preserve">
PAR = 31.9 x 0.1 = 3.19 ca đột quỵ mỗi 1,000 người trong dân số mỗi năm
Như vậy, trong toàn bộ dân số, nguy cơ thêm 3.19 ca đột quỵ mỗi 1,000 người trong 1 năm có thể được quy cho việc hút thuốc lá.</t>
    </r>
  </si>
  <si>
    <t xml:space="preserve">Phần trăm nguy cơ quy trách trong dân số là tỉ lệ bệnh trong dân số mà có thể được phòng ngừa bằng cách loại bỏ yếu tố tiếp xúc. Nó được tính bằng phép chia của nguy cơ quy trách trong dân số cho tỉ suất mới mắc trong dân số, theo công thức sau:
</t>
  </si>
  <si>
    <t>Ví dụ 9</t>
  </si>
  <si>
    <t>Đo lường sự xuất hiện của bệnh tật là bước làm đầu tiên của dịch tễ học. Bước tiếp theo không kém phần quan trọng là so sánh tần suất bệnh tật ở một hoặc nhiều nhóm người có tiếp xúc khác nhau. Thông thường, chúng ta có thể quan sát thấy trọng suất bệnh mới ở một nhóm dân số khá cao và tự hỏi  liệu con số này có thực sự cao hơn so với mức thông thường, hoặc cao hơn so với các nhóm dân số khác. Để trả lời cho câu hỏi này, chúng ta cần phải so sánh tần suất mắc bệnh để tính được nguy cơ tới sức khỏe do chính việc tiếp xúc gây ra.
Việc so sánh trong dịch tễ học giúp chúng ta hiểu thêm về mối liên quan (association) và có thể mối quan hệ nhân quả (causation) giữa việc tiếp xúc và tần suất mắc bệnh. Sau khi mối quan hệ nhân quả được xác lập, việc so sánh còn giúp chúng ta hiểu thêm về tác động của những việc tiếp xúc yếu tố nguy cơ lên sức khỏe cộng đồng, từ đó làm nền tảng để đề xuất những chiến lược can thiệp và phòng bệnh. 
Các phép đo mối liên quan (measures of association) trong nội dung bài bao gồm phép đo tương đối (tỉ số nguy cơ, tỉ số tỉ suất và tỉ số số chênh) và phép đo tuyệt đối (sai biệt về nguy cơ và sai biệt về trọng suất bệnh mới). Các phép đo sự tác động (measures of public health impact) bao gồm nguy cơ quy trách, phần trăm nguy cơ quy trách, nguy cơ quy trách trong dân số và phần trăm nguy cơ quy trách trong dân số.</t>
  </si>
  <si>
    <t>Nguy cơ (Risk) được hiểu là khả năng để một người không mắc bệnh, sau khi tiếp xúc với những yếu tố nào đó, sẽ bị mắc bệnh. Hai phép đó nguy cơ thường sử dụng nhất là Tỉ suất mới mắc dồn (Cumulative Incidence/Risk) và Trọng suất bệnh mới (Incidence Rate/Incidence). Trong bối cảnh thực hành và trong nội dung bài học này, khái niệm nguy cơ đồng nghĩa với tỉ suất mới mắc dồn hoặc trọng suất bệnh mới.</t>
  </si>
  <si>
    <t>Những đóng góp lớn nhất của dịch tễ học vào khoa học sức khỏe đến từ chức năng chính: suy luận nhân quả (causal inference). Tuy nhiên, việc tính toán và phân tích dữ liệu đơn thuần từ các nghiên cứu dịch tễ học chỉ có thể cung cấp bằng chứng rằng có mối liên quan giữa tiếp xúc và kết cục sức khỏe. Chúng ta phải vận dụng những kiến thức dịch tễ khác và kiến thức chuyên ngành để kết luận liệu yếu tố tiếp xúc có gây ra vấn đề sức khỏe hay không? (xem bài "Nguyên nhân và các phương pháp phân tích nguyên nhân"). Một cách ngắn gọn, cần phải nhớ rằng sự tồn tại của mối liên quan (association) không đồng nghĩa với có mối quan hệ nhân quả (causation).</t>
  </si>
  <si>
    <r>
      <t xml:space="preserve">Một nghiên cứu tại Mỹ năm 1976 đánh giá trọng suất mới mắc đột quỵ ở 118,539 phụ nữ 30-55 tuổi và không có bệnh lý mạch vành, đột quy hay ung thư khi tuyển vào. Tổng cộng 274 ca đột quỵ được ghi nhận trong 8 năm theo dõi (908 447 người-năm). Số liệu được tóm tắt ở </t>
    </r>
    <r>
      <rPr>
        <b/>
        <i/>
        <sz val="13"/>
        <color theme="1"/>
        <rFont val="Times New Roman"/>
        <family val="1"/>
      </rPr>
      <t>bảng 4</t>
    </r>
    <r>
      <rPr>
        <sz val="13"/>
        <color theme="1"/>
        <rFont val="Times New Roman"/>
        <family val="1"/>
      </rPr>
      <t xml:space="preserve">. Hãy tính tỉ số tỉ suất giữa nhóm người đang hút thuốc và không bao giờ hút thuốc.
</t>
    </r>
    <r>
      <rPr>
        <b/>
        <i/>
        <sz val="13"/>
        <color theme="1"/>
        <rFont val="Times New Roman"/>
        <family val="1"/>
      </rPr>
      <t>Giải đáp</t>
    </r>
    <r>
      <rPr>
        <sz val="13"/>
        <color theme="1"/>
        <rFont val="Times New Roman"/>
        <family val="1"/>
      </rPr>
      <t xml:space="preserve">
Tỉ số nguy cơ (RR) = 49.6 / 17.7 = 2.8 trong 8 năm
Như vậy, những phụ nữ có đang hút thuốc có nguy cơ đột quỵ trong 8 năm lớn hơn và bằng 2.8 lần so với những phụ nữ chưa bao giờ hút thuốc.
Ở một số tài liệu, tỉ số giữa 2 trọng suất bệnh mới được gọi riêng là Incidence Rate Ratio (IRR). Tuy nhiên, về bản chất, cách tính và cách diễn giải cũng tương tự như tỉ số nguy cơ, tức là thể hiện sự khác biệt về nguy cơ giữa 2 nhóm.</t>
    </r>
  </si>
  <si>
    <r>
      <t xml:space="preserve">Hãy tính sai biệt về nguy cơ (RD) giữa nhóm có tiếp xúc tia xạ và nhóm không tiếp xúc dựa trên thông tin ở ví dụ 1.
</t>
    </r>
    <r>
      <rPr>
        <b/>
        <i/>
        <sz val="13"/>
        <color theme="1"/>
        <rFont val="Times New Roman"/>
        <family val="1"/>
      </rPr>
      <t>Giải đáp</t>
    </r>
    <r>
      <rPr>
        <i/>
        <sz val="13"/>
        <color theme="1"/>
        <rFont val="Times New Roman"/>
        <family val="1"/>
      </rPr>
      <t xml:space="preserve">
</t>
    </r>
    <r>
      <rPr>
        <sz val="13"/>
        <color theme="1"/>
        <rFont val="Times New Roman"/>
        <family val="1"/>
      </rPr>
      <t>Nguy cơ ung thư phổi ở nhóm tiếp xúc tia xạ = 14 / 38 = 0.3684 = 36.84%
Nguy cơ ung thư phổi ở nhóm không tiếp xúc tia xạ =  19/134 = 0.1418 = 14.18%
Sai biệt về nguy cơ = 36.84% - 14.18% = 22.66% trong giai đoạn 5 năm.
Như vậy, nguy cơ ung thư phổi trong 5 năm ở nhóm tiếp xúc tia xạ cao hơn nhóm không tiếp xúc tia xạ là 22.66%.
Hoặc nói cách khác, có nhiều hơn 22 ca bệnh mỗi 100 người trong nhóm có tiếp xúc tia xạ so với nhóm không tiếp xúc tia xạ trong giai đoạn 5 năm.</t>
    </r>
  </si>
  <si>
    <r>
      <t>Trong một vụ dịch Đậu mùa ở Oregon năm 2002, đậu mùa được chẩn đoán ở 18 trong số 152 trẻ em có tiêm vắc-xin, so với 3 ca được chẩn đoán ở 7 trẻ không tiêm vắc-xin.</t>
    </r>
    <r>
      <rPr>
        <i/>
        <sz val="13"/>
        <color theme="1"/>
        <rFont val="Times New Roman"/>
        <family val="1"/>
      </rPr>
      <t xml:space="preserve"> Hãy tính tỉ số nguy cơ.</t>
    </r>
    <r>
      <rPr>
        <sz val="13"/>
        <color theme="1"/>
        <rFont val="Times New Roman"/>
        <family val="1"/>
      </rPr>
      <t xml:space="preserve">
</t>
    </r>
    <r>
      <rPr>
        <b/>
        <i/>
        <sz val="13"/>
        <color theme="1"/>
        <rFont val="Times New Roman"/>
        <family val="1"/>
      </rPr>
      <t>Bảng 3</t>
    </r>
    <r>
      <rPr>
        <sz val="13"/>
        <color theme="1"/>
        <rFont val="Times New Roman"/>
        <family val="1"/>
      </rPr>
      <t xml:space="preserve">
</t>
    </r>
    <r>
      <rPr>
        <b/>
        <i/>
        <sz val="13"/>
        <color theme="1"/>
        <rFont val="Times New Roman"/>
        <family val="1"/>
      </rPr>
      <t>Giải đáp</t>
    </r>
    <r>
      <rPr>
        <sz val="13"/>
        <color theme="1"/>
        <rFont val="Times New Roman"/>
        <family val="1"/>
      </rPr>
      <t xml:space="preserve">
Nguy cơ bệnh đậu mùa ở những trẻ tiêm vắc-xin = 18 / 152 = 0.118 = 11.8%
Nguy cơ bệnh đậu mùa ở những trẻ không tiêm vắc-xin = 3 / 7 = 0.429 = 42.9%
Tỉ số nguy cơ = 11.8 / 42.9 = 0.28 trong vụ dịch năm 2002
Như vậy, những trẻ tiêm vắc xin có nguy cơ mắc bệnh đậu mùa trong năm 2002 nhỏ hơn và bằng 0.28 lần so với những trẻ không tiêm vắc-xin.
Hoặc những trẻ tiêm vắc-xin giảm 72% nguy cơ mắc bệnh đậu mùa so với với những trẻ không tiêm vắc xin trong năm 2002. 
Tỉ số nguy cơ nhỏ hơn 1.0, cho thấy sự giảm nguy cơ hoặc tác động bảo vệ đối với nhóm có tiếp xúc (tiêm vắc-xin). 
</t>
    </r>
  </si>
  <si>
    <r>
      <t xml:space="preserve">Hãy tính sai biệt về nguy cơ (RD) giữa nhóm đang hút thuốc và không bao giờ hút thuốc dựa trên số liệu ở ví dụ 3.
</t>
    </r>
    <r>
      <rPr>
        <b/>
        <i/>
        <sz val="13"/>
        <color theme="1"/>
        <rFont val="Times New Roman"/>
        <family val="1"/>
      </rPr>
      <t>Giải đáp</t>
    </r>
    <r>
      <rPr>
        <sz val="13"/>
        <color theme="1"/>
        <rFont val="Times New Roman"/>
        <family val="1"/>
      </rPr>
      <t xml:space="preserve">
Sai biệt về nguy cơ = 49.6 - 17.7 = 31.9 ca mỗi 100,000 người-năm
Sai biệt về nguy cơ = 49.6 - 17.7 = 31.9 ca mỗi 100,000 người-năm = 31.9 ca mỗi 100,000 người mỗi năm.
Như vậy, sự sai biệt về nguy cơ đột quỵ giữa nhóm phụ nữ đang hút thuốc và nhóm phụ nữ chưa từng hút thuốc là 31.9 ca mỗi 100,000 người trong 1 năm.</t>
    </r>
  </si>
  <si>
    <t>Sai biệt và tỉ số cung cấp hai khía cạnh khác nhau của cùng một thông tin. Tỉ số giúp cung cấp độ mạnh của mối liên quan giữa một yếu tố tiếp xúc, với bệnh hoặc kết cục sức khỏe. Mặt khác, sai biệt giúp ta hiểu thêm về tác động lên sức khỏe cộng đồng của yếu tố nguy cơ, và tập trung vào số ca có khả năng phòng ngừa được nếu chúng ta loại trừ được yếu tố nguy cơ đó. 
Giả sử có một nghiên cứu về việc chụp nhũ ảnh để tầm soát ung thư vú. Nghiên cứu phát hiện rằng những phụ nữ trên 30 tuổi được tầm soát giảm 25% nguy cơ tử vong do ung thư vú so với những phụ nữ không tầm soát. Nói cách khác, những phụ nữ được tầm soát có nguy cơ tử vong do ung thư vú thấp hơn và bằng 0.75 lần so với những người không tầm soát. Tuy nhiên, trọng suất tử vong ở nhóm có tầm soát là 6 ca mỗi 1,000 người-năm, còn ở nhóm không tầm soát là 8 ca mỗi 1,000 người-năm. Nói cách khác, việc tầm soát cứu sống 2 người mỗi 1,000 người được tầm soát mỗi năm. Con số 25% bản thân nó trông có vẻ lớn, nhưng khi đặt trong bối cảnh khác biệt về nguy cơ thì chỉ có 2 người được cứu sống mỗi 1,000 người được tầm soát; ta thấy không có quá nhiều lợi ích từ việc tầm soát. Do đó, nếu có thể chúng ta nên báo cáo cả tỉ số nguy cơ lẫn sai biệt nguy cơ để có thể phản ánh đầy đủ bản chất vấn đề.</t>
  </si>
  <si>
    <t>Cách tính của nguy cơ quy trách (AR) không khác cách tính sai biệt về nguy cơ (RD). 
Tuy nhiên, điểm khác biệt nằm ở ý nghĩa của chỉ số này. Khi ta sử dụng khái niệm nguy cơ quy trách thay vì sai biệt về nguy cơ, ta hàm ý rằng mối liên hệ nhân quả giữa tiếp xúc và kết cục đã được xác định và sai biệt này là do yếu tố tiếp xúc. Đồng thời, ta cũng giả định rằng  không có nguồn sai lệch nào khác và các yếu tố gây nhiễu (đã xác định hoặc chưa xác định) tác động đều ở cả nhóm có tiếp xúc và không tiếp xúc.</t>
  </si>
  <si>
    <t>Nguy cơ quy trách (Attributable risk - AR)</t>
  </si>
  <si>
    <t>Phần trăm nguy cơ quy trách (Attributable Risk Percent - ARP)</t>
  </si>
  <si>
    <t>Tỉ số nguy cơ, hay còn gọi là nguy cơ tương đối (relative risk), so sánh nguy cơ xuất hiện vấn đề sức khỏe ở một nhóm so với cùng nguy cơ ở một nhóm khác. Tỉ số nguy cơ là tỉ số giữa nguy cơ mắc bệnh ở nhóm có tiếp xúc (R_e) trên nguy cơ mắc bệnh ở nhóm không tiếp xúc (R_o), được trình bày theo công thức sau:</t>
  </si>
  <si>
    <t>Tỉ số số chênh được tính bằng tỉ số giữa số chênh ở nhóm có tiếp xúc 〖(O〗_e) và số chênh ở nhóm không tiếp xúc 〖(O〗_o), theo công thức sau:</t>
  </si>
  <si>
    <t xml:space="preserve">Sai biệt về nguy cơ là hiệu số giữa nguy cơ ở nhóm có tiếp xúc 〖(R〗_e) và nguy cơ ở nhóm không tiếp xúc 〖(R〗_o), theo công thức sau:
</t>
  </si>
  <si>
    <t xml:space="preserve">Phần trăm nguy cơ quy trách được bằng cách chia nguy cơ quy trách (AR) cho nguy cơ ở nhóm có tiếp xúc (R_e), theo công thức sau:
</t>
  </si>
  <si>
    <t xml:space="preserve">Nguy cơ quy trách chỉ đề cập đến tác động của việc loại trừ yếu tố tiếp xúc lên nhóm có tiếp xúc. Tuy nhiên, điều cuối cùng chúng ta mong muốn là đo lường tác động của yếu tố tiếp xúc lên toàn bộ dân số. Do đó, nguy cơ quy trách trong dân số được sử dụng. Nó là nguy cơ mắc bệnh dôi ra ở toàn bộ dân số được quy cho việc tiếp xúc. Cần lưu ý là toàn bộ dân số bao gồm những người tiếp xúc và không tiếp xúc.
Nguy cơ quy trách trong dân số bằng tích số của nguy cơ quy trách (AR) với tỉ lệ người tiếp xúc với tiếu tố nguy cơ trong dân số (〖Prevalence of exposure- P〗_e).
PAR = AR x Pe
</t>
  </si>
  <si>
    <t>Phần trăm nguy cơ quy trách trong dân số (Population Attributable Fraction - PAF)</t>
  </si>
  <si>
    <t>Nguy cơ quy trách trong dân số (Population Attributable Risk - PAR)</t>
  </si>
  <si>
    <r>
      <t xml:space="preserve">Tiếp theo ví dụ 8, giả sử nguy cơ đột quỵ trong dân số là 6 ca mỗi 1,000 người-năm, </t>
    </r>
    <r>
      <rPr>
        <i/>
        <sz val="13"/>
        <color theme="1"/>
        <rFont val="Times New Roman"/>
        <family val="1"/>
      </rPr>
      <t xml:space="preserve">hãy tính phần trăm nguy cơ quy trách trong dân số.
</t>
    </r>
    <r>
      <rPr>
        <b/>
        <i/>
        <sz val="13"/>
        <color theme="1"/>
        <rFont val="Times New Roman"/>
        <family val="1"/>
      </rPr>
      <t xml:space="preserve">Giải đáp
</t>
    </r>
    <r>
      <rPr>
        <sz val="13"/>
        <color theme="1"/>
        <rFont val="Times New Roman"/>
        <family val="1"/>
      </rPr>
      <t>PAF = 3.19 / 6 = 53.16%
Như vậy, 53.16% trường hợp đột quỵ trong dân số có thể loại bỏ được nếu không hút thuốc lá.</t>
    </r>
  </si>
  <si>
    <r>
      <rPr>
        <sz val="13"/>
        <color theme="1"/>
        <rFont val="Times New Roman"/>
        <family val="1"/>
      </rPr>
      <t xml:space="preserve">Phần trăm nguy cơ quy trách trong dân số phụ thuộc vào tỉ lệ tiếp xúc trong dân số và độ mạnh của mối liên quan. </t>
    </r>
    <r>
      <rPr>
        <b/>
        <i/>
        <sz val="13"/>
        <color theme="1"/>
        <rFont val="Times New Roman"/>
        <family val="1"/>
      </rPr>
      <t>Bảng 5</t>
    </r>
    <r>
      <rPr>
        <sz val="13"/>
        <color theme="1"/>
        <rFont val="Times New Roman"/>
        <family val="1"/>
      </rPr>
      <t xml:space="preserve"> cho thấy sự thay đổi của phần trăm nguy cơ quy trách phụ thuộc vào tần suất của việc tiếp xúc trong dân số, và độ mạnh của mối liên quan giữa tiếp xúc và kết cục. Ví dụ tỉ số nguy cơ bằng 2 và tỉ lệ tiếp xúc trong dân số là 0.5 thì ta có được phần trăm nguy cơ quy trách trong dân số là 33%.</t>
    </r>
  </si>
  <si>
    <r>
      <t xml:space="preserve">Một nghiên cứu đoàn hệ theo dõi 172 bệnh nhân trong 5 năm. Trong số 38 người tiếp xúc với tia xạ, có 14 người bị ung thư tuyến giáp. Trong số những người không tiếp xúc tia xạ, có 19 người bị ung thư tuyến giáp. Những số liệu trên được tóm tắt lại trong bảng 2x2. Lý do bảng này được gọi tên như vậy là vì nó có 2 hàng cho việc tiếp xúc, và 2 cột cho kết cục. Dưới đây là mẫu chung và cách quy ước ký tự.
</t>
    </r>
    <r>
      <rPr>
        <b/>
        <i/>
        <sz val="13"/>
        <color theme="1"/>
        <rFont val="Times New Roman"/>
        <family val="1"/>
      </rPr>
      <t xml:space="preserve">Bảng 1
</t>
    </r>
    <r>
      <rPr>
        <sz val="13"/>
        <color theme="1"/>
        <rFont val="Times New Roman"/>
        <family val="1"/>
      </rPr>
      <t xml:space="preserve">Ở ví dụ này, tiếp xúc là tia xạ, còn kết cục là ung thư tuyến giáp. Số liệu được trình bảy ở </t>
    </r>
    <r>
      <rPr>
        <b/>
        <i/>
        <sz val="13"/>
        <color theme="1"/>
        <rFont val="Times New Roman"/>
        <family val="1"/>
      </rPr>
      <t>bảng 2</t>
    </r>
    <r>
      <rPr>
        <sz val="13"/>
        <color theme="1"/>
        <rFont val="Times New Roman"/>
        <family val="1"/>
      </rPr>
      <t xml:space="preserve">. </t>
    </r>
    <r>
      <rPr>
        <i/>
        <sz val="13"/>
        <color theme="1"/>
        <rFont val="Times New Roman"/>
        <family val="1"/>
      </rPr>
      <t xml:space="preserve">Hãy tính tỉ số nguy cơ.
</t>
    </r>
    <r>
      <rPr>
        <b/>
        <i/>
        <sz val="13"/>
        <color theme="1"/>
        <rFont val="Times New Roman"/>
        <family val="1"/>
      </rPr>
      <t>Giải đáp</t>
    </r>
    <r>
      <rPr>
        <sz val="13"/>
        <color theme="1"/>
        <rFont val="Times New Roman"/>
        <family val="1"/>
      </rPr>
      <t xml:space="preserve">
Để tính được tỉ số nguy cơ, đầu tiên tính nguy cơ (tỉ suất mới mắc dồn) ở mỗi nhóm.
Nguy cơ ung thư phổi ở nhóm tiếp xúc tia xạ = 14 / 38 = 0.3684 = 36.84%
Nguy cơ ung thư phổi ở nhóm không tiếp xúc tia xạ =  19/134 = 0.1418 = 14.18%
Như vậy, tỉ số nguy cơ là tỉ số giữa 2 nguy cơ trên.
Tỉ số nguy cơ (RR) = 36.84 / 14.18 = 2.6 trong giai đoạn 5 năm
Như vậy, những người tiếp xúc với tia xạ có nguy cơ bị ung thư tuyến giáp trong 5 năm cao hơn và bằng 2.6 lần so với người không tiếp xúc tia xạ.
Hoặc nói cách khác, những người tiếp xúc với tia xạ tăng 160% nguy cơ ung thư tuyến giáp so với người không tiếp xúc tia xạ trong giai đoạn 5 năm.</t>
    </r>
  </si>
  <si>
    <r>
      <t xml:space="preserve">Dựa trên kết quả ở ví dụ 5 và với giả định rằng hút thuốc lá là nguyên nhân dẫn tới đột quỵ, ta có được nguy cơ quy trách là 31.9 ca mỗi 1,000 người năm, </t>
    </r>
    <r>
      <rPr>
        <i/>
        <sz val="13"/>
        <color theme="1"/>
        <rFont val="Times New Roman"/>
        <family val="1"/>
      </rPr>
      <t>hãy diễn giải kết quả này.</t>
    </r>
    <r>
      <rPr>
        <sz val="13"/>
        <color theme="1"/>
        <rFont val="Times New Roman"/>
        <family val="1"/>
      </rPr>
      <t xml:space="preserve">
</t>
    </r>
    <r>
      <rPr>
        <b/>
        <i/>
        <sz val="13"/>
        <color theme="1"/>
        <rFont val="Times New Roman"/>
        <family val="1"/>
      </rPr>
      <t>Giải đáp</t>
    </r>
    <r>
      <rPr>
        <sz val="13"/>
        <color theme="1"/>
        <rFont val="Times New Roman"/>
        <family val="1"/>
      </rPr>
      <t xml:space="preserve">
31.9 ca đột quỵ mỗi 1,000 người mỗi năm là nguy cơ được quy cho việc hút thuốc lá. Nói cách khác, nếu không hút thuốc là thì nguy cơ đột quỵ ở phụ nữ 30-55 giảm đi 31.9 ca mỗi 1,000 người mỗi năm.</t>
    </r>
  </si>
  <si>
    <r>
      <t xml:space="preserve">Dựa trên kết quả ở ví dụ 5 và với giả định rằng hút thuốc lá là nguyên nhân dẫn tới đột quỵ, ta có được nguy cơ quy trách là 31.9 ca mỗi 1,000 người năm, </t>
    </r>
    <r>
      <rPr>
        <i/>
        <sz val="13"/>
        <color theme="1"/>
        <rFont val="Times New Roman"/>
        <family val="1"/>
      </rPr>
      <t>hãy tính phần trăm nguy cơ quy trách và diễn giải kết quả này.</t>
    </r>
    <r>
      <rPr>
        <sz val="13"/>
        <color theme="1"/>
        <rFont val="Times New Roman"/>
        <family val="1"/>
      </rPr>
      <t xml:space="preserve">
</t>
    </r>
    <r>
      <rPr>
        <b/>
        <i/>
        <sz val="13"/>
        <color theme="1"/>
        <rFont val="Times New Roman"/>
        <family val="1"/>
      </rPr>
      <t xml:space="preserve">Giải đáp
</t>
    </r>
    <r>
      <rPr>
        <sz val="13"/>
        <color theme="1"/>
        <rFont val="Times New Roman"/>
        <family val="1"/>
      </rPr>
      <t>ARP = 31.9 / 49.6 x100 = 64%</t>
    </r>
    <r>
      <rPr>
        <b/>
        <i/>
        <sz val="13"/>
        <color theme="1"/>
        <rFont val="Times New Roman"/>
        <family val="1"/>
      </rPr>
      <t xml:space="preserve"> 
</t>
    </r>
    <r>
      <rPr>
        <sz val="13"/>
        <color theme="1"/>
        <rFont val="Times New Roman"/>
        <family val="1"/>
      </rPr>
      <t>Như vậy, 64% ca đột quỵ ở nhóm đang hút thuốc được quy cho việc hút thuốc lá. Nói cách khác, nếu không hút thuốc lá, chúng ta có thể giảm được 64% trường hợp đột quỵ ở nhóm đang hút thuốc lá.</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</si>
</sst>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General\)"/>
    <numFmt numFmtId="165" formatCode="_(* #,##0.0_);_(* \(#,##0.0\);_(* &quot;-&quot;??_);_(@_)"/>
    <numFmt numFmtId="166" formatCode="_(* #,##0_);_(* \(#,##0\);_(* &quot;-&quot;??_);_(@_)"/>
  </numFmts>
  <fonts count="8" x14ac:knownFonts="1">
    <font>
      <sz val="11"/>
      <color theme="1"/>
      <name val="Calibri"/>
      <family val="2"/>
      <scheme val="minor"/>
    </font>
    <font>
      <b/>
      <sz val="11"/>
      <color theme="1"/>
      <name val="Calibri"/>
      <family val="2"/>
      <scheme val="minor"/>
    </font>
    <font>
      <i/>
      <sz val="11"/>
      <color theme="1"/>
      <name val="Calibri"/>
      <family val="2"/>
      <scheme val="minor"/>
    </font>
    <font>
      <sz val="13"/>
      <color theme="1"/>
      <name val="Times New Roman"/>
      <family val="1"/>
    </font>
    <font>
      <b/>
      <sz val="13"/>
      <color theme="1"/>
      <name val="Times New Roman"/>
      <family val="1"/>
    </font>
    <font>
      <i/>
      <sz val="13"/>
      <color theme="1"/>
      <name val="Times New Roman"/>
      <family val="1"/>
    </font>
    <font>
      <b/>
      <i/>
      <sz val="13"/>
      <color theme="1"/>
      <name val="Times New Roman"/>
      <family val="1"/>
    </font>
    <font>
      <sz val="11"/>
      <color theme="1"/>
      <name val="Calibri"/>
      <family val="2"/>
      <scheme val="minor"/>
    </font>
  </fonts>
  <fills count="6">
    <fill>
      <patternFill patternType="none"/>
    </fill>
    <fill>
      <patternFill patternType="gray125"/>
    </fill>
    <fill>
      <patternFill patternType="solid">
        <fgColor rgb="FFFFFF00"/>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theme="9" tint="0.59999389629810485"/>
        <bgColor indexed="64"/>
      </patternFill>
    </fill>
  </fills>
  <borders count="1">
    <border>
      <left/>
      <right/>
      <top/>
      <bottom/>
      <diagonal/>
    </border>
  </borders>
  <cellStyleXfs count="2">
    <xf numFmtId="0" fontId="0" fillId="0" borderId="0"/>
    <xf numFmtId="43" fontId="7" fillId="0" borderId="0" applyFont="0" applyFill="0" applyBorder="0" applyAlignment="0" applyProtection="0"/>
  </cellStyleXfs>
  <cellXfs count="27">
    <xf numFmtId="0" fontId="0" fillId="0" borderId="0" xfId="0"/>
    <xf numFmtId="0" fontId="1" fillId="0" borderId="0" xfId="0" applyFont="1" applyAlignment="1">
      <alignment horizontal="center" vertical="center"/>
    </xf>
    <xf numFmtId="0" fontId="0" fillId="0" borderId="0" xfId="0" applyFont="1" applyAlignment="1">
      <alignment horizontal="center" vertical="center"/>
    </xf>
    <xf numFmtId="0" fontId="0" fillId="0" borderId="0" xfId="0" applyAlignment="1">
      <alignment horizontal="center" vertical="center"/>
    </xf>
    <xf numFmtId="0" fontId="0" fillId="0" borderId="0" xfId="0" applyAlignment="1">
      <alignment wrapText="1"/>
    </xf>
    <xf numFmtId="164" fontId="0" fillId="0" borderId="0" xfId="0" applyNumberFormat="1"/>
    <xf numFmtId="0" fontId="3" fillId="0" borderId="0" xfId="0" applyFont="1"/>
    <xf numFmtId="0" fontId="3" fillId="0" borderId="0" xfId="0" applyFont="1" applyAlignment="1">
      <alignment horizontal="center" vertical="center"/>
    </xf>
    <xf numFmtId="0" fontId="4" fillId="2" borderId="0" xfId="0" applyFont="1" applyFill="1"/>
    <xf numFmtId="0" fontId="4" fillId="2" borderId="0" xfId="0" applyFont="1" applyFill="1" applyAlignment="1">
      <alignment wrapText="1"/>
    </xf>
    <xf numFmtId="0" fontId="3" fillId="3" borderId="0" xfId="0" applyFont="1" applyFill="1"/>
    <xf numFmtId="0" fontId="3" fillId="3" borderId="0" xfId="0" applyFont="1" applyFill="1" applyAlignment="1">
      <alignment wrapText="1"/>
    </xf>
    <xf numFmtId="0" fontId="3" fillId="4" borderId="0" xfId="0" applyFont="1" applyFill="1"/>
    <xf numFmtId="0" fontId="3" fillId="4" borderId="0" xfId="0" applyFont="1" applyFill="1" applyAlignment="1">
      <alignment wrapText="1"/>
    </xf>
    <xf numFmtId="0" fontId="3" fillId="0" borderId="0" xfId="0" applyFont="1" applyAlignment="1">
      <alignment wrapText="1"/>
    </xf>
    <xf numFmtId="0" fontId="3" fillId="0" borderId="0" xfId="0" applyFont="1" applyFill="1"/>
    <xf numFmtId="0" fontId="3" fillId="0" borderId="0" xfId="0" applyFont="1" applyFill="1" applyAlignment="1">
      <alignment wrapText="1"/>
    </xf>
    <xf numFmtId="0" fontId="3" fillId="5" borderId="0" xfId="0" applyFont="1" applyFill="1"/>
    <xf numFmtId="0" fontId="3" fillId="5" borderId="0" xfId="0" applyFont="1" applyFill="1" applyAlignment="1">
      <alignment wrapText="1"/>
    </xf>
    <xf numFmtId="0" fontId="3" fillId="0" borderId="0" xfId="0" applyFont="1" applyFill="1" applyAlignment="1">
      <alignment vertical="top"/>
    </xf>
    <xf numFmtId="0" fontId="3" fillId="0" borderId="0" xfId="0" applyFont="1" applyFill="1" applyAlignment="1">
      <alignment vertical="top" wrapText="1"/>
    </xf>
    <xf numFmtId="0" fontId="3" fillId="0" borderId="0" xfId="0" applyFont="1" applyAlignment="1">
      <alignment vertical="top" wrapText="1"/>
    </xf>
    <xf numFmtId="0" fontId="5" fillId="0" borderId="0" xfId="0" applyFont="1" applyAlignment="1">
      <alignment wrapText="1"/>
    </xf>
    <xf numFmtId="0" fontId="4" fillId="0" borderId="0" xfId="0" applyFont="1" applyAlignment="1">
      <alignment wrapText="1"/>
    </xf>
    <xf numFmtId="0" fontId="3" fillId="0" borderId="0" xfId="0" applyFont="1" applyAlignment="1">
      <alignment vertical="center" wrapText="1"/>
    </xf>
    <xf numFmtId="166" fontId="3" fillId="0" borderId="0" xfId="1" applyNumberFormat="1" applyFont="1"/>
    <xf numFmtId="165" fontId="3" fillId="0" borderId="0" xfId="1" applyNumberFormat="1" applyFont="1"/>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1</xdr:col>
      <xdr:colOff>23091</xdr:colOff>
      <xdr:row>35</xdr:row>
      <xdr:rowOff>519540</xdr:rowOff>
    </xdr:from>
    <xdr:ext cx="5608971" cy="172227"/>
    <mc:AlternateContent xmlns:mc="http://schemas.openxmlformats.org/markup-compatibility/2006" xmlns:a14="http://schemas.microsoft.com/office/drawing/2010/main">
      <mc:Choice Requires="a14">
        <xdr:sp macro="" textlink="">
          <xdr:nvSpPr>
            <xdr:cNvPr id="6" name="TextBox 5">
              <a:extLst>
                <a:ext uri="{FF2B5EF4-FFF2-40B4-BE49-F238E27FC236}">
                  <a16:creationId xmlns:a16="http://schemas.microsoft.com/office/drawing/2014/main" id="{4A2B12A6-96C0-4E72-9B45-619035E40B8A}"/>
                </a:ext>
              </a:extLst>
            </xdr:cNvPr>
            <xdr:cNvSpPr txBox="1"/>
          </xdr:nvSpPr>
          <xdr:spPr>
            <a:xfrm>
              <a:off x="4352636" y="29429358"/>
              <a:ext cx="560897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𝑁𝑔𝑢𝑦</m:t>
                    </m:r>
                    <m:r>
                      <a:rPr lang="en-US" sz="1100" b="0" i="1">
                        <a:latin typeface="Cambria Math" panose="02040503050406030204" pitchFamily="18" charset="0"/>
                      </a:rPr>
                      <m:t> </m:t>
                    </m:r>
                    <m:r>
                      <a:rPr lang="en-US" sz="1100" b="0" i="1">
                        <a:latin typeface="Cambria Math" panose="02040503050406030204" pitchFamily="18" charset="0"/>
                      </a:rPr>
                      <m:t>𝑐</m:t>
                    </m:r>
                    <m:r>
                      <a:rPr lang="en-US" sz="1100" b="0" i="1">
                        <a:latin typeface="Cambria Math" panose="02040503050406030204" pitchFamily="18" charset="0"/>
                      </a:rPr>
                      <m:t>ơ </m:t>
                    </m:r>
                    <m:r>
                      <a:rPr lang="en-US" sz="1100" b="0" i="1">
                        <a:latin typeface="Cambria Math" panose="02040503050406030204" pitchFamily="18" charset="0"/>
                      </a:rPr>
                      <m:t>𝑞𝑢𝑦</m:t>
                    </m:r>
                    <m:r>
                      <a:rPr lang="en-US" sz="1100" b="0" i="1">
                        <a:latin typeface="Cambria Math" panose="02040503050406030204" pitchFamily="18" charset="0"/>
                      </a:rPr>
                      <m:t> </m:t>
                    </m:r>
                    <m:r>
                      <a:rPr lang="en-US" sz="1100" b="0" i="1">
                        <a:latin typeface="Cambria Math" panose="02040503050406030204" pitchFamily="18" charset="0"/>
                      </a:rPr>
                      <m:t>𝑡𝑟</m:t>
                    </m:r>
                    <m:r>
                      <a:rPr lang="en-US" sz="1100" b="0" i="1">
                        <a:latin typeface="Cambria Math" panose="02040503050406030204" pitchFamily="18" charset="0"/>
                      </a:rPr>
                      <m:t>á</m:t>
                    </m:r>
                    <m:r>
                      <a:rPr lang="en-US" sz="1100" b="0" i="1">
                        <a:latin typeface="Cambria Math" panose="02040503050406030204" pitchFamily="18" charset="0"/>
                      </a:rPr>
                      <m:t>𝑐h</m:t>
                    </m:r>
                    <m:r>
                      <a:rPr lang="en-US" sz="1100" b="0" i="1">
                        <a:latin typeface="Cambria Math" panose="02040503050406030204" pitchFamily="18" charset="0"/>
                      </a:rPr>
                      <m:t> </m:t>
                    </m:r>
                    <m:d>
                      <m:dPr>
                        <m:ctrlPr>
                          <a:rPr lang="en-US" sz="1100" b="0" i="1">
                            <a:latin typeface="Cambria Math" panose="02040503050406030204" pitchFamily="18" charset="0"/>
                          </a:rPr>
                        </m:ctrlPr>
                      </m:dPr>
                      <m:e>
                        <m:r>
                          <a:rPr lang="en-US" sz="1100" b="0" i="1">
                            <a:latin typeface="Cambria Math" panose="02040503050406030204" pitchFamily="18" charset="0"/>
                          </a:rPr>
                          <m:t>𝐴𝑅</m:t>
                        </m:r>
                      </m:e>
                    </m:d>
                    <m:r>
                      <a:rPr lang="en-US" sz="1100" b="0" i="1">
                        <a:latin typeface="Cambria Math" panose="02040503050406030204" pitchFamily="18" charset="0"/>
                      </a:rPr>
                      <m:t>=</m:t>
                    </m:r>
                    <m:r>
                      <a:rPr lang="en-US" sz="1100" b="0" i="1">
                        <a:latin typeface="Cambria Math" panose="02040503050406030204" pitchFamily="18" charset="0"/>
                      </a:rPr>
                      <m:t>𝑛𝑔𝑢𝑦</m:t>
                    </m:r>
                    <m:r>
                      <a:rPr lang="en-US" sz="1100" b="0" i="1">
                        <a:latin typeface="Cambria Math" panose="02040503050406030204" pitchFamily="18" charset="0"/>
                      </a:rPr>
                      <m:t> </m:t>
                    </m:r>
                    <m:r>
                      <a:rPr lang="en-US" sz="1100" b="0" i="1">
                        <a:latin typeface="Cambria Math" panose="02040503050406030204" pitchFamily="18" charset="0"/>
                      </a:rPr>
                      <m:t>𝑐</m:t>
                    </m:r>
                    <m:r>
                      <a:rPr lang="en-US" sz="1100" b="0" i="1">
                        <a:latin typeface="Cambria Math" panose="02040503050406030204" pitchFamily="18" charset="0"/>
                      </a:rPr>
                      <m:t>ơ ở </m:t>
                    </m:r>
                    <m:r>
                      <a:rPr lang="en-US" sz="1100" b="0" i="1">
                        <a:latin typeface="Cambria Math" panose="02040503050406030204" pitchFamily="18" charset="0"/>
                      </a:rPr>
                      <m:t>𝑛h</m:t>
                    </m:r>
                    <m:r>
                      <a:rPr lang="en-US" sz="1100" b="0" i="1">
                        <a:latin typeface="Cambria Math" panose="02040503050406030204" pitchFamily="18" charset="0"/>
                      </a:rPr>
                      <m:t>ó</m:t>
                    </m:r>
                    <m:r>
                      <a:rPr lang="en-US" sz="1100" b="0" i="1">
                        <a:latin typeface="Cambria Math" panose="02040503050406030204" pitchFamily="18" charset="0"/>
                      </a:rPr>
                      <m:t>𝑚</m:t>
                    </m:r>
                    <m:r>
                      <a:rPr lang="en-US" sz="1100" b="0" i="1">
                        <a:latin typeface="Cambria Math" panose="02040503050406030204" pitchFamily="18" charset="0"/>
                      </a:rPr>
                      <m:t> </m:t>
                    </m:r>
                    <m:r>
                      <a:rPr lang="en-US" sz="1100" b="0" i="1">
                        <a:latin typeface="Cambria Math" panose="02040503050406030204" pitchFamily="18" charset="0"/>
                      </a:rPr>
                      <m:t>𝑐</m:t>
                    </m:r>
                    <m:r>
                      <a:rPr lang="en-US" sz="1100" b="0" i="1">
                        <a:latin typeface="Cambria Math" panose="02040503050406030204" pitchFamily="18" charset="0"/>
                      </a:rPr>
                      <m:t>ó </m:t>
                    </m:r>
                    <m:r>
                      <a:rPr lang="en-US" sz="1100" b="0" i="1">
                        <a:latin typeface="Cambria Math" panose="02040503050406030204" pitchFamily="18" charset="0"/>
                      </a:rPr>
                      <m:t>𝑡𝑖</m:t>
                    </m:r>
                    <m:r>
                      <a:rPr lang="en-US" sz="1100" b="0" i="1">
                        <a:latin typeface="Cambria Math" panose="02040503050406030204" pitchFamily="18" charset="0"/>
                      </a:rPr>
                      <m:t>ế</m:t>
                    </m:r>
                    <m:r>
                      <a:rPr lang="en-US" sz="1100" b="0" i="1">
                        <a:latin typeface="Cambria Math" panose="02040503050406030204" pitchFamily="18" charset="0"/>
                      </a:rPr>
                      <m:t>𝑝</m:t>
                    </m:r>
                    <m:r>
                      <a:rPr lang="en-US" sz="1100" b="0" i="1">
                        <a:latin typeface="Cambria Math" panose="02040503050406030204" pitchFamily="18" charset="0"/>
                      </a:rPr>
                      <m:t> </m:t>
                    </m:r>
                    <m:r>
                      <a:rPr lang="en-US" sz="1100" b="0" i="1">
                        <a:latin typeface="Cambria Math" panose="02040503050406030204" pitchFamily="18" charset="0"/>
                      </a:rPr>
                      <m:t>𝑥</m:t>
                    </m:r>
                    <m:r>
                      <a:rPr lang="en-US" sz="1100" b="0" i="1">
                        <a:latin typeface="Cambria Math" panose="02040503050406030204" pitchFamily="18" charset="0"/>
                      </a:rPr>
                      <m:t>ú</m:t>
                    </m:r>
                    <m:r>
                      <a:rPr lang="en-US" sz="1100" b="0" i="1">
                        <a:latin typeface="Cambria Math" panose="02040503050406030204" pitchFamily="18" charset="0"/>
                      </a:rPr>
                      <m:t>𝑐</m:t>
                    </m:r>
                    <m:r>
                      <a:rPr lang="en-US" sz="1100" b="0" i="1">
                        <a:latin typeface="Cambria Math" panose="02040503050406030204" pitchFamily="18" charset="0"/>
                      </a:rPr>
                      <m:t> −</m:t>
                    </m:r>
                    <m:r>
                      <a:rPr lang="en-US" sz="1100" b="0" i="1">
                        <a:latin typeface="Cambria Math" panose="02040503050406030204" pitchFamily="18" charset="0"/>
                      </a:rPr>
                      <m:t>𝑛𝑔𝑢𝑦</m:t>
                    </m:r>
                    <m:r>
                      <a:rPr lang="en-US" sz="1100" b="0" i="1">
                        <a:latin typeface="Cambria Math" panose="02040503050406030204" pitchFamily="18" charset="0"/>
                      </a:rPr>
                      <m:t> </m:t>
                    </m:r>
                    <m:r>
                      <a:rPr lang="en-US" sz="1100" b="0" i="1">
                        <a:latin typeface="Cambria Math" panose="02040503050406030204" pitchFamily="18" charset="0"/>
                      </a:rPr>
                      <m:t>𝑐</m:t>
                    </m:r>
                    <m:r>
                      <a:rPr lang="en-US" sz="1100" b="0" i="1">
                        <a:latin typeface="Cambria Math" panose="02040503050406030204" pitchFamily="18" charset="0"/>
                      </a:rPr>
                      <m:t>ơ ở </m:t>
                    </m:r>
                    <m:r>
                      <a:rPr lang="en-US" sz="1100" b="0" i="1">
                        <a:latin typeface="Cambria Math" panose="02040503050406030204" pitchFamily="18" charset="0"/>
                      </a:rPr>
                      <m:t>𝑛h</m:t>
                    </m:r>
                    <m:r>
                      <a:rPr lang="en-US" sz="1100" b="0" i="1">
                        <a:latin typeface="Cambria Math" panose="02040503050406030204" pitchFamily="18" charset="0"/>
                      </a:rPr>
                      <m:t>ó</m:t>
                    </m:r>
                    <m:r>
                      <a:rPr lang="en-US" sz="1100" b="0" i="1">
                        <a:latin typeface="Cambria Math" panose="02040503050406030204" pitchFamily="18" charset="0"/>
                      </a:rPr>
                      <m:t>𝑚</m:t>
                    </m:r>
                    <m:r>
                      <a:rPr lang="en-US" sz="1100" b="0" i="1">
                        <a:latin typeface="Cambria Math" panose="02040503050406030204" pitchFamily="18" charset="0"/>
                      </a:rPr>
                      <m:t> </m:t>
                    </m:r>
                    <m:r>
                      <a:rPr lang="en-US" sz="1100" b="0" i="1">
                        <a:latin typeface="Cambria Math" panose="02040503050406030204" pitchFamily="18" charset="0"/>
                      </a:rPr>
                      <m:t>𝑘h</m:t>
                    </m:r>
                    <m:r>
                      <a:rPr lang="en-US" sz="1100" b="0" i="1">
                        <a:latin typeface="Cambria Math" panose="02040503050406030204" pitchFamily="18" charset="0"/>
                      </a:rPr>
                      <m:t>ô</m:t>
                    </m:r>
                    <m:r>
                      <a:rPr lang="en-US" sz="1100" b="0" i="1">
                        <a:latin typeface="Cambria Math" panose="02040503050406030204" pitchFamily="18" charset="0"/>
                      </a:rPr>
                      <m:t>𝑛𝑔</m:t>
                    </m:r>
                    <m:r>
                      <a:rPr lang="en-US" sz="1100" b="0" i="1">
                        <a:latin typeface="Cambria Math" panose="02040503050406030204" pitchFamily="18" charset="0"/>
                      </a:rPr>
                      <m:t> </m:t>
                    </m:r>
                    <m:r>
                      <a:rPr lang="en-US" sz="1100" b="0" i="1">
                        <a:latin typeface="Cambria Math" panose="02040503050406030204" pitchFamily="18" charset="0"/>
                      </a:rPr>
                      <m:t>𝑡𝑖</m:t>
                    </m:r>
                    <m:r>
                      <a:rPr lang="en-US" sz="1100" b="0" i="1">
                        <a:latin typeface="Cambria Math" panose="02040503050406030204" pitchFamily="18" charset="0"/>
                      </a:rPr>
                      <m:t>ế</m:t>
                    </m:r>
                    <m:r>
                      <a:rPr lang="en-US" sz="1100" b="0" i="1">
                        <a:latin typeface="Cambria Math" panose="02040503050406030204" pitchFamily="18" charset="0"/>
                      </a:rPr>
                      <m:t>𝑝</m:t>
                    </m:r>
                    <m:r>
                      <a:rPr lang="en-US" sz="1100" b="0" i="1">
                        <a:latin typeface="Cambria Math" panose="02040503050406030204" pitchFamily="18" charset="0"/>
                      </a:rPr>
                      <m:t> </m:t>
                    </m:r>
                    <m:r>
                      <a:rPr lang="en-US" sz="1100" b="0" i="1">
                        <a:latin typeface="Cambria Math" panose="02040503050406030204" pitchFamily="18" charset="0"/>
                      </a:rPr>
                      <m:t>𝑥</m:t>
                    </m:r>
                    <m:r>
                      <a:rPr lang="en-US" sz="1100" b="0" i="1">
                        <a:latin typeface="Cambria Math" panose="02040503050406030204" pitchFamily="18" charset="0"/>
                      </a:rPr>
                      <m:t>ú</m:t>
                    </m:r>
                    <m:r>
                      <a:rPr lang="en-US" sz="1100" b="0" i="1">
                        <a:latin typeface="Cambria Math" panose="02040503050406030204" pitchFamily="18" charset="0"/>
                      </a:rPr>
                      <m:t>𝑐</m:t>
                    </m:r>
                  </m:oMath>
                </m:oMathPara>
              </a14:m>
              <a:endParaRPr lang="en-US" sz="1100"/>
            </a:p>
          </xdr:txBody>
        </xdr:sp>
      </mc:Choice>
      <mc:Fallback xmlns="">
        <xdr:sp macro="" textlink="">
          <xdr:nvSpPr>
            <xdr:cNvPr id="6" name="TextBox 5">
              <a:extLst>
                <a:ext uri="{FF2B5EF4-FFF2-40B4-BE49-F238E27FC236}">
                  <a16:creationId xmlns:a16="http://schemas.microsoft.com/office/drawing/2014/main" id="{4A2B12A6-96C0-4E72-9B45-619035E40B8A}"/>
                </a:ext>
              </a:extLst>
            </xdr:cNvPr>
            <xdr:cNvSpPr txBox="1"/>
          </xdr:nvSpPr>
          <xdr:spPr>
            <a:xfrm>
              <a:off x="4352636" y="29429358"/>
              <a:ext cx="560897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1100" b="0" i="0">
                  <a:latin typeface="Cambria Math" panose="02040503050406030204" pitchFamily="18" charset="0"/>
                </a:rPr>
                <a:t>𝑁𝑔𝑢𝑦 𝑐ơ 𝑞𝑢𝑦 𝑡𝑟á𝑐ℎ (𝐴𝑅)=𝑛𝑔𝑢𝑦 𝑐ơ ở 𝑛ℎó𝑚 𝑐ó 𝑡𝑖ế𝑝 𝑥ú𝑐 −𝑛𝑔𝑢𝑦 𝑐ơ ở 𝑛ℎó𝑚 𝑘ℎô𝑛𝑔 𝑡𝑖ế𝑝 𝑥ú𝑐</a:t>
              </a:r>
              <a:endParaRPr lang="en-US" sz="1100"/>
            </a:p>
          </xdr:txBody>
        </xdr:sp>
      </mc:Fallback>
    </mc:AlternateContent>
    <xdr:clientData/>
  </xdr:oneCellAnchor>
  <xdr:oneCellAnchor>
    <xdr:from>
      <xdr:col>1</xdr:col>
      <xdr:colOff>62345</xdr:colOff>
      <xdr:row>39</xdr:row>
      <xdr:rowOff>242454</xdr:rowOff>
    </xdr:from>
    <xdr:ext cx="4417292" cy="554181"/>
    <mc:AlternateContent xmlns:mc="http://schemas.openxmlformats.org/markup-compatibility/2006" xmlns:a14="http://schemas.microsoft.com/office/drawing/2010/main">
      <mc:Choice Requires="a14">
        <xdr:sp macro="" textlink="">
          <xdr:nvSpPr>
            <xdr:cNvPr id="7" name="TextBox 6">
              <a:extLst>
                <a:ext uri="{FF2B5EF4-FFF2-40B4-BE49-F238E27FC236}">
                  <a16:creationId xmlns:a16="http://schemas.microsoft.com/office/drawing/2014/main" id="{99B0C1BD-3F19-41B0-A6C2-FC3099093DC8}"/>
                </a:ext>
              </a:extLst>
            </xdr:cNvPr>
            <xdr:cNvSpPr txBox="1"/>
          </xdr:nvSpPr>
          <xdr:spPr>
            <a:xfrm>
              <a:off x="4391890" y="32500454"/>
              <a:ext cx="4417292" cy="55418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r>
                      <m:rPr>
                        <m:sty m:val="p"/>
                      </m:rPr>
                      <a:rPr lang="en-US" sz="1400" b="0" i="0" baseline="0">
                        <a:solidFill>
                          <a:schemeClr val="tx1"/>
                        </a:solidFill>
                        <a:latin typeface="Cambria Math" panose="02040503050406030204" pitchFamily="18" charset="0"/>
                        <a:ea typeface="+mn-ea"/>
                        <a:cs typeface="+mn-cs"/>
                      </a:rPr>
                      <m:t>ARP</m:t>
                    </m:r>
                    <m:r>
                      <a:rPr lang="en-US" sz="1400" b="0" i="0">
                        <a:solidFill>
                          <a:schemeClr val="tx1"/>
                        </a:solidFill>
                        <a:latin typeface="Cambria Math" panose="02040503050406030204" pitchFamily="18" charset="0"/>
                        <a:ea typeface="+mn-ea"/>
                        <a:cs typeface="+mn-cs"/>
                      </a:rPr>
                      <m:t>=</m:t>
                    </m:r>
                    <m:f>
                      <m:fPr>
                        <m:ctrlPr>
                          <a:rPr lang="en-US" sz="1400" b="0" i="1">
                            <a:solidFill>
                              <a:schemeClr val="tx1"/>
                            </a:solidFill>
                            <a:latin typeface="Cambria Math" panose="02040503050406030204" pitchFamily="18" charset="0"/>
                            <a:ea typeface="+mn-ea"/>
                            <a:cs typeface="+mn-cs"/>
                          </a:rPr>
                        </m:ctrlPr>
                      </m:fPr>
                      <m:num>
                        <m:r>
                          <a:rPr lang="en-US" sz="1400" b="0" i="1">
                            <a:solidFill>
                              <a:schemeClr val="tx1"/>
                            </a:solidFill>
                            <a:latin typeface="Cambria Math" panose="02040503050406030204" pitchFamily="18" charset="0"/>
                            <a:ea typeface="+mn-ea"/>
                            <a:cs typeface="+mn-cs"/>
                          </a:rPr>
                          <m:t>𝑁𝑔𝑢𝑦</m:t>
                        </m:r>
                        <m:r>
                          <a:rPr lang="en-US" sz="1400" b="0" i="1">
                            <a:solidFill>
                              <a:schemeClr val="tx1"/>
                            </a:solidFill>
                            <a:latin typeface="Cambria Math" panose="02040503050406030204" pitchFamily="18" charset="0"/>
                            <a:ea typeface="+mn-ea"/>
                            <a:cs typeface="+mn-cs"/>
                          </a:rPr>
                          <m:t> </m:t>
                        </m:r>
                        <m:r>
                          <a:rPr lang="en-US" sz="1400" b="0" i="1">
                            <a:solidFill>
                              <a:schemeClr val="tx1"/>
                            </a:solidFill>
                            <a:latin typeface="Cambria Math" panose="02040503050406030204" pitchFamily="18" charset="0"/>
                            <a:ea typeface="+mn-ea"/>
                            <a:cs typeface="+mn-cs"/>
                          </a:rPr>
                          <m:t>𝑐</m:t>
                        </m:r>
                        <m:r>
                          <a:rPr lang="en-US" sz="1400" b="0" i="1">
                            <a:solidFill>
                              <a:schemeClr val="tx1"/>
                            </a:solidFill>
                            <a:latin typeface="Cambria Math" panose="02040503050406030204" pitchFamily="18" charset="0"/>
                            <a:ea typeface="+mn-ea"/>
                            <a:cs typeface="+mn-cs"/>
                          </a:rPr>
                          <m:t>ơ </m:t>
                        </m:r>
                        <m:r>
                          <a:rPr lang="en-US" sz="1400" b="0" i="1">
                            <a:solidFill>
                              <a:schemeClr val="tx1"/>
                            </a:solidFill>
                            <a:latin typeface="Cambria Math" panose="02040503050406030204" pitchFamily="18" charset="0"/>
                            <a:ea typeface="+mn-ea"/>
                            <a:cs typeface="+mn-cs"/>
                          </a:rPr>
                          <m:t>𝑞𝑢𝑦</m:t>
                        </m:r>
                        <m:r>
                          <a:rPr lang="en-US" sz="1400" b="0" i="1">
                            <a:solidFill>
                              <a:schemeClr val="tx1"/>
                            </a:solidFill>
                            <a:latin typeface="Cambria Math" panose="02040503050406030204" pitchFamily="18" charset="0"/>
                            <a:ea typeface="+mn-ea"/>
                            <a:cs typeface="+mn-cs"/>
                          </a:rPr>
                          <m:t> </m:t>
                        </m:r>
                        <m:r>
                          <a:rPr lang="en-US" sz="1400" b="0" i="1">
                            <a:solidFill>
                              <a:schemeClr val="tx1"/>
                            </a:solidFill>
                            <a:latin typeface="Cambria Math" panose="02040503050406030204" pitchFamily="18" charset="0"/>
                            <a:ea typeface="+mn-ea"/>
                            <a:cs typeface="+mn-cs"/>
                          </a:rPr>
                          <m:t>𝑡𝑟</m:t>
                        </m:r>
                        <m:r>
                          <a:rPr lang="en-US" sz="1400" b="0" i="1">
                            <a:solidFill>
                              <a:schemeClr val="tx1"/>
                            </a:solidFill>
                            <a:latin typeface="Cambria Math" panose="02040503050406030204" pitchFamily="18" charset="0"/>
                            <a:ea typeface="+mn-ea"/>
                            <a:cs typeface="+mn-cs"/>
                          </a:rPr>
                          <m:t>á</m:t>
                        </m:r>
                        <m:r>
                          <a:rPr lang="en-US" sz="1400" b="0" i="1">
                            <a:solidFill>
                              <a:schemeClr val="tx1"/>
                            </a:solidFill>
                            <a:latin typeface="Cambria Math" panose="02040503050406030204" pitchFamily="18" charset="0"/>
                            <a:ea typeface="+mn-ea"/>
                            <a:cs typeface="+mn-cs"/>
                          </a:rPr>
                          <m:t>𝑐h</m:t>
                        </m:r>
                        <m:r>
                          <a:rPr lang="en-US" sz="1400" b="0" i="1">
                            <a:solidFill>
                              <a:schemeClr val="tx1"/>
                            </a:solidFill>
                            <a:latin typeface="Cambria Math" panose="02040503050406030204" pitchFamily="18" charset="0"/>
                            <a:ea typeface="+mn-ea"/>
                            <a:cs typeface="+mn-cs"/>
                          </a:rPr>
                          <m:t>(</m:t>
                        </m:r>
                        <m:r>
                          <a:rPr lang="en-US" sz="1400" b="0" i="1">
                            <a:solidFill>
                              <a:schemeClr val="tx1"/>
                            </a:solidFill>
                            <a:latin typeface="Cambria Math" panose="02040503050406030204" pitchFamily="18" charset="0"/>
                            <a:ea typeface="+mn-ea"/>
                            <a:cs typeface="+mn-cs"/>
                          </a:rPr>
                          <m:t>𝐴𝑅</m:t>
                        </m:r>
                        <m:r>
                          <a:rPr lang="en-US" sz="1400" b="0" i="1">
                            <a:solidFill>
                              <a:schemeClr val="tx1"/>
                            </a:solidFill>
                            <a:latin typeface="Cambria Math" panose="02040503050406030204" pitchFamily="18" charset="0"/>
                            <a:ea typeface="+mn-ea"/>
                            <a:cs typeface="+mn-cs"/>
                          </a:rPr>
                          <m:t>)</m:t>
                        </m:r>
                      </m:num>
                      <m:den>
                        <m:r>
                          <a:rPr lang="en-US" sz="1400" b="0" i="1">
                            <a:solidFill>
                              <a:schemeClr val="tx1"/>
                            </a:solidFill>
                            <a:latin typeface="Cambria Math" panose="02040503050406030204" pitchFamily="18" charset="0"/>
                            <a:ea typeface="+mn-ea"/>
                            <a:cs typeface="+mn-cs"/>
                          </a:rPr>
                          <m:t>𝑁𝑔𝑢𝑦</m:t>
                        </m:r>
                        <m:r>
                          <a:rPr lang="en-US" sz="1400" b="0" i="1">
                            <a:solidFill>
                              <a:schemeClr val="tx1"/>
                            </a:solidFill>
                            <a:latin typeface="Cambria Math" panose="02040503050406030204" pitchFamily="18" charset="0"/>
                            <a:ea typeface="+mn-ea"/>
                            <a:cs typeface="+mn-cs"/>
                          </a:rPr>
                          <m:t> </m:t>
                        </m:r>
                        <m:r>
                          <a:rPr lang="en-US" sz="1400" b="0" i="1">
                            <a:solidFill>
                              <a:schemeClr val="tx1"/>
                            </a:solidFill>
                            <a:latin typeface="Cambria Math" panose="02040503050406030204" pitchFamily="18" charset="0"/>
                            <a:ea typeface="+mn-ea"/>
                            <a:cs typeface="+mn-cs"/>
                          </a:rPr>
                          <m:t>𝑐</m:t>
                        </m:r>
                        <m:r>
                          <a:rPr lang="en-US" sz="1400" b="0" i="1">
                            <a:solidFill>
                              <a:schemeClr val="tx1"/>
                            </a:solidFill>
                            <a:latin typeface="Cambria Math" panose="02040503050406030204" pitchFamily="18" charset="0"/>
                            <a:ea typeface="+mn-ea"/>
                            <a:cs typeface="+mn-cs"/>
                          </a:rPr>
                          <m:t>ơ ở </m:t>
                        </m:r>
                        <m:r>
                          <a:rPr lang="en-US" sz="1400" b="0" i="1">
                            <a:solidFill>
                              <a:schemeClr val="tx1"/>
                            </a:solidFill>
                            <a:latin typeface="Cambria Math" panose="02040503050406030204" pitchFamily="18" charset="0"/>
                            <a:ea typeface="+mn-ea"/>
                            <a:cs typeface="+mn-cs"/>
                          </a:rPr>
                          <m:t>𝑛h</m:t>
                        </m:r>
                        <m:r>
                          <a:rPr lang="en-US" sz="1400" b="0" i="1">
                            <a:solidFill>
                              <a:schemeClr val="tx1"/>
                            </a:solidFill>
                            <a:latin typeface="Cambria Math" panose="02040503050406030204" pitchFamily="18" charset="0"/>
                            <a:ea typeface="+mn-ea"/>
                            <a:cs typeface="+mn-cs"/>
                          </a:rPr>
                          <m:t>ó</m:t>
                        </m:r>
                        <m:r>
                          <a:rPr lang="en-US" sz="1400" b="0" i="1">
                            <a:solidFill>
                              <a:schemeClr val="tx1"/>
                            </a:solidFill>
                            <a:latin typeface="Cambria Math" panose="02040503050406030204" pitchFamily="18" charset="0"/>
                            <a:ea typeface="+mn-ea"/>
                            <a:cs typeface="+mn-cs"/>
                          </a:rPr>
                          <m:t>𝑚</m:t>
                        </m:r>
                        <m:r>
                          <a:rPr lang="en-US" sz="1400" b="0" i="1">
                            <a:solidFill>
                              <a:schemeClr val="tx1"/>
                            </a:solidFill>
                            <a:latin typeface="Cambria Math" panose="02040503050406030204" pitchFamily="18" charset="0"/>
                            <a:ea typeface="+mn-ea"/>
                            <a:cs typeface="+mn-cs"/>
                          </a:rPr>
                          <m:t> </m:t>
                        </m:r>
                        <m:r>
                          <a:rPr lang="en-US" sz="1400" b="0" i="1">
                            <a:solidFill>
                              <a:schemeClr val="tx1"/>
                            </a:solidFill>
                            <a:latin typeface="Cambria Math" panose="02040503050406030204" pitchFamily="18" charset="0"/>
                            <a:ea typeface="+mn-ea"/>
                            <a:cs typeface="+mn-cs"/>
                          </a:rPr>
                          <m:t>𝑐</m:t>
                        </m:r>
                        <m:r>
                          <a:rPr lang="en-US" sz="1400" b="0" i="1">
                            <a:solidFill>
                              <a:schemeClr val="tx1"/>
                            </a:solidFill>
                            <a:latin typeface="Cambria Math" panose="02040503050406030204" pitchFamily="18" charset="0"/>
                            <a:ea typeface="+mn-ea"/>
                            <a:cs typeface="+mn-cs"/>
                          </a:rPr>
                          <m:t>ó </m:t>
                        </m:r>
                        <m:r>
                          <a:rPr lang="en-US" sz="1400" b="0" i="1">
                            <a:solidFill>
                              <a:schemeClr val="tx1"/>
                            </a:solidFill>
                            <a:latin typeface="Cambria Math" panose="02040503050406030204" pitchFamily="18" charset="0"/>
                            <a:ea typeface="+mn-ea"/>
                            <a:cs typeface="+mn-cs"/>
                          </a:rPr>
                          <m:t>𝑡𝑖</m:t>
                        </m:r>
                        <m:r>
                          <a:rPr lang="en-US" sz="1400" b="0" i="1">
                            <a:solidFill>
                              <a:schemeClr val="tx1"/>
                            </a:solidFill>
                            <a:latin typeface="Cambria Math" panose="02040503050406030204" pitchFamily="18" charset="0"/>
                            <a:ea typeface="+mn-ea"/>
                            <a:cs typeface="+mn-cs"/>
                          </a:rPr>
                          <m:t>ế</m:t>
                        </m:r>
                        <m:r>
                          <a:rPr lang="en-US" sz="1400" b="0" i="1">
                            <a:solidFill>
                              <a:schemeClr val="tx1"/>
                            </a:solidFill>
                            <a:latin typeface="Cambria Math" panose="02040503050406030204" pitchFamily="18" charset="0"/>
                            <a:ea typeface="+mn-ea"/>
                            <a:cs typeface="+mn-cs"/>
                          </a:rPr>
                          <m:t>𝑝</m:t>
                        </m:r>
                        <m:r>
                          <a:rPr lang="en-US" sz="1400" b="0" i="1">
                            <a:solidFill>
                              <a:schemeClr val="tx1"/>
                            </a:solidFill>
                            <a:latin typeface="Cambria Math" panose="02040503050406030204" pitchFamily="18" charset="0"/>
                            <a:ea typeface="+mn-ea"/>
                            <a:cs typeface="+mn-cs"/>
                          </a:rPr>
                          <m:t> </m:t>
                        </m:r>
                        <m:r>
                          <a:rPr lang="en-US" sz="1400" b="0" i="1">
                            <a:solidFill>
                              <a:schemeClr val="tx1"/>
                            </a:solidFill>
                            <a:latin typeface="Cambria Math" panose="02040503050406030204" pitchFamily="18" charset="0"/>
                            <a:ea typeface="+mn-ea"/>
                            <a:cs typeface="+mn-cs"/>
                          </a:rPr>
                          <m:t>𝑥</m:t>
                        </m:r>
                        <m:r>
                          <a:rPr lang="en-US" sz="1400" b="0" i="1">
                            <a:solidFill>
                              <a:schemeClr val="tx1"/>
                            </a:solidFill>
                            <a:latin typeface="Cambria Math" panose="02040503050406030204" pitchFamily="18" charset="0"/>
                            <a:ea typeface="+mn-ea"/>
                            <a:cs typeface="+mn-cs"/>
                          </a:rPr>
                          <m:t>ú</m:t>
                        </m:r>
                        <m:r>
                          <a:rPr lang="en-US" sz="1400" b="0" i="1">
                            <a:solidFill>
                              <a:schemeClr val="tx1"/>
                            </a:solidFill>
                            <a:latin typeface="Cambria Math" panose="02040503050406030204" pitchFamily="18" charset="0"/>
                            <a:ea typeface="+mn-ea"/>
                            <a:cs typeface="+mn-cs"/>
                          </a:rPr>
                          <m:t>𝑐</m:t>
                        </m:r>
                      </m:den>
                    </m:f>
                    <m:r>
                      <a:rPr lang="en-US" sz="1400" b="0" i="1">
                        <a:solidFill>
                          <a:schemeClr val="tx1"/>
                        </a:solidFill>
                        <a:latin typeface="Cambria Math" panose="02040503050406030204" pitchFamily="18" charset="0"/>
                        <a:ea typeface="+mn-ea"/>
                        <a:cs typeface="+mn-cs"/>
                      </a:rPr>
                      <m:t>=</m:t>
                    </m:r>
                    <m:f>
                      <m:fPr>
                        <m:ctrlPr>
                          <a:rPr lang="en-US" sz="1400" b="0" i="1">
                            <a:solidFill>
                              <a:schemeClr val="tx1"/>
                            </a:solidFill>
                            <a:latin typeface="Cambria Math" panose="02040503050406030204" pitchFamily="18" charset="0"/>
                            <a:ea typeface="+mn-ea"/>
                            <a:cs typeface="+mn-cs"/>
                          </a:rPr>
                        </m:ctrlPr>
                      </m:fPr>
                      <m:num>
                        <m:r>
                          <a:rPr lang="en-US" sz="1400" b="0" i="1">
                            <a:solidFill>
                              <a:schemeClr val="tx1"/>
                            </a:solidFill>
                            <a:latin typeface="Cambria Math" panose="02040503050406030204" pitchFamily="18" charset="0"/>
                            <a:ea typeface="+mn-ea"/>
                            <a:cs typeface="+mn-cs"/>
                          </a:rPr>
                          <m:t>𝑅𝑅</m:t>
                        </m:r>
                        <m:r>
                          <a:rPr lang="en-US" sz="1400" b="0" i="1">
                            <a:solidFill>
                              <a:schemeClr val="tx1"/>
                            </a:solidFill>
                            <a:latin typeface="Cambria Math" panose="02040503050406030204" pitchFamily="18" charset="0"/>
                            <a:ea typeface="+mn-ea"/>
                            <a:cs typeface="+mn-cs"/>
                          </a:rPr>
                          <m:t> −1</m:t>
                        </m:r>
                      </m:num>
                      <m:den>
                        <m:r>
                          <a:rPr lang="en-US" sz="1400" b="0" i="1">
                            <a:solidFill>
                              <a:schemeClr val="tx1"/>
                            </a:solidFill>
                            <a:latin typeface="Cambria Math" panose="02040503050406030204" pitchFamily="18" charset="0"/>
                            <a:ea typeface="+mn-ea"/>
                            <a:cs typeface="+mn-cs"/>
                          </a:rPr>
                          <m:t>𝑅𝑅</m:t>
                        </m:r>
                      </m:den>
                    </m:f>
                  </m:oMath>
                </m:oMathPara>
              </a14:m>
              <a:endParaRPr lang="en-US" sz="1400" b="0" i="1">
                <a:solidFill>
                  <a:schemeClr val="tx1"/>
                </a:solidFill>
                <a:latin typeface="Cambria Math" panose="02040503050406030204" pitchFamily="18" charset="0"/>
                <a:ea typeface="+mn-ea"/>
                <a:cs typeface="+mn-cs"/>
              </a:endParaRPr>
            </a:p>
          </xdr:txBody>
        </xdr:sp>
      </mc:Choice>
      <mc:Fallback xmlns="">
        <xdr:sp macro="" textlink="">
          <xdr:nvSpPr>
            <xdr:cNvPr id="7" name="TextBox 6">
              <a:extLst>
                <a:ext uri="{FF2B5EF4-FFF2-40B4-BE49-F238E27FC236}">
                  <a16:creationId xmlns:a16="http://schemas.microsoft.com/office/drawing/2014/main" id="{99B0C1BD-3F19-41B0-A6C2-FC3099093DC8}"/>
                </a:ext>
              </a:extLst>
            </xdr:cNvPr>
            <xdr:cNvSpPr txBox="1"/>
          </xdr:nvSpPr>
          <xdr:spPr>
            <a:xfrm>
              <a:off x="4391890" y="32500454"/>
              <a:ext cx="4417292" cy="55418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r>
                <a:rPr lang="en-US" sz="1400" b="0" i="0" baseline="0">
                  <a:solidFill>
                    <a:schemeClr val="tx1"/>
                  </a:solidFill>
                  <a:latin typeface="Cambria Math" panose="02040503050406030204" pitchFamily="18" charset="0"/>
                  <a:ea typeface="+mn-ea"/>
                  <a:cs typeface="+mn-cs"/>
                </a:rPr>
                <a:t>ARP</a:t>
              </a:r>
              <a:r>
                <a:rPr lang="en-US" sz="1400" b="0" i="0">
                  <a:solidFill>
                    <a:schemeClr val="tx1"/>
                  </a:solidFill>
                  <a:latin typeface="Cambria Math" panose="02040503050406030204" pitchFamily="18" charset="0"/>
                  <a:ea typeface="+mn-ea"/>
                  <a:cs typeface="+mn-cs"/>
                </a:rPr>
                <a:t>=(𝑁𝑔𝑢𝑦 𝑐ơ 𝑞𝑢𝑦 𝑡𝑟á𝑐ℎ(𝐴𝑅))/(𝑁𝑔𝑢𝑦 𝑐ơ ở 𝑛ℎó𝑚 𝑐ó 𝑡𝑖ế𝑝 𝑥ú𝑐)=(𝑅𝑅 −1)/𝑅𝑅</a:t>
              </a:r>
              <a:endParaRPr lang="en-US" sz="1400" b="0" i="1">
                <a:solidFill>
                  <a:schemeClr val="tx1"/>
                </a:solidFill>
                <a:latin typeface="Cambria Math" panose="02040503050406030204" pitchFamily="18" charset="0"/>
                <a:ea typeface="+mn-ea"/>
                <a:cs typeface="+mn-cs"/>
              </a:endParaRPr>
            </a:p>
          </xdr:txBody>
        </xdr:sp>
      </mc:Fallback>
    </mc:AlternateContent>
    <xdr:clientData/>
  </xdr:oneCellAnchor>
  <xdr:oneCellAnchor>
    <xdr:from>
      <xdr:col>1</xdr:col>
      <xdr:colOff>443346</xdr:colOff>
      <xdr:row>45</xdr:row>
      <xdr:rowOff>714664</xdr:rowOff>
    </xdr:from>
    <xdr:ext cx="785921" cy="365165"/>
    <mc:AlternateContent xmlns:mc="http://schemas.openxmlformats.org/markup-compatibility/2006" xmlns:a14="http://schemas.microsoft.com/office/drawing/2010/main">
      <mc:Choice Requires="a14">
        <xdr:sp macro="" textlink="">
          <xdr:nvSpPr>
            <xdr:cNvPr id="3" name="TextBox 2">
              <a:extLst>
                <a:ext uri="{FF2B5EF4-FFF2-40B4-BE49-F238E27FC236}">
                  <a16:creationId xmlns:a16="http://schemas.microsoft.com/office/drawing/2014/main" id="{44352AC9-2868-401A-997F-BCF3F583DDB3}"/>
                </a:ext>
              </a:extLst>
            </xdr:cNvPr>
            <xdr:cNvSpPr txBox="1"/>
          </xdr:nvSpPr>
          <xdr:spPr>
            <a:xfrm>
              <a:off x="4772891" y="38214300"/>
              <a:ext cx="785921" cy="3651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𝑃𝐴𝐹</m:t>
                    </m:r>
                    <m:r>
                      <a:rPr lang="en-US" sz="1100" b="0" i="1">
                        <a:latin typeface="Cambria Math" panose="02040503050406030204" pitchFamily="18" charset="0"/>
                      </a:rPr>
                      <m:t>= </m:t>
                    </m:r>
                    <m:f>
                      <m:fPr>
                        <m:ctrlPr>
                          <a:rPr lang="en-US" sz="1100" b="0" i="1">
                            <a:latin typeface="Cambria Math" panose="02040503050406030204" pitchFamily="18" charset="0"/>
                          </a:rPr>
                        </m:ctrlPr>
                      </m:fPr>
                      <m:num>
                        <m:r>
                          <a:rPr lang="en-US" sz="1100" b="0" i="1">
                            <a:latin typeface="Cambria Math" panose="02040503050406030204" pitchFamily="18" charset="0"/>
                          </a:rPr>
                          <m:t>𝑃𝐴𝑅</m:t>
                        </m:r>
                      </m:num>
                      <m:den>
                        <m:sSub>
                          <m:sSubPr>
                            <m:ctrlPr>
                              <a:rPr lang="en-US" sz="1100" b="0" i="1">
                                <a:latin typeface="Cambria Math" panose="02040503050406030204" pitchFamily="18" charset="0"/>
                              </a:rPr>
                            </m:ctrlPr>
                          </m:sSubPr>
                          <m:e>
                            <m:r>
                              <a:rPr lang="en-US" sz="1100" b="0" i="1">
                                <a:latin typeface="Cambria Math" panose="02040503050406030204" pitchFamily="18" charset="0"/>
                              </a:rPr>
                              <m:t>𝑅</m:t>
                            </m:r>
                          </m:e>
                          <m:sub>
                            <m:r>
                              <a:rPr lang="en-US" sz="1100" b="0" i="1">
                                <a:latin typeface="Cambria Math" panose="02040503050406030204" pitchFamily="18" charset="0"/>
                              </a:rPr>
                              <m:t>𝑝</m:t>
                            </m:r>
                          </m:sub>
                        </m:sSub>
                      </m:den>
                    </m:f>
                  </m:oMath>
                </m:oMathPara>
              </a14:m>
              <a:endParaRPr lang="en-US" sz="1100"/>
            </a:p>
          </xdr:txBody>
        </xdr:sp>
      </mc:Choice>
      <mc:Fallback xmlns="">
        <xdr:sp macro="" textlink="">
          <xdr:nvSpPr>
            <xdr:cNvPr id="3" name="TextBox 2">
              <a:extLst>
                <a:ext uri="{FF2B5EF4-FFF2-40B4-BE49-F238E27FC236}">
                  <a16:creationId xmlns:a16="http://schemas.microsoft.com/office/drawing/2014/main" id="{44352AC9-2868-401A-997F-BCF3F583DDB3}"/>
                </a:ext>
              </a:extLst>
            </xdr:cNvPr>
            <xdr:cNvSpPr txBox="1"/>
          </xdr:nvSpPr>
          <xdr:spPr>
            <a:xfrm>
              <a:off x="4772891" y="38214300"/>
              <a:ext cx="785921" cy="3651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b="0" i="0">
                  <a:latin typeface="Cambria Math" panose="02040503050406030204" pitchFamily="18" charset="0"/>
                </a:rPr>
                <a:t>𝑃𝐴𝐹=  𝑃𝐴𝑅/𝑅_𝑝 </a:t>
              </a:r>
              <a:endParaRPr lang="en-US" sz="1100"/>
            </a:p>
          </xdr:txBody>
        </xdr:sp>
      </mc:Fallback>
    </mc:AlternateContent>
    <xdr:clientData/>
  </xdr:oneCellAnchor>
  <xdr:twoCellAnchor editAs="oneCell">
    <xdr:from>
      <xdr:col>0</xdr:col>
      <xdr:colOff>4318000</xdr:colOff>
      <xdr:row>49</xdr:row>
      <xdr:rowOff>34636</xdr:rowOff>
    </xdr:from>
    <xdr:to>
      <xdr:col>2</xdr:col>
      <xdr:colOff>315191</xdr:colOff>
      <xdr:row>71</xdr:row>
      <xdr:rowOff>161636</xdr:rowOff>
    </xdr:to>
    <xdr:pic>
      <xdr:nvPicPr>
        <xdr:cNvPr id="8" name="Picture 7" descr="undefined">
          <a:extLst>
            <a:ext uri="{FF2B5EF4-FFF2-40B4-BE49-F238E27FC236}">
              <a16:creationId xmlns:a16="http://schemas.microsoft.com/office/drawing/2014/main" id="{B4ED2253-8325-47B7-A80F-3150F7197C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18000" y="41944636"/>
          <a:ext cx="10452100" cy="4699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1281546</xdr:colOff>
      <xdr:row>15</xdr:row>
      <xdr:rowOff>115454</xdr:rowOff>
    </xdr:from>
    <xdr:to>
      <xdr:col>1</xdr:col>
      <xdr:colOff>6310746</xdr:colOff>
      <xdr:row>15</xdr:row>
      <xdr:rowOff>559954</xdr:rowOff>
    </xdr:to>
    <xdr:pic>
      <xdr:nvPicPr>
        <xdr:cNvPr id="10" name="Picture 9">
          <a:extLst>
            <a:ext uri="{FF2B5EF4-FFF2-40B4-BE49-F238E27FC236}">
              <a16:creationId xmlns:a16="http://schemas.microsoft.com/office/drawing/2014/main" id="{2B42EAAD-2F3D-4973-B818-6C7747572D64}"/>
            </a:ext>
          </a:extLst>
        </xdr:cNvPr>
        <xdr:cNvPicPr>
          <a:picLocks noChangeAspect="1" noChangeArrowheads="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5611091" y="8151090"/>
          <a:ext cx="5029200" cy="444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0</xdr:colOff>
      <xdr:row>22</xdr:row>
      <xdr:rowOff>0</xdr:rowOff>
    </xdr:from>
    <xdr:to>
      <xdr:col>1</xdr:col>
      <xdr:colOff>4432300</xdr:colOff>
      <xdr:row>22</xdr:row>
      <xdr:rowOff>438150</xdr:rowOff>
    </xdr:to>
    <xdr:pic>
      <xdr:nvPicPr>
        <xdr:cNvPr id="13" name="Picture 12">
          <a:extLst>
            <a:ext uri="{FF2B5EF4-FFF2-40B4-BE49-F238E27FC236}">
              <a16:creationId xmlns:a16="http://schemas.microsoft.com/office/drawing/2014/main" id="{53796806-9EF4-4727-9F89-C8CB2BF13E0A}"/>
            </a:ext>
          </a:extLst>
        </xdr:cNvPr>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4330700" y="18370550"/>
          <a:ext cx="4432300" cy="4381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0</xdr:colOff>
      <xdr:row>26</xdr:row>
      <xdr:rowOff>0</xdr:rowOff>
    </xdr:from>
    <xdr:to>
      <xdr:col>1</xdr:col>
      <xdr:colOff>5943600</xdr:colOff>
      <xdr:row>26</xdr:row>
      <xdr:rowOff>628650</xdr:rowOff>
    </xdr:to>
    <xdr:pic>
      <xdr:nvPicPr>
        <xdr:cNvPr id="14" name="Picture 13">
          <a:extLst>
            <a:ext uri="{FF2B5EF4-FFF2-40B4-BE49-F238E27FC236}">
              <a16:creationId xmlns:a16="http://schemas.microsoft.com/office/drawing/2014/main" id="{AAD0905C-9AFB-4D26-9778-FDA5F493BBC7}"/>
            </a:ext>
          </a:extLst>
        </xdr:cNvPr>
        <xdr:cNvPicPr>
          <a:picLocks noChangeAspect="1" noChangeArrowheads="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4330700" y="18916650"/>
          <a:ext cx="5943600" cy="6286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50"/>
  <sheetViews>
    <sheetView tabSelected="1" topLeftCell="A37" zoomScale="55" zoomScaleNormal="55" workbookViewId="0">
      <selection activeCell="B41" sqref="B41"/>
    </sheetView>
  </sheetViews>
  <sheetFormatPr defaultRowHeight="16.5" x14ac:dyDescent="0.35"/>
  <cols>
    <col min="1" max="1" width="62" style="6" customWidth="1"/>
    <col min="2" max="2" width="145" style="14" customWidth="1"/>
    <col min="3" max="3" width="34.90625" style="6" customWidth="1"/>
    <col min="4" max="16384" width="8.7265625" style="6"/>
  </cols>
  <sheetData>
    <row r="1" spans="1:3" s="8" customFormat="1" x14ac:dyDescent="0.35">
      <c r="A1" s="8" t="s">
        <v>32</v>
      </c>
      <c r="B1" s="9"/>
    </row>
    <row r="2" spans="1:3" s="8" customFormat="1" x14ac:dyDescent="0.35">
      <c r="A2" s="8" t="s">
        <v>0</v>
      </c>
      <c r="B2" s="9" t="s">
        <v>1</v>
      </c>
      <c r="C2" s="8" t="s">
        <v>2</v>
      </c>
    </row>
    <row r="3" spans="1:3" s="10" customFormat="1" x14ac:dyDescent="0.35">
      <c r="A3" s="10" t="s">
        <v>6</v>
      </c>
      <c r="B3" s="11"/>
    </row>
    <row r="4" spans="1:3" s="12" customFormat="1" x14ac:dyDescent="0.35">
      <c r="A4" s="12" t="s">
        <v>5</v>
      </c>
      <c r="B4" s="13"/>
    </row>
    <row r="5" spans="1:3" ht="165" x14ac:dyDescent="0.35">
      <c r="B5" s="14" t="s">
        <v>109</v>
      </c>
      <c r="C5" s="6" t="str">
        <f>Reference!$C$3&amp;" "&amp;Reference!C5</f>
        <v>1 3</v>
      </c>
    </row>
    <row r="6" spans="1:3" s="12" customFormat="1" x14ac:dyDescent="0.35">
      <c r="A6" s="12" t="s">
        <v>7</v>
      </c>
      <c r="B6" s="13"/>
    </row>
    <row r="7" spans="1:3" ht="54" customHeight="1" x14ac:dyDescent="0.35">
      <c r="A7" s="6" t="s">
        <v>8</v>
      </c>
      <c r="B7" s="24" t="s">
        <v>110</v>
      </c>
      <c r="C7" s="6" t="str">
        <f>Reference!$C$3&amp;" "&amp;Reference!$C$4</f>
        <v>1 2</v>
      </c>
    </row>
    <row r="8" spans="1:3" ht="51.5" customHeight="1" x14ac:dyDescent="0.35">
      <c r="A8" s="6" t="s">
        <v>9</v>
      </c>
      <c r="B8" s="14" t="s">
        <v>57</v>
      </c>
      <c r="C8" s="6" t="str">
        <f>Reference!$C$4&amp;" "&amp;Reference!$C$3</f>
        <v>2 1</v>
      </c>
    </row>
    <row r="9" spans="1:3" ht="66" x14ac:dyDescent="0.35">
      <c r="A9" s="6" t="s">
        <v>10</v>
      </c>
      <c r="B9" s="14" t="s">
        <v>58</v>
      </c>
      <c r="C9" s="6" t="str">
        <f>Reference!$C$4&amp;" "&amp;Reference!$C$3</f>
        <v>2 1</v>
      </c>
    </row>
    <row r="10" spans="1:3" s="10" customFormat="1" x14ac:dyDescent="0.35">
      <c r="A10" s="10" t="s">
        <v>42</v>
      </c>
      <c r="B10" s="11"/>
    </row>
    <row r="11" spans="1:3" s="12" customFormat="1" ht="33" x14ac:dyDescent="0.35">
      <c r="A11" s="13" t="s">
        <v>43</v>
      </c>
      <c r="B11" s="13"/>
    </row>
    <row r="12" spans="1:3" s="15" customFormat="1" ht="82.5" x14ac:dyDescent="0.35">
      <c r="A12" s="15" t="s">
        <v>59</v>
      </c>
      <c r="B12" s="16" t="s">
        <v>111</v>
      </c>
      <c r="C12" s="15">
        <f>Reference!$C$2</f>
        <v>4</v>
      </c>
    </row>
    <row r="13" spans="1:3" s="12" customFormat="1" x14ac:dyDescent="0.35">
      <c r="A13" s="12" t="s">
        <v>41</v>
      </c>
      <c r="B13" s="13"/>
    </row>
    <row r="14" spans="1:3" s="17" customFormat="1" x14ac:dyDescent="0.35">
      <c r="A14" s="17" t="s">
        <v>60</v>
      </c>
      <c r="B14" s="18"/>
    </row>
    <row r="15" spans="1:3" s="15" customFormat="1" ht="49.5" x14ac:dyDescent="0.35">
      <c r="A15" s="15" t="s">
        <v>37</v>
      </c>
      <c r="B15" s="16" t="s">
        <v>120</v>
      </c>
    </row>
    <row r="16" spans="1:3" s="15" customFormat="1" ht="51.5" customHeight="1" x14ac:dyDescent="0.35">
      <c r="A16" s="15" t="s">
        <v>38</v>
      </c>
      <c r="B16"/>
      <c r="C16" s="15" t="str">
        <f>Reference!$C$4&amp;" "&amp;Reference!$C$2</f>
        <v>2 4</v>
      </c>
    </row>
    <row r="17" spans="1:3" s="15" customFormat="1" ht="66" x14ac:dyDescent="0.35">
      <c r="A17" s="15" t="s">
        <v>39</v>
      </c>
      <c r="B17" s="16" t="s">
        <v>80</v>
      </c>
      <c r="C17" s="15">
        <f>Reference!$C$2</f>
        <v>4</v>
      </c>
    </row>
    <row r="18" spans="1:3" s="15" customFormat="1" ht="231" x14ac:dyDescent="0.35">
      <c r="A18" s="15" t="s">
        <v>74</v>
      </c>
      <c r="B18" s="16" t="s">
        <v>129</v>
      </c>
      <c r="C18" s="15">
        <f>Reference!$C$3</f>
        <v>1</v>
      </c>
    </row>
    <row r="19" spans="1:3" s="15" customFormat="1" ht="181.5" x14ac:dyDescent="0.35">
      <c r="A19" s="15" t="s">
        <v>75</v>
      </c>
      <c r="B19" s="16" t="s">
        <v>114</v>
      </c>
      <c r="C19" s="15">
        <f>Reference!$C$6</f>
        <v>5</v>
      </c>
    </row>
    <row r="20" spans="1:3" s="15" customFormat="1" ht="132" x14ac:dyDescent="0.35">
      <c r="A20" s="15" t="s">
        <v>96</v>
      </c>
      <c r="B20" s="16" t="s">
        <v>112</v>
      </c>
      <c r="C20" s="6">
        <f>Reference!C5</f>
        <v>3</v>
      </c>
    </row>
    <row r="21" spans="1:3" s="17" customFormat="1" x14ac:dyDescent="0.35">
      <c r="A21" s="17" t="s">
        <v>91</v>
      </c>
      <c r="B21" s="18"/>
    </row>
    <row r="22" spans="1:3" s="15" customFormat="1" x14ac:dyDescent="0.35">
      <c r="A22" s="19" t="s">
        <v>38</v>
      </c>
      <c r="B22" s="20" t="s">
        <v>121</v>
      </c>
      <c r="C22" s="6">
        <f>Reference!$C$4</f>
        <v>2</v>
      </c>
    </row>
    <row r="23" spans="1:3" s="15" customFormat="1" ht="38.5" customHeight="1" x14ac:dyDescent="0.35">
      <c r="A23" s="19"/>
      <c r="B23"/>
      <c r="C23" s="6"/>
    </row>
    <row r="24" spans="1:3" ht="49.5" x14ac:dyDescent="0.35">
      <c r="A24" s="15" t="s">
        <v>40</v>
      </c>
      <c r="B24" s="14" t="s">
        <v>92</v>
      </c>
      <c r="C24" s="6">
        <f>Reference!$C$4</f>
        <v>2</v>
      </c>
    </row>
    <row r="25" spans="1:3" s="12" customFormat="1" x14ac:dyDescent="0.35">
      <c r="A25" s="12" t="s">
        <v>31</v>
      </c>
      <c r="B25" s="13"/>
    </row>
    <row r="26" spans="1:3" ht="56.5" customHeight="1" x14ac:dyDescent="0.35">
      <c r="A26" s="19" t="s">
        <v>44</v>
      </c>
      <c r="B26" s="21" t="s">
        <v>122</v>
      </c>
      <c r="C26" s="6">
        <f>Reference!$C$2</f>
        <v>4</v>
      </c>
    </row>
    <row r="27" spans="1:3" ht="56.5" customHeight="1" x14ac:dyDescent="0.35">
      <c r="A27" s="19"/>
      <c r="B27"/>
    </row>
    <row r="28" spans="1:3" ht="66" x14ac:dyDescent="0.35">
      <c r="A28" s="19" t="s">
        <v>39</v>
      </c>
      <c r="B28" s="21" t="s">
        <v>97</v>
      </c>
      <c r="C28" s="6">
        <f>Reference!$C$5</f>
        <v>3</v>
      </c>
    </row>
    <row r="29" spans="1:3" ht="115.5" x14ac:dyDescent="0.35">
      <c r="A29" s="15" t="s">
        <v>95</v>
      </c>
      <c r="B29" s="22" t="s">
        <v>113</v>
      </c>
      <c r="C29" s="6">
        <f>Reference!$C$4</f>
        <v>2</v>
      </c>
    </row>
    <row r="30" spans="1:3" ht="99" x14ac:dyDescent="0.35">
      <c r="A30" s="15" t="s">
        <v>98</v>
      </c>
      <c r="B30" s="22" t="s">
        <v>115</v>
      </c>
      <c r="C30" s="6">
        <f>Reference!$C$5</f>
        <v>3</v>
      </c>
    </row>
    <row r="31" spans="1:3" s="13" customFormat="1" x14ac:dyDescent="0.35">
      <c r="A31" s="13" t="s">
        <v>99</v>
      </c>
    </row>
    <row r="32" spans="1:3" s="16" customFormat="1" ht="165" x14ac:dyDescent="0.35">
      <c r="B32" s="16" t="s">
        <v>116</v>
      </c>
      <c r="C32" s="16">
        <f>Reference!$C$2</f>
        <v>4</v>
      </c>
    </row>
    <row r="33" spans="1:3" s="11" customFormat="1" x14ac:dyDescent="0.35">
      <c r="A33" s="11" t="s">
        <v>33</v>
      </c>
    </row>
    <row r="34" spans="1:3" s="17" customFormat="1" x14ac:dyDescent="0.35">
      <c r="A34" s="17" t="s">
        <v>118</v>
      </c>
      <c r="B34" s="18"/>
    </row>
    <row r="35" spans="1:3" ht="49.5" x14ac:dyDescent="0.35">
      <c r="A35" s="15" t="s">
        <v>37</v>
      </c>
      <c r="B35" s="14" t="s">
        <v>100</v>
      </c>
      <c r="C35" s="6">
        <f>Reference!$C$2</f>
        <v>4</v>
      </c>
    </row>
    <row r="36" spans="1:3" ht="161.5" customHeight="1" x14ac:dyDescent="0.35">
      <c r="A36" s="15" t="s">
        <v>38</v>
      </c>
      <c r="B36" s="14" t="s">
        <v>117</v>
      </c>
    </row>
    <row r="37" spans="1:3" ht="82.5" x14ac:dyDescent="0.35">
      <c r="A37" s="15" t="s">
        <v>103</v>
      </c>
      <c r="B37" s="14" t="s">
        <v>130</v>
      </c>
    </row>
    <row r="38" spans="1:3" s="17" customFormat="1" x14ac:dyDescent="0.35">
      <c r="A38" s="17" t="s">
        <v>119</v>
      </c>
      <c r="B38" s="18"/>
    </row>
    <row r="39" spans="1:3" ht="33" x14ac:dyDescent="0.35">
      <c r="A39" s="15" t="s">
        <v>37</v>
      </c>
      <c r="B39" s="14" t="s">
        <v>101</v>
      </c>
    </row>
    <row r="40" spans="1:3" ht="66" x14ac:dyDescent="0.35">
      <c r="A40" s="15" t="s">
        <v>38</v>
      </c>
      <c r="B40" s="14" t="s">
        <v>123</v>
      </c>
    </row>
    <row r="41" spans="1:3" ht="99" x14ac:dyDescent="0.35">
      <c r="A41" s="15" t="s">
        <v>104</v>
      </c>
      <c r="B41" s="14" t="s">
        <v>131</v>
      </c>
    </row>
    <row r="42" spans="1:3" s="17" customFormat="1" x14ac:dyDescent="0.35">
      <c r="A42" s="17" t="s">
        <v>126</v>
      </c>
      <c r="B42" s="18"/>
    </row>
    <row r="43" spans="1:3" s="15" customFormat="1" ht="115.5" x14ac:dyDescent="0.35">
      <c r="A43" s="15" t="s">
        <v>102</v>
      </c>
      <c r="B43" s="16" t="s">
        <v>124</v>
      </c>
      <c r="C43" s="15">
        <f>Reference!$C$2</f>
        <v>4</v>
      </c>
    </row>
    <row r="44" spans="1:3" s="15" customFormat="1" ht="82.5" x14ac:dyDescent="0.35">
      <c r="A44" s="15" t="s">
        <v>105</v>
      </c>
      <c r="B44" s="16" t="s">
        <v>106</v>
      </c>
    </row>
    <row r="45" spans="1:3" s="17" customFormat="1" ht="33" x14ac:dyDescent="0.35">
      <c r="A45" s="18" t="s">
        <v>125</v>
      </c>
      <c r="B45" s="18"/>
    </row>
    <row r="46" spans="1:3" s="15" customFormat="1" ht="148.5" x14ac:dyDescent="0.35">
      <c r="A46" s="15" t="s">
        <v>37</v>
      </c>
      <c r="B46" s="16" t="s">
        <v>107</v>
      </c>
      <c r="C46" s="15">
        <f>Reference!$C$2</f>
        <v>4</v>
      </c>
    </row>
    <row r="47" spans="1:3" s="15" customFormat="1" ht="66" x14ac:dyDescent="0.35">
      <c r="A47" s="15" t="s">
        <v>108</v>
      </c>
      <c r="B47" s="16" t="s">
        <v>127</v>
      </c>
    </row>
    <row r="48" spans="1:3" ht="49.5" x14ac:dyDescent="0.35">
      <c r="A48" s="15" t="s">
        <v>47</v>
      </c>
      <c r="B48" s="23" t="s">
        <v>128</v>
      </c>
      <c r="C48" s="16">
        <f>Reference!$C$2</f>
        <v>4</v>
      </c>
    </row>
    <row r="49" spans="1:3" x14ac:dyDescent="0.35">
      <c r="A49" s="15"/>
    </row>
    <row r="50" spans="1:3" s="11" customFormat="1" x14ac:dyDescent="0.35">
      <c r="A50" s="11" t="s">
        <v>54</v>
      </c>
      <c r="B50"/>
      <c r="C50" s="11">
        <f>Reference!$C$2</f>
        <v>4</v>
      </c>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6C300E-ABB2-4AD9-9E86-D2F552D8466E}">
  <dimension ref="A2:D5"/>
  <sheetViews>
    <sheetView workbookViewId="0">
      <selection activeCell="D5" sqref="A2:D5"/>
    </sheetView>
  </sheetViews>
  <sheetFormatPr defaultRowHeight="14.5" x14ac:dyDescent="0.35"/>
  <cols>
    <col min="1" max="1" width="15.6328125" bestFit="1" customWidth="1"/>
    <col min="2" max="2" width="11.36328125" customWidth="1"/>
    <col min="3" max="3" width="12.08984375" bestFit="1" customWidth="1"/>
    <col min="4" max="4" width="9.6328125" bestFit="1" customWidth="1"/>
  </cols>
  <sheetData>
    <row r="2" spans="1:4" ht="16.5" x14ac:dyDescent="0.35">
      <c r="A2" s="6"/>
      <c r="B2" s="6" t="s">
        <v>62</v>
      </c>
      <c r="C2" s="6" t="s">
        <v>63</v>
      </c>
      <c r="D2" s="6" t="s">
        <v>64</v>
      </c>
    </row>
    <row r="3" spans="1:4" ht="16.5" x14ac:dyDescent="0.35">
      <c r="A3" s="6" t="s">
        <v>10</v>
      </c>
      <c r="B3" s="6" t="s">
        <v>65</v>
      </c>
      <c r="C3" s="6" t="s">
        <v>66</v>
      </c>
      <c r="D3" s="6" t="s">
        <v>69</v>
      </c>
    </row>
    <row r="4" spans="1:4" ht="16.5" x14ac:dyDescent="0.35">
      <c r="A4" s="6" t="s">
        <v>61</v>
      </c>
      <c r="B4" s="6" t="s">
        <v>67</v>
      </c>
      <c r="C4" s="6" t="s">
        <v>68</v>
      </c>
      <c r="D4" s="6" t="s">
        <v>70</v>
      </c>
    </row>
    <row r="5" spans="1:4" ht="16.5" x14ac:dyDescent="0.35">
      <c r="A5" s="6" t="s">
        <v>64</v>
      </c>
      <c r="B5" s="6" t="s">
        <v>71</v>
      </c>
      <c r="C5" s="6" t="s">
        <v>72</v>
      </c>
      <c r="D5" s="6" t="s">
        <v>73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DB5679-2261-4C44-955F-C6054C467DF5}">
  <dimension ref="A2:D10"/>
  <sheetViews>
    <sheetView workbookViewId="0">
      <selection activeCell="D5" sqref="A2:D5"/>
    </sheetView>
  </sheetViews>
  <sheetFormatPr defaultRowHeight="14.5" x14ac:dyDescent="0.35"/>
  <cols>
    <col min="1" max="1" width="15.6328125" bestFit="1" customWidth="1"/>
    <col min="2" max="2" width="13.1796875" customWidth="1"/>
    <col min="3" max="3" width="12.08984375" bestFit="1" customWidth="1"/>
    <col min="4" max="4" width="9.6328125" bestFit="1" customWidth="1"/>
  </cols>
  <sheetData>
    <row r="2" spans="1:4" ht="16.5" x14ac:dyDescent="0.35">
      <c r="A2" s="6"/>
      <c r="B2" s="6" t="s">
        <v>62</v>
      </c>
      <c r="C2" s="6" t="s">
        <v>63</v>
      </c>
      <c r="D2" s="6" t="s">
        <v>64</v>
      </c>
    </row>
    <row r="3" spans="1:4" ht="16.5" x14ac:dyDescent="0.35">
      <c r="A3" s="6" t="s">
        <v>10</v>
      </c>
      <c r="B3" s="6">
        <v>14</v>
      </c>
      <c r="C3" s="6">
        <v>24</v>
      </c>
      <c r="D3" s="6">
        <v>38</v>
      </c>
    </row>
    <row r="4" spans="1:4" ht="16.5" x14ac:dyDescent="0.35">
      <c r="A4" s="6" t="s">
        <v>61</v>
      </c>
      <c r="B4" s="6">
        <v>19</v>
      </c>
      <c r="C4" s="6">
        <v>115</v>
      </c>
      <c r="D4" s="6">
        <v>134</v>
      </c>
    </row>
    <row r="5" spans="1:4" ht="16.5" x14ac:dyDescent="0.35">
      <c r="A5" s="6" t="s">
        <v>64</v>
      </c>
      <c r="B5" s="6">
        <v>33</v>
      </c>
      <c r="C5" s="6">
        <v>139</v>
      </c>
      <c r="D5" s="6">
        <v>172</v>
      </c>
    </row>
    <row r="9" spans="1:4" x14ac:dyDescent="0.35">
      <c r="B9" t="s">
        <v>93</v>
      </c>
      <c r="C9">
        <f>(B3/C3)/(B4/C4)</f>
        <v>3.5307017543859653</v>
      </c>
    </row>
    <row r="10" spans="1:4" x14ac:dyDescent="0.35">
      <c r="B10" t="s">
        <v>94</v>
      </c>
      <c r="C10">
        <f>(B3/D3)/(B4/D4)</f>
        <v>2.5983379501385042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94C2A6-6AE5-4D84-ACC8-4C5A1373D3D2}">
  <dimension ref="A2:D10"/>
  <sheetViews>
    <sheetView workbookViewId="0">
      <selection activeCell="A2" sqref="A2:D6"/>
    </sheetView>
  </sheetViews>
  <sheetFormatPr defaultRowHeight="14.5" x14ac:dyDescent="0.35"/>
  <cols>
    <col min="1" max="1" width="15" bestFit="1" customWidth="1"/>
    <col min="2" max="2" width="9.7265625" bestFit="1" customWidth="1"/>
    <col min="3" max="3" width="12.6328125" bestFit="1" customWidth="1"/>
  </cols>
  <sheetData>
    <row r="2" spans="1:4" ht="16.5" x14ac:dyDescent="0.35">
      <c r="A2" s="7"/>
      <c r="B2" s="7" t="s">
        <v>76</v>
      </c>
      <c r="C2" s="7" t="s">
        <v>77</v>
      </c>
      <c r="D2" s="7" t="s">
        <v>64</v>
      </c>
    </row>
    <row r="3" spans="1:4" ht="16.5" x14ac:dyDescent="0.35">
      <c r="A3" s="6" t="s">
        <v>78</v>
      </c>
      <c r="B3" s="6">
        <v>18</v>
      </c>
      <c r="C3" s="6">
        <v>134</v>
      </c>
      <c r="D3" s="6">
        <v>152</v>
      </c>
    </row>
    <row r="4" spans="1:4" ht="16.5" x14ac:dyDescent="0.35">
      <c r="A4" s="6" t="s">
        <v>79</v>
      </c>
      <c r="B4" s="6">
        <v>3</v>
      </c>
      <c r="C4" s="6">
        <v>4</v>
      </c>
      <c r="D4" s="6">
        <v>7</v>
      </c>
    </row>
    <row r="5" spans="1:4" ht="16.5" x14ac:dyDescent="0.35">
      <c r="A5" s="6" t="s">
        <v>64</v>
      </c>
      <c r="B5" s="6">
        <v>21</v>
      </c>
      <c r="C5" s="6">
        <v>138</v>
      </c>
      <c r="D5" s="6">
        <v>159</v>
      </c>
    </row>
    <row r="6" spans="1:4" x14ac:dyDescent="0.35">
      <c r="A6" t="s">
        <v>82</v>
      </c>
    </row>
    <row r="9" spans="1:4" x14ac:dyDescent="0.35">
      <c r="B9" t="s">
        <v>93</v>
      </c>
      <c r="C9">
        <f>(B3/C3)/(B4/C4)</f>
        <v>0.17910447761194029</v>
      </c>
    </row>
    <row r="10" spans="1:4" x14ac:dyDescent="0.35">
      <c r="B10" t="s">
        <v>94</v>
      </c>
      <c r="C10">
        <f>(B3/D3)/(B4/D4)</f>
        <v>0.27631578947368424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2E148A-F413-4D08-AD3D-B7E8C1FF897C}">
  <dimension ref="A1:D6"/>
  <sheetViews>
    <sheetView zoomScale="85" zoomScaleNormal="85" workbookViewId="0">
      <selection activeCell="D6" sqref="A1:D6"/>
    </sheetView>
  </sheetViews>
  <sheetFormatPr defaultRowHeight="14.5" x14ac:dyDescent="0.35"/>
  <cols>
    <col min="1" max="1" width="17.90625" bestFit="1" customWidth="1"/>
    <col min="2" max="2" width="11.90625" bestFit="1" customWidth="1"/>
    <col min="3" max="3" width="17.7265625" bestFit="1" customWidth="1"/>
    <col min="4" max="4" width="46.1796875" bestFit="1" customWidth="1"/>
  </cols>
  <sheetData>
    <row r="1" spans="1:4" ht="16.5" x14ac:dyDescent="0.35">
      <c r="A1" s="6" t="s">
        <v>90</v>
      </c>
      <c r="B1" s="6"/>
      <c r="C1" s="6"/>
      <c r="D1" s="6"/>
    </row>
    <row r="2" spans="1:4" ht="16.5" x14ac:dyDescent="0.35">
      <c r="A2" s="25" t="s">
        <v>83</v>
      </c>
      <c r="B2" s="25" t="s">
        <v>84</v>
      </c>
      <c r="C2" s="25" t="s">
        <v>85</v>
      </c>
      <c r="D2" s="25" t="s">
        <v>86</v>
      </c>
    </row>
    <row r="3" spans="1:4" ht="16.5" x14ac:dyDescent="0.35">
      <c r="A3" s="25" t="s">
        <v>87</v>
      </c>
      <c r="B3" s="25">
        <v>70</v>
      </c>
      <c r="C3" s="25">
        <v>395594</v>
      </c>
      <c r="D3" s="26">
        <v>17.694909427342171</v>
      </c>
    </row>
    <row r="4" spans="1:4" ht="16.5" x14ac:dyDescent="0.35">
      <c r="A4" s="25" t="s">
        <v>88</v>
      </c>
      <c r="B4" s="25">
        <v>65</v>
      </c>
      <c r="C4" s="25">
        <v>232712</v>
      </c>
      <c r="D4" s="26">
        <v>27.931520506033209</v>
      </c>
    </row>
    <row r="5" spans="1:4" ht="16.5" x14ac:dyDescent="0.35">
      <c r="A5" s="25" t="s">
        <v>89</v>
      </c>
      <c r="B5" s="25">
        <v>139</v>
      </c>
      <c r="C5" s="25">
        <v>280141</v>
      </c>
      <c r="D5" s="26">
        <v>49.617871000674668</v>
      </c>
    </row>
    <row r="6" spans="1:4" ht="16.5" x14ac:dyDescent="0.35">
      <c r="A6" s="25" t="s">
        <v>64</v>
      </c>
      <c r="B6" s="25">
        <v>274</v>
      </c>
      <c r="C6" s="25">
        <v>908447</v>
      </c>
      <c r="D6" s="26">
        <v>30.16136329362087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4382D2-9A69-4DF0-B9F7-CC2A1D991970}">
  <dimension ref="A1:B1"/>
  <sheetViews>
    <sheetView workbookViewId="0">
      <selection activeCell="A2" sqref="A2"/>
    </sheetView>
  </sheetViews>
  <sheetFormatPr defaultRowHeight="14.5" x14ac:dyDescent="0.35"/>
  <cols>
    <col min="1" max="1" width="12.26953125" bestFit="1" customWidth="1"/>
  </cols>
  <sheetData>
    <row r="1" spans="1:2" x14ac:dyDescent="0.35">
      <c r="A1" t="s">
        <v>3</v>
      </c>
      <c r="B1" t="s">
        <v>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43CCF3-E629-4B06-8FEF-A7302F34E66C}">
  <dimension ref="A1:A29"/>
  <sheetViews>
    <sheetView topLeftCell="A3" zoomScale="85" zoomScaleNormal="85" workbookViewId="0">
      <selection activeCell="A25" sqref="A25"/>
    </sheetView>
  </sheetViews>
  <sheetFormatPr defaultRowHeight="14.5" x14ac:dyDescent="0.35"/>
  <cols>
    <col min="1" max="1" width="175.36328125" bestFit="1" customWidth="1"/>
  </cols>
  <sheetData>
    <row r="1" spans="1:1" x14ac:dyDescent="0.35">
      <c r="A1" s="1" t="s">
        <v>22</v>
      </c>
    </row>
    <row r="2" spans="1:1" x14ac:dyDescent="0.35">
      <c r="A2" t="s">
        <v>12</v>
      </c>
    </row>
    <row r="3" spans="1:1" x14ac:dyDescent="0.35">
      <c r="A3" t="s">
        <v>11</v>
      </c>
    </row>
    <row r="4" spans="1:1" x14ac:dyDescent="0.35">
      <c r="A4" t="s">
        <v>15</v>
      </c>
    </row>
    <row r="5" spans="1:1" x14ac:dyDescent="0.35">
      <c r="A5" t="s">
        <v>13</v>
      </c>
    </row>
    <row r="6" spans="1:1" x14ac:dyDescent="0.35">
      <c r="A6" t="s">
        <v>14</v>
      </c>
    </row>
    <row r="7" spans="1:1" x14ac:dyDescent="0.35">
      <c r="A7" t="s">
        <v>16</v>
      </c>
    </row>
    <row r="8" spans="1:1" x14ac:dyDescent="0.35">
      <c r="A8" t="s">
        <v>17</v>
      </c>
    </row>
    <row r="9" spans="1:1" x14ac:dyDescent="0.35">
      <c r="A9" t="s">
        <v>18</v>
      </c>
    </row>
    <row r="10" spans="1:1" x14ac:dyDescent="0.35">
      <c r="A10" t="s">
        <v>19</v>
      </c>
    </row>
    <row r="11" spans="1:1" x14ac:dyDescent="0.35">
      <c r="A11" t="s">
        <v>20</v>
      </c>
    </row>
    <row r="12" spans="1:1" x14ac:dyDescent="0.35">
      <c r="A12" t="s">
        <v>13</v>
      </c>
    </row>
    <row r="13" spans="1:1" x14ac:dyDescent="0.35">
      <c r="A13" t="s">
        <v>14</v>
      </c>
    </row>
    <row r="14" spans="1:1" x14ac:dyDescent="0.35">
      <c r="A14" t="s">
        <v>21</v>
      </c>
    </row>
    <row r="15" spans="1:1" x14ac:dyDescent="0.35">
      <c r="A15" t="s">
        <v>18</v>
      </c>
    </row>
    <row r="16" spans="1:1" x14ac:dyDescent="0.35">
      <c r="A16" s="1" t="s">
        <v>23</v>
      </c>
    </row>
    <row r="17" spans="1:1" x14ac:dyDescent="0.35">
      <c r="A17" s="2" t="s">
        <v>25</v>
      </c>
    </row>
    <row r="18" spans="1:1" x14ac:dyDescent="0.35">
      <c r="A18" t="s">
        <v>24</v>
      </c>
    </row>
    <row r="19" spans="1:1" x14ac:dyDescent="0.35">
      <c r="A19" t="s">
        <v>26</v>
      </c>
    </row>
    <row r="20" spans="1:1" x14ac:dyDescent="0.35">
      <c r="A20" s="3" t="s">
        <v>27</v>
      </c>
    </row>
    <row r="21" spans="1:1" x14ac:dyDescent="0.35">
      <c r="A21" t="s">
        <v>28</v>
      </c>
    </row>
    <row r="22" spans="1:1" x14ac:dyDescent="0.35">
      <c r="A22" t="s">
        <v>29</v>
      </c>
    </row>
    <row r="23" spans="1:1" x14ac:dyDescent="0.35">
      <c r="A23" t="s">
        <v>30</v>
      </c>
    </row>
    <row r="25" spans="1:1" x14ac:dyDescent="0.35">
      <c r="A25" s="1" t="s">
        <v>34</v>
      </c>
    </row>
    <row r="26" spans="1:1" x14ac:dyDescent="0.35">
      <c r="A26" t="s">
        <v>35</v>
      </c>
    </row>
    <row r="27" spans="1:1" x14ac:dyDescent="0.35">
      <c r="A27" t="s">
        <v>36</v>
      </c>
    </row>
    <row r="28" spans="1:1" x14ac:dyDescent="0.35">
      <c r="A28" t="s">
        <v>45</v>
      </c>
    </row>
    <row r="29" spans="1:1" x14ac:dyDescent="0.35">
      <c r="A29" t="s">
        <v>46</v>
      </c>
    </row>
  </sheetData>
  <pageMargins left="0.7" right="0.7" top="0.75" bottom="0.75" header="0.3" footer="0.3"/>
  <pageSetup orientation="portrait"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25B404-FCF6-4CFB-A536-2F672612C6A3}">
  <dimension ref="A2:C6"/>
  <sheetViews>
    <sheetView zoomScale="85" zoomScaleNormal="85" workbookViewId="0">
      <selection activeCell="B6" sqref="B2:B6"/>
    </sheetView>
  </sheetViews>
  <sheetFormatPr defaultRowHeight="14.5" x14ac:dyDescent="0.35"/>
  <cols>
    <col min="1" max="1" width="31.1796875" customWidth="1"/>
    <col min="2" max="2" width="58.90625" customWidth="1"/>
    <col min="3" max="3" width="8.7265625" style="5"/>
  </cols>
  <sheetData>
    <row r="2" spans="1:3" x14ac:dyDescent="0.35">
      <c r="A2" t="s">
        <v>55</v>
      </c>
      <c r="B2" t="s">
        <v>56</v>
      </c>
      <c r="C2" s="5">
        <v>4</v>
      </c>
    </row>
    <row r="3" spans="1:3" x14ac:dyDescent="0.35">
      <c r="A3" t="s">
        <v>51</v>
      </c>
      <c r="B3" t="s">
        <v>52</v>
      </c>
      <c r="C3" s="5">
        <v>1</v>
      </c>
    </row>
    <row r="4" spans="1:3" ht="43.5" x14ac:dyDescent="0.35">
      <c r="A4" t="s">
        <v>53</v>
      </c>
      <c r="B4" s="4" t="s">
        <v>48</v>
      </c>
      <c r="C4" s="5">
        <v>2</v>
      </c>
    </row>
    <row r="5" spans="1:3" x14ac:dyDescent="0.35">
      <c r="A5" t="s">
        <v>49</v>
      </c>
      <c r="B5" t="s">
        <v>50</v>
      </c>
      <c r="C5" s="5">
        <v>3</v>
      </c>
    </row>
    <row r="6" spans="1:3" ht="43.5" x14ac:dyDescent="0.35">
      <c r="A6" t="s">
        <v>49</v>
      </c>
      <c r="B6" s="4" t="s">
        <v>81</v>
      </c>
      <c r="C6" s="5">
        <v>5</v>
      </c>
    </row>
  </sheetData>
  <autoFilter ref="A1:C1" xr:uid="{9AE5E9A8-95E8-4E14-9573-7D6427C1AB39}">
    <sortState ref="A2:C6">
      <sortCondition ref="A1"/>
    </sortState>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Content</vt:lpstr>
      <vt:lpstr>Bang 1</vt:lpstr>
      <vt:lpstr>Bang 2</vt:lpstr>
      <vt:lpstr>Bang 3</vt:lpstr>
      <vt:lpstr>Bang 4</vt:lpstr>
      <vt:lpstr>Glossary</vt:lpstr>
      <vt:lpstr>CDC</vt:lpstr>
      <vt:lpstr>Reference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Kim Thành</cp:lastModifiedBy>
  <dcterms:created xsi:type="dcterms:W3CDTF">2015-06-05T18:17:20Z</dcterms:created>
  <dcterms:modified xsi:type="dcterms:W3CDTF">2020-02-10T03:40:13Z</dcterms:modified>
</cp:coreProperties>
</file>