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90" windowWidth="18090" windowHeight="11760" tabRatio="977" activeTab="3"/>
  </bookViews>
  <sheets>
    <sheet name="Bang theo doi lo trinh xe" sheetId="11" r:id="rId1"/>
    <sheet name="Bang Theo Doi Xang Xe" sheetId="9" r:id="rId2"/>
    <sheet name="DM xang cac loai xe" sheetId="3" r:id="rId3"/>
    <sheet name="Tham Khao cach tinh DM xang dau" sheetId="2" r:id="rId4"/>
  </sheets>
  <definedNames>
    <definedName name="_Fill" hidden="1">#REF!</definedName>
  </definedNames>
  <calcPr calcId="124519"/>
</workbook>
</file>

<file path=xl/calcChain.xml><?xml version="1.0" encoding="utf-8"?>
<calcChain xmlns="http://schemas.openxmlformats.org/spreadsheetml/2006/main">
  <c r="E27" i="9"/>
  <c r="E26"/>
  <c r="G26"/>
  <c r="K26"/>
  <c r="K27"/>
  <c r="E25"/>
  <c r="G25"/>
  <c r="K25"/>
  <c r="K28"/>
  <c r="K29"/>
  <c r="E24"/>
  <c r="E23"/>
  <c r="G22"/>
  <c r="K22"/>
  <c r="G23"/>
  <c r="K23"/>
  <c r="G24"/>
  <c r="K24"/>
  <c r="E22"/>
  <c r="E21"/>
  <c r="G21"/>
  <c r="K21"/>
  <c r="E20"/>
  <c r="K19"/>
  <c r="G20"/>
  <c r="K20"/>
  <c r="E19"/>
  <c r="E18"/>
  <c r="G18"/>
  <c r="K18"/>
  <c r="E65"/>
  <c r="E17"/>
  <c r="G17"/>
  <c r="K17"/>
  <c r="E16"/>
  <c r="G16"/>
  <c r="K16"/>
  <c r="E64"/>
  <c r="E15"/>
  <c r="G15"/>
  <c r="K15"/>
  <c r="G19"/>
  <c r="E63"/>
  <c r="G63"/>
  <c r="K63"/>
  <c r="G64"/>
  <c r="K64"/>
  <c r="G62"/>
  <c r="K62"/>
  <c r="G65"/>
  <c r="E14"/>
  <c r="G14"/>
  <c r="K14"/>
  <c r="G13"/>
  <c r="G61"/>
  <c r="K61"/>
  <c r="E12"/>
  <c r="G12"/>
  <c r="K12"/>
  <c r="E61"/>
  <c r="E11"/>
  <c r="E60"/>
  <c r="G60"/>
  <c r="K60"/>
  <c r="G58"/>
  <c r="K58"/>
  <c r="E59"/>
  <c r="G59"/>
  <c r="K59"/>
  <c r="E10"/>
  <c r="K9"/>
  <c r="G10"/>
  <c r="K10"/>
  <c r="G11"/>
  <c r="K11"/>
  <c r="K13"/>
  <c r="G9"/>
  <c r="K8"/>
  <c r="G8"/>
  <c r="G57"/>
  <c r="K57"/>
  <c r="G56"/>
  <c r="K56"/>
  <c r="K7"/>
  <c r="G7"/>
</calcChain>
</file>

<file path=xl/comments1.xml><?xml version="1.0" encoding="utf-8"?>
<comments xmlns="http://schemas.openxmlformats.org/spreadsheetml/2006/main">
  <authors>
    <author>thoa</author>
  </authors>
  <commentList>
    <comment ref="K21" authorId="0">
      <text>
        <r>
          <rPr>
            <b/>
            <sz val="10"/>
            <color indexed="81"/>
            <rFont val="Tahoma"/>
            <family val="2"/>
          </rPr>
          <t>Chu Nhan do ngoai 83 lit</t>
        </r>
        <r>
          <rPr>
            <sz val="10"/>
            <color indexed="81"/>
            <rFont val="Tahoma"/>
            <family val="2"/>
          </rPr>
          <t xml:space="preserve">
</t>
        </r>
      </text>
    </comment>
    <comment ref="K26" authorId="0">
      <text>
        <r>
          <rPr>
            <b/>
            <sz val="10"/>
            <color indexed="81"/>
            <rFont val="Tahoma"/>
            <family val="2"/>
          </rPr>
          <t>a cuong do 48 lit</t>
        </r>
        <r>
          <rPr>
            <sz val="10"/>
            <color indexed="81"/>
            <rFont val="Tahoma"/>
            <family val="2"/>
          </rPr>
          <t xml:space="preserve">
</t>
        </r>
      </text>
    </comment>
  </commentList>
</comments>
</file>

<file path=xl/sharedStrings.xml><?xml version="1.0" encoding="utf-8"?>
<sst xmlns="http://schemas.openxmlformats.org/spreadsheetml/2006/main" count="457" uniqueCount="323">
  <si>
    <t>1</t>
  </si>
  <si>
    <t>2</t>
  </si>
  <si>
    <t>3</t>
  </si>
  <si>
    <t>4</t>
  </si>
  <si>
    <t>5</t>
  </si>
  <si>
    <t>6</t>
  </si>
  <si>
    <t>7</t>
  </si>
  <si>
    <t>8</t>
  </si>
  <si>
    <t>9</t>
  </si>
  <si>
    <t>10</t>
  </si>
  <si>
    <t>11</t>
  </si>
  <si>
    <t>12</t>
  </si>
  <si>
    <t>Chi phí nhiên liệu trong vận tải bằng xe ô tô luôn chiếm tỷ lệ cao trong giá thành vận tải (khoảng từ 40 đến 60%) và xác định giá cước vận tải. Vì vậy, định mức nhiên cho xe ô tô thời nào cũng là chỉ tiêu kinh tế kỹ thuật rất quan trọng, gắn bó trong vận tải bằng xe ô tô. </t>
  </si>
  <si>
    <t>I. PHƯƠNG PHÁP TÍNH ĐỊNH MỨC NHIÊN LIỆU CHO XE Ô TÔ</t>
  </si>
  <si>
    <t>1.1. Công thức tính tiêu thụ nhiên liệu cho một chuyến xe </t>
  </si>
  <si>
    <t>Áp dụng công thức: Mc = K1. L/100 + K2 . P/100 + nK3 </t>
  </si>
  <si>
    <t>Trong đó: - Mc: Tổng số nhiên liệu được cấp cho 1 chuyến xe (lít);</t>
  </si>
  <si>
    <t>- K1: Định mức kỹ thuật (lít/100 km);</t>
  </si>
  <si>
    <t>- K2: Phụ cấp có tải, có hành khách (lít);</t>
  </si>
  <si>
    <t>- K3: Phụ cấp phải dừng đỗ để xếp, dỡ (khi có hàng, có hành khách);</t>
  </si>
  <si>
    <t>- L: Tổng quãng đường xe chạy (có chở hàng và không chở hàng) sau khi đã quy đổi ra đường cấp 1 (km);</t>
  </si>
  <si>
    <t>- P: Tổng khối lượng hàng hóa luân chuyển tính theo (T.km) hoặc (HK.km) sau khi đã quy đổi ra đường loại 1;</t>
  </si>
  <si>
    <t>- n: Số lần xếp dỡ hàng hóa hoặc số lần dừng đỗ xe (trên 1 phút)</t>
  </si>
  <si>
    <t>1.2. Định mức kỹ thuật K1 (định mức tiêu hao nhiên liệu cho 100 km đường loại 1)</t>
  </si>
  <si>
    <t>Các kiểu, loại xe ô tô đã nhập khẩu vào nước ta từ năm 1986 về trước vẫn áp dụng theo định mức nhiên liệu do Cục vận tải ô tô hướng dẫn trong văn bản số104 /KT ngày 01/04/1986 (theo bảng 1).</t>
  </si>
  <si>
    <t>Những kiểu, loại xe ô tô mới nhập khẩu vào nước ta sau năm 1986 thì tự nghiên cứu, khảo sát và ban hành áp dụng nội bộ hoặc tham khảo định mức nhiên liệu do các đơn vị khác đã nghiên cứu, khảo sát và ban hành để áp dụng (theo bảng 2).</t>
  </si>
  <si>
    <t>1.3. Phụ cấp có tải (có hành khách) K2 </t>
  </si>
  <si>
    <t>a) Đối với xe ô tô vận tải hàng hóa:</t>
  </si>
  <si>
    <t>- Xe ô tô sử dụng nhiên liệu xăng K2 = 1,5 lít/100 T.km;</t>
  </si>
  <si>
    <t>- Xe ô tô sử dụng nhiên liệu diezel K2 = 1,3 lít/100 T.km. </t>
  </si>
  <si>
    <t>b) Đối với xe ô tô vận tải hành khách</t>
  </si>
  <si>
    <t>- Xe ô tô sử dụng nhiên liệu xăng K2 = 1,0 lít/1000 HK.km;</t>
  </si>
  <si>
    <t>- Xe ô tô sử dụng nhiên liệu diezel K2 = 0,8 lít/1000 HK.km.</t>
  </si>
  <si>
    <t>1.4. Phụ cấp nhiên liệu dừng, đỗ để xếp dỡ hàng hóa, hành khách lên xuống (trên 1 phút) </t>
  </si>
  <si>
    <t>a) Đối với xe ô tô khách và xe ô tô vận tải hàng hóa các loại (trừ xe ô tô tự đổ)</t>
  </si>
  <si>
    <t>- Phụ cấp cho một lần dừng, đỗ (một lần hưởng K3): K3 = 0,2 lít </t>
  </si>
  <si>
    <t>- Số lần dừng, đỗ tính cho đoạn đường 100 km: n = 3</t>
  </si>
  <si>
    <t>- Phụ cấp nhiên liệu phải dừng đỗ tính cho đoạn đường 100km: n.K3 = 0,6 lít/100 km </t>
  </si>
  <si>
    <t>b) Đối với xe ô tô tự đổ</t>
  </si>
  <si>
    <t>Phụ cấp cho một lần nâng, hạ thùng: K3 = 0,3 lít</t>
  </si>
  <si>
    <t>c) Đối với xe ô tô con</t>
  </si>
  <si>
    <t>Phụ cấp cho một lần dừng, đỗ: K3 = 0,1 lít</t>
  </si>
  <si>
    <t>1.5. Các trường hợp được tăng định mức nhiên liệu</t>
  </si>
  <si>
    <t>a) Phụ cấp cho xe ô tô đã qua sử dụng nhiều năm hoặc sau sửa chữa lớn</t>
  </si>
  <si>
    <t>- Sau thời gian sử dụng 5 năm hoặc sau sửa chữa lớn lần 1: Được tăng thêm 1% tổng số nhiên liệu được cấp tính theo K1;</t>
  </si>
  <si>
    <t>- Sau thời gian sử dụng 10 năm hoặc sau sửa chữa lớn lần 2: Được tăng thêm 1,5% tổng số nhiên liệu được cấp tính theo K1;</t>
  </si>
  <si>
    <t>- Sau thời gian sử dụng 15 năm hoặc sau sửa chữa lớn lần 3: Được tăng thêm 1,5% tổng số nhiên liệu được cấp tính theo K1;</t>
  </si>
  <si>
    <t>- Sau thời gian sử dụng 20 năm hoặc sau sửa chữa lớn lần 4: Được tăng thêm 3,0% tổng số nhiên liệu được cấp tính theo K1;</t>
  </si>
  <si>
    <t>b) Các trường hợp được tăng nhiên liệu khác</t>
  </si>
  <si>
    <t>- Được tăng thêm 5% tổng số nhiên liệu được cấp cho những xe ô tô tập lái trên đường (xe ô tô để dạy lái xe);</t>
  </si>
  <si>
    <t>- Được tăng thêm 5 km vào tổng quãng đường xe ô tô chạy không hàng để tính phụ cấp nhiên liệu (Kj) khi xe ô tô bắt buộc phải chạy ở tốc độ thấp (dưới 6km/h) hoặc dừng, đỗ xe nhưng động cơ vẫn phải hoạt động để bốc, dỡ hàng hóa hoặc do yêu cầu của kho, bãi; </t>
  </si>
  <si>
    <t>- Được tăng thêm 20% cho mỗi chuyến vận tải trong thành phố;</t>
  </si>
  <si>
    <t>- Được tăng thêm 20% tổng số nhiên liệu được cấp cho những xe ô tô hoạt động trên các tuyến đường miền núi, những đoạn đường bị trơn, lầy hoặc thường xuyên có sương mù.</t>
  </si>
  <si>
    <t>1.6. Hệ số phụ cấp nhiên liệu tính đổi loại đường</t>
  </si>
  <si>
    <t>TT Cấp đường Xe ô tô sử dụng xăng Xe ô tô sử dụng diezel</t>
  </si>
  <si>
    <t>1 Đường cấp 1 (tiêu chuẩn) 1,00 1,00</t>
  </si>
  <si>
    <t>2 Đường cấp 2 1,15 1,15</t>
  </si>
  <si>
    <t>3 Đường cấp 3 1,40 1,45</t>
  </si>
  <si>
    <t>4 Đường cấp 4 1,60 1,65</t>
  </si>
  <si>
    <t>5 Đường cấp 5 1,80 1,85</t>
  </si>
  <si>
    <t>1.7. Định mức tiêu hao dầu, mỡ bôi trơn</t>
  </si>
  <si>
    <t>a) Định mức tiêu hao dầu bôi trơn động cơ</t>
  </si>
  <si>
    <t>- Xe ô tô sử dụng nhiên liệu xăng: Cứ tiêu hao100 lít nhiên liệu cho xe ô tô thì được sử dụng 0,35 lít dầu bôi trơn động cơ (0,35%); </t>
  </si>
  <si>
    <t>- Xe ô tô sử dụng nhiên liệu diezel: Cứ tiêu hao100 lít nhiên liệu cho xe ô tô thì được sử dụng 0,5 lít dầu bôi trơn động cơ (0,5%); </t>
  </si>
  <si>
    <t>b) Định mức tiêu hao dầu truyền động</t>
  </si>
  <si>
    <t>- Xe ô tô có 1 cầu chủ động: Cứ tiêu hao100 lít nhiên liệu cho xe ô tô thì được sử dụng 0,08 lít dầu truyền động (0,08%); </t>
  </si>
  <si>
    <t>- Xe ô tô có 2 cầu chủ động trở lên: Cứ tiêu hao100 lít nhiên liệu cho xe ô tô thì được sử dụng cho mỗi cầu 0,07 lít dầu truyền động (0,07%)</t>
  </si>
  <si>
    <t>c) Định mức tiêu hao mỡ bôi trơn</t>
  </si>
  <si>
    <t>Cứ tiêu hao100 lít nhiên liệu cho xe ô tô thì được sử dụng 0,6 kg mỡ bôi trơn.</t>
  </si>
  <si>
    <t>II. KHẢO SÁT VÀ TÍNH ĐỊNH MỨC KỸ THUẬT K1 MỘT SỐ XE Ô TÔ </t>
  </si>
  <si>
    <t>(sử dụng dưới 5 năm)</t>
  </si>
  <si>
    <t>2.1. Xe ô tô con PAJERO 3.0 với 7 chỗ ngồi (sử dụng nhiên liệu xăng)</t>
  </si>
  <si>
    <t>a)Theo hành trình khảo sát Gia Lâm, Hà Nội – Hải Phòng và ngược lại</t>
  </si>
  <si>
    <t>- Tổng quãng đường khảo sát để tính K1 (đường cấp 1): 100,4 km + 101 km + 100 km + 10 km = 402,4 km;</t>
  </si>
  <si>
    <t>- Tổng số nhiên liệu tiêu hao: 4,5 lít + 14,0 lít + 14,0 lít + 13, lít = 56,0 lít;</t>
  </si>
  <si>
    <t>- Lượng tiêu hao nhiên liệu trung bình cho 100 km: 56,0 lít : 402,4 km = 13,92 lít/100 km;</t>
  </si>
  <si>
    <t>- Lượng tiêu hao nhiên liệu theo phụ cấp có hành khách K2 (3 hành khách) cho 100 km: 3 HK.1,0 lít/1000 HK.km = 0,3 lít/100 km;</t>
  </si>
  <si>
    <t>- Định mức kỹ thuật K1 = 13,92 lít/100 km – 0,3 lít/100 km = 13,62 lít/100 km.</t>
  </si>
  <si>
    <t>b) Theo hành trình khảo sát Hà Nội – Mai châu và ngược lại</t>
  </si>
  <si>
    <t>- Tổng quãng đường khảo sát để tính K1 (đường cấp 1)</t>
  </si>
  <si>
    <t>86,7 km + 58 km = 144,7 km</t>
  </si>
  <si>
    <t>- Tổng số nhiên liệu tiêu hao:</t>
  </si>
  <si>
    <t>13,28 lít + 8,42 lít = 21,7 lít</t>
  </si>
  <si>
    <t>- Lượng tiêu hao nhiên liệu trung bình cho 100 km:</t>
  </si>
  <si>
    <t>21,7 lít : 144,7 km = 14,996 lít/100 km</t>
  </si>
  <si>
    <t>- Lượng tiêu hao nhiên liệu theo phụ cấp có hành khách K2 (3 hành khách) cho 100 km: 3 HK.1,0 lít/1000 HK.km = 0,3 lít/100 km</t>
  </si>
  <si>
    <t>- Lượng tiêu hao nhiên liệu theo phụ cấp dừng, đỗ (trên 1 phút) cho 100 km:</t>
  </si>
  <si>
    <t>n. K3 = 2 lần . 0,1 lít = 0,2 lít/100 km</t>
  </si>
  <si>
    <t>- Định mức kỹ thuật K1 = (14,996 lít – 0,3 lít - 0,2 lít)/100 km = 14,496 lít/100 km</t>
  </si>
  <si>
    <t>c) Định mức kỹ thuật K1 cho xe ô tô PAJERO 3.0</t>
  </si>
  <si>
    <t>K1 PJ = (13,62 + 14,496) lít/2.100 km = 14,058 lít/100 km</t>
  </si>
  <si>
    <t>Lựa chọn K1 PJ = 14.0 lít/100 km</t>
  </si>
  <si>
    <t>2.2. Xe ô tô con MAZDA 626 2.0 với 5 chỗ ngồi (sử dụng nhiên liệu xăng)</t>
  </si>
  <si>
    <t>a) Theo hành trình khảo sát Hà Nội – Núi Cốc Thái Nguyên và ngược lại </t>
  </si>
  <si>
    <t>- Tổng quãng đường khảo sát để tính K1 (đường cấp 1): 53,8 km + 70 km = 123,8 km;</t>
  </si>
  <si>
    <t>- Tổng số nhiên liệu tiêu hao: 6,06 lít + 10,69 lít = 16,75 lít</t>
  </si>
  <si>
    <t>- Lượng tiêu hao nhiên liệu trung bình cho 100 km: 16,75 lít : 123,8 km = 13,52 lít/100 km</t>
  </si>
  <si>
    <t>- Lượng tiêu hao nhiên liệu theo phụ cấp có hành khách K2 (4 hành khách) cho 100 km: 4 HK.1,0 lít/1000 HK.km = 0,4 lít/100 km</t>
  </si>
  <si>
    <t>- Lượng tiêu hao nhiên liệu theo phụ cấp dừng, đỗ (trên 1 phút) cho 100 km: n. K3 = 4 lần . 0,1 lít = 0,4 lít/100 km</t>
  </si>
  <si>
    <t>b) Định mức kỹ thuật K1 = (13,52 lít – 0,4 lít - 0,4 lít)/100 km = 12,72 lít/100 km</t>
  </si>
  <si>
    <t>Lựa chọn K1 MAZD = 13.0 lít/100 km</t>
  </si>
  <si>
    <t>TT</t>
  </si>
  <si>
    <t>Loại xe, nhãn hiệu</t>
  </si>
  <si>
    <t>Loại nhiên liệu</t>
  </si>
  <si>
    <t>Dung tích xi lanh (cm3)</t>
  </si>
  <si>
    <t>Định mức chi phí nhiên liệu (lít/100km)</t>
  </si>
  <si>
    <t>I</t>
  </si>
  <si>
    <t>TOYOTA</t>
  </si>
  <si>
    <t>COROLLA 1.6</t>
  </si>
  <si>
    <t>Xăng</t>
  </si>
  <si>
    <t>1597</t>
  </si>
  <si>
    <t>11.7</t>
  </si>
  <si>
    <t>ATIS 1.8</t>
  </si>
  <si>
    <t>1794</t>
  </si>
  <si>
    <t>11.8</t>
  </si>
  <si>
    <t>CAMRY 2.0</t>
  </si>
  <si>
    <t>2164</t>
  </si>
  <si>
    <t>12.1</t>
  </si>
  <si>
    <t>CAMRY 2.2</t>
  </si>
  <si>
    <t>2165</t>
  </si>
  <si>
    <t>CAMRY 2.4</t>
  </si>
  <si>
    <t>2367</t>
  </si>
  <si>
    <t>13.5</t>
  </si>
  <si>
    <t>CAMRY 3.0</t>
  </si>
  <si>
    <t>2997</t>
  </si>
  <si>
    <t>16.2</t>
  </si>
  <si>
    <t>CROW 3.0</t>
  </si>
  <si>
    <t>2954</t>
  </si>
  <si>
    <t>CRESSDA 3.0</t>
  </si>
  <si>
    <t>LAND CRUISER 4.0</t>
  </si>
  <si>
    <t>4477</t>
  </si>
  <si>
    <t>18,9</t>
  </si>
  <si>
    <t>HIACE 15 chỗ 2.4</t>
  </si>
  <si>
    <t>2446</t>
  </si>
  <si>
    <t>14.1</t>
  </si>
  <si>
    <t>ZACE 2.0</t>
  </si>
  <si>
    <t>COASTER 30 chỗ</t>
  </si>
  <si>
    <t>4164</t>
  </si>
  <si>
    <t>18,2</t>
  </si>
  <si>
    <t>II</t>
  </si>
  <si>
    <t>MAZDA</t>
  </si>
  <si>
    <t>MAZDA 323 1.6</t>
  </si>
  <si>
    <t>1588</t>
  </si>
  <si>
    <t>11.4</t>
  </si>
  <si>
    <t>MAZDA 626 2.2</t>
  </si>
  <si>
    <t>2184</t>
  </si>
  <si>
    <t>MAZDA E2000 2.1</t>
  </si>
  <si>
    <t>1998</t>
  </si>
  <si>
    <t>12.8</t>
  </si>
  <si>
    <t>MAZDA 15 chỗ</t>
  </si>
  <si>
    <t>2265</t>
  </si>
  <si>
    <t>MAZDA 6 chỗ</t>
  </si>
  <si>
    <t>1991</t>
  </si>
  <si>
    <t>III</t>
  </si>
  <si>
    <t>NISSAN</t>
  </si>
  <si>
    <t>NISSAN BLUEBIRD 1.8</t>
  </si>
  <si>
    <t>1598</t>
  </si>
  <si>
    <t>NISSAN SSS 2.0</t>
  </si>
  <si>
    <t>1974</t>
  </si>
  <si>
    <t>12.6</t>
  </si>
  <si>
    <t>NISSAN 2.4</t>
  </si>
  <si>
    <t>2393</t>
  </si>
  <si>
    <t>12.9</t>
  </si>
  <si>
    <t>NISSAN URVAN</t>
  </si>
  <si>
    <t>2494</t>
  </si>
  <si>
    <t>IV</t>
  </si>
  <si>
    <t>HONDA</t>
  </si>
  <si>
    <t>HONDA ACCOOC 2.0</t>
  </si>
  <si>
    <t>2150</t>
  </si>
  <si>
    <t>HONDA CIVIC</t>
  </si>
  <si>
    <t>1590</t>
  </si>
  <si>
    <t>V</t>
  </si>
  <si>
    <t>MITSUBISHI</t>
  </si>
  <si>
    <t>MITSUBISHI LANCER 1.6</t>
  </si>
  <si>
    <t>1298</t>
  </si>
  <si>
    <t>10.8</t>
  </si>
  <si>
    <t>MITSUBISHI LANCER 1.8</t>
  </si>
  <si>
    <t>1755</t>
  </si>
  <si>
    <t>MITSUBISHI LANCER 2.0</t>
  </si>
  <si>
    <t>1977</t>
  </si>
  <si>
    <t>MITSUBISHI PAJERO 3.4</t>
  </si>
  <si>
    <t>3497</t>
  </si>
  <si>
    <t>16,2</t>
  </si>
  <si>
    <t>MITSUBISHI 15 chỗ 2.4</t>
  </si>
  <si>
    <t>2350</t>
  </si>
  <si>
    <t>13.9</t>
  </si>
  <si>
    <t>MITSUBISHI JOLIE</t>
  </si>
  <si>
    <t>2777</t>
  </si>
  <si>
    <t>VI</t>
  </si>
  <si>
    <t>DAEWOO</t>
  </si>
  <si>
    <t>DAEWOO NUBIRA 1.5</t>
  </si>
  <si>
    <t>1498</t>
  </si>
  <si>
    <t>DAEWOO LEGUEAR 2.0</t>
  </si>
  <si>
    <t>DAEWOO 12-16 chỗ</t>
  </si>
  <si>
    <t>Đizel</t>
  </si>
  <si>
    <t>2874</t>
  </si>
  <si>
    <t>DAEWOO 24-40 chỗ</t>
  </si>
  <si>
    <t>4052</t>
  </si>
  <si>
    <t>DAEWOO trờn 40 chỗ</t>
  </si>
  <si>
    <t>11051</t>
  </si>
  <si>
    <t>22.9</t>
  </si>
  <si>
    <t>DAEWOO LANOS</t>
  </si>
  <si>
    <t>VII</t>
  </si>
  <si>
    <t>HUYNDAI</t>
  </si>
  <si>
    <t>HUYNDAI SONATA 2.0</t>
  </si>
  <si>
    <t>1836</t>
  </si>
  <si>
    <t>HUYNDAI 12 chỗ 2.4</t>
  </si>
  <si>
    <t>2957</t>
  </si>
  <si>
    <t>14,8</t>
  </si>
  <si>
    <t>HUYNDAI 16 chỗ 2.4</t>
  </si>
  <si>
    <t>3749</t>
  </si>
  <si>
    <t>HUYNDAI 24 chỗ</t>
  </si>
  <si>
    <t>21.6</t>
  </si>
  <si>
    <t>HUYNDAI trên 40 chỗ</t>
  </si>
  <si>
    <t>24.3</t>
  </si>
  <si>
    <t>VIII</t>
  </si>
  <si>
    <t>FORD</t>
  </si>
  <si>
    <t>FORD LAZE 1.6</t>
  </si>
  <si>
    <t>1997</t>
  </si>
  <si>
    <t>FORD MONDEO 2.0</t>
  </si>
  <si>
    <t>2395</t>
  </si>
  <si>
    <t>16.5</t>
  </si>
  <si>
    <t>FORD 12-16 chỗ</t>
  </si>
  <si>
    <t>2174</t>
  </si>
  <si>
    <t>14.8</t>
  </si>
  <si>
    <t>FORD 24-30 chỗ</t>
  </si>
  <si>
    <t>IX</t>
  </si>
  <si>
    <t>KIA</t>
  </si>
  <si>
    <t>KIA PRICE 1.3</t>
  </si>
  <si>
    <t>1323</t>
  </si>
  <si>
    <t>KIA 12-16 chỗ</t>
  </si>
  <si>
    <t>KIA 24-40 chỗ</t>
  </si>
  <si>
    <t>20.2</t>
  </si>
  <si>
    <t>KIA trờn 40 chỗ</t>
  </si>
  <si>
    <t>X</t>
  </si>
  <si>
    <t>LADA 2107 1.5</t>
  </si>
  <si>
    <t>1500</t>
  </si>
  <si>
    <t>XI</t>
  </si>
  <si>
    <t>YAZ</t>
  </si>
  <si>
    <t>YAZ 469 2.4</t>
  </si>
  <si>
    <t>2445</t>
  </si>
  <si>
    <t>YAZ cứu thương</t>
  </si>
  <si>
    <t>20,2</t>
  </si>
  <si>
    <t>XII</t>
  </si>
  <si>
    <t>SUBAZU</t>
  </si>
  <si>
    <t>SUBAZU LEGACY</t>
  </si>
  <si>
    <t>2210</t>
  </si>
  <si>
    <t>Định mức nhiên liệu trên đã tính đến hoạt động của các thiết bị phụ tải đi kèm như: máy điều hoà không khí, gạt mưa, và các yếu tố ảnh hưởng thường xuyên như: điều kiện đường xấu, dốc, quay vòng, giảm tốc độ khi xe vào thành phố, thị trấn, cầu phao, cầu tạm.</t>
  </si>
  <si>
    <t>Khi áp dụng định mức trên, các cơ quan, đơn vị căn cứ số Km xe ô tô đã hoạt động trong lý lịch xe được điều chỉnh cho phù hợp (Được cộng thêm tỷ lệ phần trăm so định mức ban đầu). Mức điều chỉnh như sau:</t>
  </si>
  <si>
    <t>- Từ 20.000 - 80.000 km: định mức nhiên liệu cộng thêm 8%.</t>
  </si>
  <si>
    <t>- Từ trên 80.000 - 140.000 km: định mức nhiên liệu cộng thêm 10%.</t>
  </si>
  <si>
    <t>- Từ trên 140000 - 200.000 km: định mức nhiên liệu cộng thêm 12%.</t>
  </si>
  <si>
    <t>- Từ trên 200.00 km: định mức nhiên liệu cộng thêm 15%.</t>
  </si>
  <si>
    <t>Trường hợp những xe không trang bị hệ thống điều hoà hoặc điều hoà không hoạt động chi phí nhiên liệu giảm 20% định mức quy định trên.</t>
  </si>
  <si>
    <t>Một số loại xe không có trong danh mục định mức trên. Căn cứ vào các chỉ tiêu kỹ thuật (số chỗ ngồi, công suất động cơ hoặc dung tích xi lanh) của loại xe tương đương trong bảng để định mức cho phù hợp.</t>
  </si>
  <si>
    <r>
      <t>Trích từ</t>
    </r>
    <r>
      <rPr>
        <sz val="10"/>
        <color indexed="63"/>
        <rFont val="Verdana"/>
        <family val="2"/>
      </rPr>
      <t>: </t>
    </r>
    <r>
      <rPr>
        <i/>
        <sz val="10"/>
        <color indexed="63"/>
        <rFont val="Verdana"/>
        <family val="2"/>
      </rPr>
      <t>QUYẾT ĐỊNH "V/v ban hành định mức xăng, dầu cho các loại xe ô tô có sử dụng kinh phí từ nguồn ngân sách Nhà nước trên địa bàn tỉnh Hà Nam."</t>
    </r>
  </si>
  <si>
    <t>Ghi chú</t>
  </si>
  <si>
    <t>THỐNG KÊ KM XE CHẠY VÀ TIÊU THỤ NHIÊN LIỆU CÛA LOẠI XE Ô TÔ</t>
  </si>
  <si>
    <t>STT Phiếu</t>
  </si>
  <si>
    <t>Ngày cấp phiếu</t>
  </si>
  <si>
    <t>Tên lái xe</t>
  </si>
  <si>
    <t>Số km bắt đầu</t>
  </si>
  <si>
    <t>Số km kết thúc</t>
  </si>
  <si>
    <t>số km thực tế đi được</t>
  </si>
  <si>
    <t>Số km phải hoạt động theo ĐM</t>
  </si>
  <si>
    <t>Chênh lệch</t>
  </si>
  <si>
    <t>ĐM tiêu thụ của xe (L/100 km)</t>
  </si>
  <si>
    <t>SL được cấp phát (lít )</t>
  </si>
  <si>
    <t>Xăng A92/95</t>
  </si>
  <si>
    <t>Nhớt máy</t>
  </si>
  <si>
    <t>19/01/2010</t>
  </si>
  <si>
    <t>25/01/2010</t>
  </si>
  <si>
    <t>08/02/2010</t>
  </si>
  <si>
    <t xml:space="preserve">                    </t>
  </si>
  <si>
    <t>Cộng</t>
  </si>
  <si>
    <t>13/01/2010</t>
  </si>
  <si>
    <t xml:space="preserve"> </t>
  </si>
  <si>
    <t>28/01/2010</t>
  </si>
  <si>
    <t>25/02/2010</t>
  </si>
  <si>
    <t>04/032010</t>
  </si>
  <si>
    <t>15/03/2010</t>
  </si>
  <si>
    <t>31/03/2010</t>
  </si>
  <si>
    <t>Nha Trang, ngaøy  thaùng 01naêm 2010</t>
  </si>
  <si>
    <t>PT.Phoøng HC - NS</t>
  </si>
  <si>
    <t>Người kiểm tra</t>
  </si>
  <si>
    <t>Người lập</t>
  </si>
  <si>
    <t>NGÀY</t>
  </si>
  <si>
    <t>GiỜ ĐI</t>
  </si>
  <si>
    <t>GiỜ ĐẾN</t>
  </si>
  <si>
    <t>LỘ TRÌNH</t>
  </si>
  <si>
    <t>CHỈ SỐ ĐỒNG HỒ KM</t>
  </si>
  <si>
    <t>TỪ</t>
  </si>
  <si>
    <t>ĐẾN</t>
  </si>
  <si>
    <t>TỔNG SỐ</t>
  </si>
  <si>
    <t xml:space="preserve">ĐỔ XĂNG, DẦU </t>
  </si>
  <si>
    <t>km</t>
  </si>
  <si>
    <t>lít</t>
  </si>
  <si>
    <t>GIÁ VÉ CẦU ĐƯỜNG, PHÍ ĐẬU XE</t>
  </si>
  <si>
    <t>XÁC NHẬN CỦA CBNV SỬ DỤNG XE</t>
  </si>
  <si>
    <t>KIỂM TRA BỞI</t>
  </si>
  <si>
    <t>đồng</t>
  </si>
  <si>
    <t>Ghi chú: Định mức cho xe: ……lít/100km</t>
  </si>
  <si>
    <t>Khi toán chi phí nhiên liệu, phí đậu xe…đề nghị lái xe phải đính kèm bảng lộ trình theo đúng qui định</t>
  </si>
  <si>
    <t>SỔ LỘ TRÌNH XE</t>
  </si>
  <si>
    <t>Nơi đến</t>
  </si>
  <si>
    <t>Nơi đi</t>
  </si>
  <si>
    <t>Số xe:</t>
  </si>
  <si>
    <t>Tên tài xế:</t>
  </si>
  <si>
    <t>Hồ Khắc L,, xe 50F -…</t>
  </si>
  <si>
    <t>Lê Kim Q..., xe 79D -…</t>
  </si>
  <si>
    <t>NĂM 2015</t>
  </si>
  <si>
    <t>11/01/2015</t>
  </si>
  <si>
    <t>19/01/2015</t>
  </si>
  <si>
    <t>02/02/2015</t>
  </si>
  <si>
    <t>08/02/2015</t>
  </si>
  <si>
    <t>23/02/2015</t>
  </si>
  <si>
    <t>01/03/2015</t>
  </si>
  <si>
    <t>11/03/2015</t>
  </si>
  <si>
    <t>08/04/2015</t>
  </si>
  <si>
    <t>04/05/2015</t>
  </si>
  <si>
    <t>21/05/2015</t>
  </si>
  <si>
    <t>01/06/2015</t>
  </si>
  <si>
    <t>12/06/2015</t>
  </si>
</sst>
</file>

<file path=xl/styles.xml><?xml version="1.0" encoding="utf-8"?>
<styleSheet xmlns="http://schemas.openxmlformats.org/spreadsheetml/2006/main">
  <numFmts count="15">
    <numFmt numFmtId="174" formatCode="_-* #,##0_-;\-* #,##0_-;_-* &quot;-&quot;_-;_-@_-"/>
    <numFmt numFmtId="176" formatCode="_-* #,##0.00_-;\-* #,##0.00_-;_-* &quot;-&quot;??_-;_-@_-"/>
    <numFmt numFmtId="182" formatCode="&quot;\&quot;#,##0;[Red]&quot;\&quot;\-#,##0"/>
    <numFmt numFmtId="183" formatCode="&quot;\&quot;#,##0.00;[Red]&quot;\&quot;\-#,##0.00"/>
    <numFmt numFmtId="184" formatCode="\$#,##0\ ;\(\$#,##0\)"/>
    <numFmt numFmtId="185" formatCode="&quot;\&quot;#,##0;[Red]&quot;\&quot;&quot;\&quot;\-#,##0"/>
    <numFmt numFmtId="186" formatCode="&quot;\&quot;#,##0.00;[Red]&quot;\&quot;&quot;\&quot;&quot;\&quot;&quot;\&quot;&quot;\&quot;&quot;\&quot;\-#,##0.00"/>
    <numFmt numFmtId="195" formatCode="_-* #,##0.00\ _€_-;\-* #,##0.00\ _€_-;_-* &quot;-&quot;??\ _€_-;_-@_-"/>
    <numFmt numFmtId="199" formatCode="#,##0&quot;VND&quot;_);[Red]\(#,##0&quot;VND&quot;\)"/>
    <numFmt numFmtId="200" formatCode="_-&quot;$&quot;* #,##0_-;\-&quot;$&quot;* #,##0_-;_-&quot;$&quot;* &quot;-&quot;_-;_-@_-"/>
    <numFmt numFmtId="201" formatCode="_-&quot;$&quot;* #,##0.00_-;\-&quot;$&quot;* #,##0.00_-;_-&quot;$&quot;* &quot;-&quot;??_-;_-@_-"/>
    <numFmt numFmtId="202" formatCode="_-* #,##0\ _€_-;\-* #,##0\ _€_-;_-* &quot;-&quot;??\ _€_-;_-@_-"/>
    <numFmt numFmtId="203" formatCode="d/m/yy;@"/>
    <numFmt numFmtId="204" formatCode="_-#,##0\ _€_-;\-#,##0\ _€_-;_-* &quot;-&quot;??\ _€_-;_-@_-"/>
    <numFmt numFmtId="205" formatCode="#,##0.0"/>
  </numFmts>
  <fonts count="48">
    <font>
      <sz val="12"/>
      <name val="Times New Roman"/>
    </font>
    <font>
      <sz val="12"/>
      <name val="Times New Roman"/>
      <family val="1"/>
    </font>
    <font>
      <sz val="12"/>
      <name val="VNI-Times"/>
    </font>
    <font>
      <sz val="8"/>
      <name val="Times New Roman"/>
      <family val="1"/>
    </font>
    <font>
      <sz val="8"/>
      <name val="VNI-Times"/>
    </font>
    <font>
      <b/>
      <sz val="12"/>
      <name val="Times New Roman"/>
      <family val="1"/>
    </font>
    <font>
      <sz val="10"/>
      <color indexed="63"/>
      <name val="Verdana"/>
      <family val="2"/>
    </font>
    <font>
      <b/>
      <sz val="10"/>
      <color indexed="63"/>
      <name val="Verdana"/>
      <family val="2"/>
    </font>
    <font>
      <b/>
      <sz val="10"/>
      <color indexed="10"/>
      <name val="Verdana"/>
      <family val="2"/>
    </font>
    <font>
      <sz val="10"/>
      <color indexed="12"/>
      <name val="Verdana"/>
      <family val="2"/>
    </font>
    <font>
      <b/>
      <u/>
      <sz val="10"/>
      <color indexed="63"/>
      <name val="Verdana"/>
      <family val="2"/>
    </font>
    <font>
      <i/>
      <sz val="10"/>
      <color indexed="63"/>
      <name val="Verdana"/>
      <family val="2"/>
    </font>
    <font>
      <sz val="10"/>
      <name val="Arial"/>
      <family val="2"/>
    </font>
    <font>
      <b/>
      <sz val="18"/>
      <name val="Arial"/>
      <family val="2"/>
    </font>
    <font>
      <b/>
      <sz val="12"/>
      <name val="Arial"/>
      <family val="2"/>
    </font>
    <font>
      <sz val="14"/>
      <name val="뼻뮝"/>
      <family val="3"/>
      <charset val="129"/>
    </font>
    <font>
      <sz val="12"/>
      <name val="뼻뮝"/>
      <family val="1"/>
      <charset val="129"/>
    </font>
    <font>
      <sz val="12"/>
      <name val="바탕체"/>
      <family val="1"/>
      <charset val="129"/>
    </font>
    <font>
      <sz val="10"/>
      <name val="굴림체"/>
      <family val="3"/>
      <charset val="129"/>
    </font>
    <font>
      <sz val="12"/>
      <color indexed="8"/>
      <name val="Times New Roman"/>
      <family val="2"/>
    </font>
    <font>
      <sz val="12"/>
      <color indexed="9"/>
      <name val="Times New Roman"/>
      <family val="2"/>
    </font>
    <font>
      <sz val="12"/>
      <color indexed="20"/>
      <name val="Times New Roman"/>
      <family val="2"/>
    </font>
    <font>
      <b/>
      <sz val="12"/>
      <color indexed="52"/>
      <name val="Times New Roman"/>
      <family val="2"/>
    </font>
    <font>
      <b/>
      <sz val="12"/>
      <color indexed="9"/>
      <name val="Times New Roman"/>
      <family val="2"/>
    </font>
    <font>
      <i/>
      <sz val="12"/>
      <color indexed="23"/>
      <name val="Times New Roman"/>
      <family val="2"/>
    </font>
    <font>
      <sz val="12"/>
      <color indexed="17"/>
      <name val="Times New Roman"/>
      <family val="2"/>
    </font>
    <font>
      <b/>
      <sz val="11"/>
      <color indexed="56"/>
      <name val="Times New Roman"/>
      <family val="2"/>
    </font>
    <font>
      <sz val="12"/>
      <color indexed="62"/>
      <name val="Times New Roman"/>
      <family val="2"/>
    </font>
    <font>
      <sz val="12"/>
      <color indexed="52"/>
      <name val="Times New Roman"/>
      <family val="2"/>
    </font>
    <font>
      <sz val="12"/>
      <color indexed="60"/>
      <name val="Times New Roman"/>
      <family val="2"/>
    </font>
    <font>
      <b/>
      <sz val="12"/>
      <color indexed="63"/>
      <name val="Times New Roman"/>
      <family val="2"/>
    </font>
    <font>
      <b/>
      <sz val="18"/>
      <color indexed="56"/>
      <name val="Cambria"/>
      <family val="2"/>
    </font>
    <font>
      <sz val="12"/>
      <color indexed="10"/>
      <name val="Times New Roman"/>
      <family val="2"/>
    </font>
    <font>
      <b/>
      <sz val="10"/>
      <name val="Arial"/>
      <family val="2"/>
    </font>
    <font>
      <i/>
      <sz val="10"/>
      <name val="Arial"/>
      <family val="2"/>
    </font>
    <font>
      <b/>
      <sz val="14"/>
      <name val=".VnTimeH"/>
      <family val="2"/>
    </font>
    <font>
      <sz val="10"/>
      <name val="VNtimes new roman"/>
      <family val="1"/>
    </font>
    <font>
      <sz val="12"/>
      <name val="바탕체"/>
      <family val="3"/>
    </font>
    <font>
      <sz val="12"/>
      <name val="新細明體"/>
      <charset val="136"/>
    </font>
    <font>
      <b/>
      <sz val="10"/>
      <name val="Times New Roman"/>
      <family val="1"/>
    </font>
    <font>
      <b/>
      <i/>
      <sz val="11"/>
      <name val="Times New Roman"/>
      <family val="1"/>
    </font>
    <font>
      <b/>
      <i/>
      <sz val="12"/>
      <name val="Times New Roman"/>
      <family val="1"/>
    </font>
    <font>
      <i/>
      <sz val="12"/>
      <name val="Times New Roman"/>
      <family val="1"/>
    </font>
    <font>
      <sz val="12"/>
      <color indexed="10"/>
      <name val="Times New Roman"/>
      <family val="1"/>
    </font>
    <font>
      <sz val="12"/>
      <color indexed="8"/>
      <name val="Times New Roman"/>
      <family val="1"/>
    </font>
    <font>
      <b/>
      <sz val="10"/>
      <color indexed="81"/>
      <name val="Tahoma"/>
      <family val="2"/>
    </font>
    <font>
      <sz val="10"/>
      <color indexed="81"/>
      <name val="Tahoma"/>
      <family val="2"/>
    </font>
    <font>
      <b/>
      <sz val="14"/>
      <color indexed="10"/>
      <name val="Arial"/>
      <family val="2"/>
    </font>
  </fonts>
  <fills count="2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9"/>
        <bgColor indexed="64"/>
      </patternFill>
    </fill>
  </fills>
  <borders count="35">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medium">
        <color indexed="64"/>
      </top>
      <bottom style="medium">
        <color indexed="64"/>
      </bottom>
      <diagonal/>
    </border>
    <border>
      <left/>
      <right/>
      <top style="thin">
        <color indexed="64"/>
      </top>
      <bottom style="thin">
        <color indexed="64"/>
      </bottom>
      <diagonal/>
    </border>
    <border>
      <left/>
      <right/>
      <top/>
      <bottom style="medium">
        <color indexed="30"/>
      </bottom>
      <diagonal/>
    </border>
    <border>
      <left style="thin">
        <color indexed="64"/>
      </left>
      <right style="thin">
        <color indexed="64"/>
      </right>
      <top style="thin">
        <color indexed="64"/>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double">
        <color indexed="64"/>
      </top>
      <bottom/>
      <diagonal/>
    </border>
    <border>
      <left style="thin">
        <color indexed="64"/>
      </left>
      <right style="thin">
        <color indexed="64"/>
      </right>
      <top style="double">
        <color indexed="64"/>
      </top>
      <bottom/>
      <diagonal/>
    </border>
    <border>
      <left style="thin">
        <color indexed="64"/>
      </left>
      <right style="thin">
        <color indexed="64"/>
      </right>
      <top/>
      <bottom style="thin">
        <color indexed="64"/>
      </bottom>
      <diagonal/>
    </border>
    <border>
      <left style="medium">
        <color indexed="8"/>
      </left>
      <right style="medium">
        <color indexed="8"/>
      </right>
      <top style="medium">
        <color indexed="8"/>
      </top>
      <bottom style="medium">
        <color indexed="8"/>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style="thin">
        <color indexed="64"/>
      </left>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double">
        <color indexed="64"/>
      </right>
      <top style="thin">
        <color indexed="64"/>
      </top>
      <bottom/>
      <diagonal/>
    </border>
    <border>
      <left style="thin">
        <color indexed="64"/>
      </left>
      <right style="thin">
        <color indexed="64"/>
      </right>
      <top/>
      <bottom/>
      <diagonal/>
    </border>
    <border>
      <left style="double">
        <color indexed="64"/>
      </left>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double">
        <color indexed="64"/>
      </left>
      <right style="thin">
        <color indexed="64"/>
      </right>
      <top style="double">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double">
        <color indexed="64"/>
      </top>
      <bottom style="thin">
        <color indexed="64"/>
      </bottom>
      <diagonal/>
    </border>
    <border>
      <left style="thin">
        <color indexed="64"/>
      </left>
      <right/>
      <top style="double">
        <color indexed="64"/>
      </top>
      <bottom style="thin">
        <color indexed="64"/>
      </bottom>
      <diagonal/>
    </border>
    <border>
      <left style="thin">
        <color indexed="64"/>
      </left>
      <right style="double">
        <color indexed="64"/>
      </right>
      <top style="double">
        <color indexed="64"/>
      </top>
      <bottom/>
      <diagonal/>
    </border>
    <border>
      <left style="thin">
        <color indexed="64"/>
      </left>
      <right style="double">
        <color indexed="64"/>
      </right>
      <top/>
      <bottom style="double">
        <color indexed="64"/>
      </bottom>
      <diagonal/>
    </border>
    <border>
      <left style="thin">
        <color indexed="64"/>
      </left>
      <right style="thin">
        <color indexed="64"/>
      </right>
      <top/>
      <bottom style="double">
        <color indexed="64"/>
      </bottom>
      <diagonal/>
    </border>
  </borders>
  <cellStyleXfs count="68">
    <xf numFmtId="0" fontId="0" fillId="0" borderId="0"/>
    <xf numFmtId="0" fontId="19" fillId="2"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7" borderId="0" applyNumberFormat="0" applyBorder="0" applyAlignment="0" applyProtection="0"/>
    <xf numFmtId="0" fontId="19" fillId="8" borderId="0" applyNumberFormat="0" applyBorder="0" applyAlignment="0" applyProtection="0"/>
    <xf numFmtId="0" fontId="19" fillId="9"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8" borderId="0" applyNumberFormat="0" applyBorder="0" applyAlignment="0" applyProtection="0"/>
    <xf numFmtId="0" fontId="19" fillId="11" borderId="0" applyNumberFormat="0" applyBorder="0" applyAlignment="0" applyProtection="0"/>
    <xf numFmtId="0" fontId="20" fillId="12" borderId="0" applyNumberFormat="0" applyBorder="0" applyAlignment="0" applyProtection="0"/>
    <xf numFmtId="0" fontId="20" fillId="9" borderId="0" applyNumberFormat="0" applyBorder="0" applyAlignment="0" applyProtection="0"/>
    <xf numFmtId="0" fontId="20" fillId="10" borderId="0" applyNumberFormat="0" applyBorder="0" applyAlignment="0" applyProtection="0"/>
    <xf numFmtId="0" fontId="20" fillId="13" borderId="0" applyNumberFormat="0" applyBorder="0" applyAlignment="0" applyProtection="0"/>
    <xf numFmtId="0" fontId="20" fillId="14" borderId="0" applyNumberFormat="0" applyBorder="0" applyAlignment="0" applyProtection="0"/>
    <xf numFmtId="0" fontId="20"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20" fillId="18" borderId="0" applyNumberFormat="0" applyBorder="0" applyAlignment="0" applyProtection="0"/>
    <xf numFmtId="0" fontId="20" fillId="13" borderId="0" applyNumberFormat="0" applyBorder="0" applyAlignment="0" applyProtection="0"/>
    <xf numFmtId="0" fontId="20" fillId="14" borderId="0" applyNumberFormat="0" applyBorder="0" applyAlignment="0" applyProtection="0"/>
    <xf numFmtId="0" fontId="20" fillId="19" borderId="0" applyNumberFormat="0" applyBorder="0" applyAlignment="0" applyProtection="0"/>
    <xf numFmtId="0" fontId="21" fillId="3" borderId="0" applyNumberFormat="0" applyBorder="0" applyAlignment="0" applyProtection="0"/>
    <xf numFmtId="0" fontId="22" fillId="20" borderId="1" applyNumberFormat="0" applyAlignment="0" applyProtection="0"/>
    <xf numFmtId="0" fontId="23" fillId="21" borderId="2" applyNumberFormat="0" applyAlignment="0" applyProtection="0"/>
    <xf numFmtId="195" fontId="2" fillId="0" borderId="0" applyFont="0" applyFill="0" applyBorder="0" applyAlignment="0" applyProtection="0"/>
    <xf numFmtId="3" fontId="12" fillId="0" borderId="0" applyFont="0" applyFill="0" applyBorder="0" applyAlignment="0" applyProtection="0"/>
    <xf numFmtId="184" fontId="12" fillId="0" borderId="0" applyFont="0" applyFill="0" applyBorder="0" applyAlignment="0" applyProtection="0"/>
    <xf numFmtId="0" fontId="12" fillId="0" borderId="0" applyFont="0" applyFill="0" applyBorder="0" applyAlignment="0" applyProtection="0"/>
    <xf numFmtId="0" fontId="24" fillId="0" borderId="0" applyNumberFormat="0" applyFill="0" applyBorder="0" applyAlignment="0" applyProtection="0"/>
    <xf numFmtId="2" fontId="12" fillId="0" borderId="0" applyFont="0" applyFill="0" applyBorder="0" applyAlignment="0" applyProtection="0"/>
    <xf numFmtId="0" fontId="25" fillId="4" borderId="0" applyNumberFormat="0" applyBorder="0" applyAlignment="0" applyProtection="0"/>
    <xf numFmtId="0" fontId="14" fillId="0" borderId="3" applyNumberFormat="0" applyAlignment="0" applyProtection="0">
      <alignment horizontal="left" vertical="center"/>
    </xf>
    <xf numFmtId="0" fontId="14" fillId="0" borderId="4">
      <alignment horizontal="left" vertical="center"/>
    </xf>
    <xf numFmtId="0" fontId="13" fillId="0" borderId="0" applyNumberFormat="0" applyFill="0" applyBorder="0" applyAlignment="0" applyProtection="0"/>
    <xf numFmtId="0" fontId="14" fillId="0" borderId="0" applyNumberFormat="0" applyFill="0" applyBorder="0" applyAlignment="0" applyProtection="0"/>
    <xf numFmtId="0" fontId="26" fillId="0" borderId="5" applyNumberFormat="0" applyFill="0" applyAlignment="0" applyProtection="0"/>
    <xf numFmtId="0" fontId="26" fillId="0" borderId="0" applyNumberFormat="0" applyFill="0" applyBorder="0" applyAlignment="0" applyProtection="0"/>
    <xf numFmtId="49" fontId="35" fillId="0" borderId="6">
      <alignment vertical="center"/>
    </xf>
    <xf numFmtId="0" fontId="27" fillId="7" borderId="1" applyNumberFormat="0" applyAlignment="0" applyProtection="0"/>
    <xf numFmtId="0" fontId="28" fillId="0" borderId="7" applyNumberFormat="0" applyFill="0" applyAlignment="0" applyProtection="0"/>
    <xf numFmtId="0" fontId="29" fillId="22" borderId="0" applyNumberFormat="0" applyBorder="0" applyAlignment="0" applyProtection="0"/>
    <xf numFmtId="199" fontId="36" fillId="0" borderId="0"/>
    <xf numFmtId="0" fontId="2" fillId="0" borderId="0"/>
    <xf numFmtId="0" fontId="19" fillId="23" borderId="8" applyNumberFormat="0" applyFont="0" applyAlignment="0" applyProtection="0"/>
    <xf numFmtId="0" fontId="30" fillId="20" borderId="9" applyNumberFormat="0" applyAlignment="0" applyProtection="0"/>
    <xf numFmtId="0" fontId="31" fillId="0" borderId="0" applyNumberFormat="0" applyFill="0" applyBorder="0" applyAlignment="0" applyProtection="0"/>
    <xf numFmtId="0" fontId="12" fillId="0" borderId="10" applyNumberFormat="0" applyFont="0" applyFill="0" applyAlignment="0" applyProtection="0"/>
    <xf numFmtId="0" fontId="32" fillId="0" borderId="0" applyNumberFormat="0" applyFill="0" applyBorder="0" applyAlignment="0" applyProtection="0"/>
    <xf numFmtId="40" fontId="15" fillId="0" borderId="0" applyFont="0" applyFill="0" applyBorder="0" applyAlignment="0" applyProtection="0"/>
    <xf numFmtId="38" fontId="15" fillId="0" borderId="0" applyFont="0" applyFill="0" applyBorder="0" applyAlignment="0" applyProtection="0"/>
    <xf numFmtId="0" fontId="15" fillId="0" borderId="0" applyFont="0" applyFill="0" applyBorder="0" applyAlignment="0" applyProtection="0"/>
    <xf numFmtId="0" fontId="15" fillId="0" borderId="0" applyFont="0" applyFill="0" applyBorder="0" applyAlignment="0" applyProtection="0"/>
    <xf numFmtId="9" fontId="37" fillId="0" borderId="0" applyFont="0" applyFill="0" applyBorder="0" applyAlignment="0" applyProtection="0"/>
    <xf numFmtId="0" fontId="16" fillId="0" borderId="0"/>
    <xf numFmtId="185" fontId="12" fillId="0" borderId="0" applyFont="0" applyFill="0" applyBorder="0" applyAlignment="0" applyProtection="0"/>
    <xf numFmtId="186" fontId="12" fillId="0" borderId="0" applyFont="0" applyFill="0" applyBorder="0" applyAlignment="0" applyProtection="0"/>
    <xf numFmtId="183" fontId="17" fillId="0" borderId="0" applyFont="0" applyFill="0" applyBorder="0" applyAlignment="0" applyProtection="0"/>
    <xf numFmtId="182" fontId="17" fillId="0" borderId="0" applyFont="0" applyFill="0" applyBorder="0" applyAlignment="0" applyProtection="0"/>
    <xf numFmtId="0" fontId="18" fillId="0" borderId="0"/>
    <xf numFmtId="0" fontId="38" fillId="0" borderId="0"/>
    <xf numFmtId="174" fontId="38" fillId="0" borderId="0" applyFont="0" applyFill="0" applyBorder="0" applyAlignment="0" applyProtection="0"/>
    <xf numFmtId="176" fontId="38" fillId="0" borderId="0" applyFont="0" applyFill="0" applyBorder="0" applyAlignment="0" applyProtection="0"/>
    <xf numFmtId="200" fontId="38" fillId="0" borderId="0" applyFont="0" applyFill="0" applyBorder="0" applyAlignment="0" applyProtection="0"/>
    <xf numFmtId="201" fontId="38" fillId="0" borderId="0" applyFont="0" applyFill="0" applyBorder="0" applyAlignment="0" applyProtection="0"/>
  </cellStyleXfs>
  <cellXfs count="101">
    <xf numFmtId="0" fontId="0" fillId="0" borderId="0" xfId="0"/>
    <xf numFmtId="0" fontId="6" fillId="0" borderId="0" xfId="0" applyFont="1"/>
    <xf numFmtId="0" fontId="8" fillId="0" borderId="0" xfId="0" applyFont="1"/>
    <xf numFmtId="0" fontId="7" fillId="24" borderId="13" xfId="0" applyFont="1" applyFill="1" applyBorder="1" applyAlignment="1">
      <alignment wrapText="1"/>
    </xf>
    <xf numFmtId="0" fontId="6" fillId="24" borderId="13" xfId="0" applyFont="1" applyFill="1" applyBorder="1" applyAlignment="1">
      <alignment wrapText="1"/>
    </xf>
    <xf numFmtId="0" fontId="10" fillId="0" borderId="0" xfId="0" applyFont="1"/>
    <xf numFmtId="0" fontId="9" fillId="24" borderId="13" xfId="0" applyFont="1" applyFill="1" applyBorder="1" applyAlignment="1">
      <alignment horizontal="center" vertical="center" wrapText="1"/>
    </xf>
    <xf numFmtId="0" fontId="0" fillId="0" borderId="0" xfId="0" applyAlignment="1">
      <alignment horizontal="center" vertical="center"/>
    </xf>
    <xf numFmtId="0" fontId="39" fillId="0" borderId="0" xfId="46" applyFont="1" applyAlignment="1"/>
    <xf numFmtId="0" fontId="1" fillId="0" borderId="0" xfId="46" applyFont="1"/>
    <xf numFmtId="0" fontId="5" fillId="0" borderId="0" xfId="46" applyFont="1" applyAlignment="1"/>
    <xf numFmtId="202" fontId="5" fillId="0" borderId="14" xfId="28" applyNumberFormat="1" applyFont="1" applyBorder="1" applyAlignment="1">
      <alignment horizontal="center" vertical="center" wrapText="1"/>
    </xf>
    <xf numFmtId="0" fontId="5" fillId="0" borderId="15" xfId="46" applyFont="1" applyBorder="1" applyAlignment="1">
      <alignment horizontal="center" vertical="center" wrapText="1"/>
    </xf>
    <xf numFmtId="0" fontId="5" fillId="0" borderId="6" xfId="46" applyFont="1" applyBorder="1" applyAlignment="1">
      <alignment horizontal="center"/>
    </xf>
    <xf numFmtId="202" fontId="5" fillId="0" borderId="6" xfId="28" applyNumberFormat="1" applyFont="1" applyBorder="1"/>
    <xf numFmtId="0" fontId="1" fillId="0" borderId="6" xfId="46" applyFont="1" applyBorder="1"/>
    <xf numFmtId="0" fontId="5" fillId="0" borderId="16" xfId="46" applyFont="1" applyBorder="1" applyAlignment="1">
      <alignment horizontal="center"/>
    </xf>
    <xf numFmtId="0" fontId="1" fillId="0" borderId="17" xfId="46" applyFont="1" applyBorder="1" applyAlignment="1">
      <alignment wrapText="1"/>
    </xf>
    <xf numFmtId="0" fontId="1" fillId="0" borderId="18" xfId="46" applyFont="1" applyBorder="1"/>
    <xf numFmtId="0" fontId="1" fillId="0" borderId="6" xfId="46" applyFont="1" applyFill="1" applyBorder="1" applyAlignment="1">
      <alignment horizontal="center"/>
    </xf>
    <xf numFmtId="203" fontId="1" fillId="0" borderId="6" xfId="46" quotePrefix="1" applyNumberFormat="1" applyFont="1" applyBorder="1" applyAlignment="1">
      <alignment horizontal="center"/>
    </xf>
    <xf numFmtId="0" fontId="5" fillId="0" borderId="4" xfId="46" applyFont="1" applyBorder="1" applyAlignment="1">
      <alignment horizontal="center"/>
    </xf>
    <xf numFmtId="0" fontId="1" fillId="0" borderId="6" xfId="46" applyFont="1" applyBorder="1" applyAlignment="1">
      <alignment horizontal="center"/>
    </xf>
    <xf numFmtId="0" fontId="1" fillId="0" borderId="16" xfId="46" applyFont="1" applyBorder="1" applyAlignment="1">
      <alignment horizontal="center"/>
    </xf>
    <xf numFmtId="3" fontId="1" fillId="0" borderId="6" xfId="28" applyNumberFormat="1" applyFont="1" applyBorder="1" applyAlignment="1">
      <alignment horizontal="center"/>
    </xf>
    <xf numFmtId="205" fontId="1" fillId="0" borderId="6" xfId="46" applyNumberFormat="1" applyFont="1" applyBorder="1" applyAlignment="1">
      <alignment horizontal="center"/>
    </xf>
    <xf numFmtId="202" fontId="1" fillId="0" borderId="12" xfId="28" applyNumberFormat="1" applyFont="1" applyBorder="1" applyAlignment="1">
      <alignment horizontal="center"/>
    </xf>
    <xf numFmtId="0" fontId="1" fillId="0" borderId="19" xfId="46" applyFont="1" applyBorder="1" applyAlignment="1">
      <alignment wrapText="1"/>
    </xf>
    <xf numFmtId="3" fontId="1" fillId="0" borderId="20" xfId="28" applyNumberFormat="1" applyFont="1" applyBorder="1" applyAlignment="1">
      <alignment horizontal="center"/>
    </xf>
    <xf numFmtId="203" fontId="1" fillId="0" borderId="6" xfId="46" applyNumberFormat="1" applyFont="1" applyBorder="1" applyAlignment="1">
      <alignment horizontal="center"/>
    </xf>
    <xf numFmtId="0" fontId="42" fillId="24" borderId="6" xfId="46" applyFont="1" applyFill="1" applyBorder="1" applyAlignment="1">
      <alignment horizontal="center"/>
    </xf>
    <xf numFmtId="14" fontId="1" fillId="0" borderId="6" xfId="46" applyNumberFormat="1" applyFont="1" applyBorder="1" applyAlignment="1">
      <alignment horizontal="center"/>
    </xf>
    <xf numFmtId="0" fontId="43" fillId="0" borderId="16" xfId="46" applyFont="1" applyBorder="1" applyAlignment="1">
      <alignment horizontal="center"/>
    </xf>
    <xf numFmtId="14" fontId="1" fillId="0" borderId="6" xfId="46" quotePrefix="1" applyNumberFormat="1" applyFont="1" applyBorder="1" applyAlignment="1">
      <alignment horizontal="center"/>
    </xf>
    <xf numFmtId="202" fontId="1" fillId="0" borderId="6" xfId="28" applyNumberFormat="1" applyFont="1" applyBorder="1" applyAlignment="1">
      <alignment horizontal="center"/>
    </xf>
    <xf numFmtId="0" fontId="1" fillId="0" borderId="20" xfId="46" applyFont="1" applyBorder="1"/>
    <xf numFmtId="3" fontId="5" fillId="0" borderId="6" xfId="28" applyNumberFormat="1" applyFont="1" applyBorder="1" applyAlignment="1">
      <alignment horizontal="center"/>
    </xf>
    <xf numFmtId="0" fontId="5" fillId="0" borderId="21" xfId="46" applyFont="1" applyBorder="1" applyAlignment="1">
      <alignment horizontal="center"/>
    </xf>
    <xf numFmtId="202" fontId="5" fillId="0" borderId="21" xfId="28" applyNumberFormat="1" applyFont="1" applyBorder="1"/>
    <xf numFmtId="204" fontId="5" fillId="0" borderId="21" xfId="28" applyNumberFormat="1" applyFont="1" applyBorder="1"/>
    <xf numFmtId="0" fontId="5" fillId="0" borderId="21" xfId="46" applyFont="1" applyBorder="1"/>
    <xf numFmtId="0" fontId="5" fillId="0" borderId="22" xfId="46" applyFont="1" applyBorder="1" applyAlignment="1">
      <alignment horizontal="center"/>
    </xf>
    <xf numFmtId="0" fontId="1" fillId="0" borderId="23" xfId="46" applyFont="1" applyBorder="1" applyAlignment="1">
      <alignment wrapText="1"/>
    </xf>
    <xf numFmtId="0" fontId="1" fillId="0" borderId="6" xfId="46" quotePrefix="1" applyFont="1" applyBorder="1" applyAlignment="1">
      <alignment horizontal="center"/>
    </xf>
    <xf numFmtId="0" fontId="1" fillId="0" borderId="6" xfId="46" applyFont="1" applyBorder="1" applyAlignment="1">
      <alignment wrapText="1"/>
    </xf>
    <xf numFmtId="202" fontId="1" fillId="0" borderId="6" xfId="28" applyNumberFormat="1" applyFont="1" applyBorder="1"/>
    <xf numFmtId="204" fontId="1" fillId="0" borderId="6" xfId="28" applyNumberFormat="1" applyFont="1" applyBorder="1"/>
    <xf numFmtId="0" fontId="44" fillId="0" borderId="6" xfId="46" applyFont="1" applyBorder="1" applyAlignment="1">
      <alignment horizontal="center"/>
    </xf>
    <xf numFmtId="0" fontId="1" fillId="0" borderId="24" xfId="46" applyFont="1" applyFill="1" applyBorder="1" applyAlignment="1">
      <alignment horizontal="center"/>
    </xf>
    <xf numFmtId="0" fontId="5" fillId="0" borderId="6" xfId="46" applyFont="1" applyBorder="1" applyAlignment="1"/>
    <xf numFmtId="204" fontId="5" fillId="0" borderId="6" xfId="28" applyNumberFormat="1" applyFont="1" applyBorder="1"/>
    <xf numFmtId="0" fontId="1" fillId="0" borderId="6" xfId="46" applyFont="1" applyBorder="1" applyAlignment="1"/>
    <xf numFmtId="0" fontId="43" fillId="0" borderId="6" xfId="46" applyFont="1" applyBorder="1" applyAlignment="1">
      <alignment horizontal="center"/>
    </xf>
    <xf numFmtId="0" fontId="5" fillId="0" borderId="6" xfId="46" applyFont="1" applyBorder="1"/>
    <xf numFmtId="0" fontId="43" fillId="0" borderId="6" xfId="46" applyFont="1" applyBorder="1" applyAlignment="1">
      <alignment wrapText="1"/>
    </xf>
    <xf numFmtId="14" fontId="1" fillId="0" borderId="6" xfId="46" applyNumberFormat="1" applyFont="1" applyBorder="1" applyAlignment="1"/>
    <xf numFmtId="0" fontId="1" fillId="0" borderId="6" xfId="46" quotePrefix="1" applyFont="1" applyBorder="1" applyAlignment="1"/>
    <xf numFmtId="0" fontId="5" fillId="0" borderId="0" xfId="46" applyFont="1" applyBorder="1" applyAlignment="1">
      <alignment horizontal="center"/>
    </xf>
    <xf numFmtId="202" fontId="5" fillId="0" borderId="0" xfId="28" applyNumberFormat="1" applyFont="1" applyBorder="1"/>
    <xf numFmtId="204" fontId="5" fillId="0" borderId="0" xfId="28" applyNumberFormat="1" applyFont="1" applyBorder="1"/>
    <xf numFmtId="0" fontId="5" fillId="0" borderId="0" xfId="46" applyFont="1" applyBorder="1"/>
    <xf numFmtId="0" fontId="1" fillId="0" borderId="0" xfId="46" applyFont="1" applyBorder="1" applyAlignment="1">
      <alignment wrapText="1"/>
    </xf>
    <xf numFmtId="0" fontId="1" fillId="0" borderId="0" xfId="46" applyFont="1" applyAlignment="1">
      <alignment horizontal="center"/>
    </xf>
    <xf numFmtId="202" fontId="1" fillId="0" borderId="0" xfId="28" applyNumberFormat="1" applyFont="1"/>
    <xf numFmtId="0" fontId="5" fillId="0" borderId="0" xfId="46" applyFont="1"/>
    <xf numFmtId="202" fontId="5" fillId="0" borderId="0" xfId="28" applyNumberFormat="1" applyFont="1"/>
    <xf numFmtId="0" fontId="5" fillId="0" borderId="0" xfId="46" applyFont="1" applyAlignment="1">
      <alignment wrapText="1"/>
    </xf>
    <xf numFmtId="0" fontId="33" fillId="0" borderId="0" xfId="0" applyFont="1"/>
    <xf numFmtId="0" fontId="12" fillId="0" borderId="0" xfId="0" applyFont="1"/>
    <xf numFmtId="0" fontId="33" fillId="0" borderId="0" xfId="0" applyFont="1" applyAlignment="1">
      <alignment horizontal="center" vertical="center" wrapText="1"/>
    </xf>
    <xf numFmtId="0" fontId="33" fillId="0" borderId="6" xfId="0" applyFont="1" applyBorder="1" applyAlignment="1">
      <alignment horizontal="center" vertical="center" wrapText="1"/>
    </xf>
    <xf numFmtId="0" fontId="12" fillId="0" borderId="6" xfId="0" applyFont="1" applyBorder="1"/>
    <xf numFmtId="0" fontId="34" fillId="0" borderId="0" xfId="0" applyFont="1"/>
    <xf numFmtId="0" fontId="33" fillId="0" borderId="6" xfId="0" applyFont="1" applyBorder="1" applyAlignment="1">
      <alignment horizontal="center" vertical="center" wrapText="1"/>
    </xf>
    <xf numFmtId="0" fontId="47" fillId="0" borderId="0" xfId="0" applyFont="1" applyAlignment="1">
      <alignment horizontal="center"/>
    </xf>
    <xf numFmtId="0" fontId="5" fillId="0" borderId="30" xfId="46" applyFont="1" applyBorder="1" applyAlignment="1">
      <alignment horizontal="center" vertical="center" wrapText="1"/>
    </xf>
    <xf numFmtId="0" fontId="5" fillId="0" borderId="31" xfId="46" applyFont="1" applyBorder="1" applyAlignment="1">
      <alignment horizontal="center" vertical="center" wrapText="1"/>
    </xf>
    <xf numFmtId="0" fontId="5" fillId="0" borderId="32" xfId="46" applyFont="1" applyBorder="1" applyAlignment="1">
      <alignment horizontal="center" vertical="center" wrapText="1"/>
    </xf>
    <xf numFmtId="0" fontId="5" fillId="0" borderId="33" xfId="46" applyFont="1" applyBorder="1" applyAlignment="1">
      <alignment horizontal="center" vertical="center" wrapText="1"/>
    </xf>
    <xf numFmtId="202" fontId="5" fillId="0" borderId="30" xfId="28" applyNumberFormat="1" applyFont="1" applyBorder="1" applyAlignment="1">
      <alignment horizontal="center" vertical="center" wrapText="1"/>
    </xf>
    <xf numFmtId="202" fontId="5" fillId="0" borderId="14" xfId="28" applyNumberFormat="1" applyFont="1" applyBorder="1" applyAlignment="1">
      <alignment horizontal="center" vertical="center" wrapText="1"/>
    </xf>
    <xf numFmtId="202" fontId="5" fillId="0" borderId="11" xfId="28" applyNumberFormat="1" applyFont="1" applyBorder="1" applyAlignment="1">
      <alignment horizontal="center" vertical="center" wrapText="1"/>
    </xf>
    <xf numFmtId="202" fontId="5" fillId="0" borderId="34" xfId="28" applyNumberFormat="1" applyFont="1" applyBorder="1" applyAlignment="1">
      <alignment horizontal="center" vertical="center" wrapText="1"/>
    </xf>
    <xf numFmtId="0" fontId="5" fillId="0" borderId="14" xfId="46" applyFont="1" applyBorder="1" applyAlignment="1">
      <alignment horizontal="center" vertical="center" wrapText="1"/>
    </xf>
    <xf numFmtId="0" fontId="5" fillId="0" borderId="0" xfId="46" applyFont="1" applyAlignment="1">
      <alignment horizontal="center" vertical="center" wrapText="1"/>
    </xf>
    <xf numFmtId="0" fontId="41" fillId="0" borderId="16" xfId="46" applyFont="1" applyBorder="1" applyAlignment="1">
      <alignment horizontal="center"/>
    </xf>
    <xf numFmtId="0" fontId="41" fillId="0" borderId="4" xfId="46" applyFont="1" applyBorder="1" applyAlignment="1">
      <alignment horizontal="center"/>
    </xf>
    <xf numFmtId="0" fontId="41" fillId="0" borderId="20" xfId="46" applyFont="1" applyBorder="1" applyAlignment="1">
      <alignment horizontal="center"/>
    </xf>
    <xf numFmtId="0" fontId="39" fillId="0" borderId="0" xfId="46" applyFont="1" applyAlignment="1">
      <alignment horizontal="left"/>
    </xf>
    <xf numFmtId="0" fontId="40" fillId="0" borderId="0" xfId="46" applyFont="1" applyAlignment="1">
      <alignment horizontal="center"/>
    </xf>
    <xf numFmtId="0" fontId="5" fillId="0" borderId="28" xfId="46" applyFont="1" applyBorder="1" applyAlignment="1">
      <alignment horizontal="center" vertical="center" wrapText="1"/>
    </xf>
    <xf numFmtId="0" fontId="5" fillId="0" borderId="29" xfId="46" applyFont="1" applyBorder="1" applyAlignment="1">
      <alignment horizontal="center" vertical="center" wrapText="1"/>
    </xf>
    <xf numFmtId="0" fontId="41" fillId="0" borderId="25" xfId="46" applyFont="1" applyBorder="1" applyAlignment="1">
      <alignment horizontal="center"/>
    </xf>
    <xf numFmtId="0" fontId="42" fillId="0" borderId="10" xfId="46" applyFont="1" applyBorder="1" applyAlignment="1">
      <alignment horizontal="center"/>
    </xf>
    <xf numFmtId="0" fontId="5" fillId="0" borderId="0" xfId="46" applyFont="1" applyAlignment="1">
      <alignment horizontal="center"/>
    </xf>
    <xf numFmtId="202" fontId="5" fillId="0" borderId="0" xfId="28" applyNumberFormat="1" applyFont="1" applyAlignment="1">
      <alignment horizontal="center"/>
    </xf>
    <xf numFmtId="0" fontId="41" fillId="0" borderId="22" xfId="46" applyFont="1" applyBorder="1" applyAlignment="1">
      <alignment horizontal="center"/>
    </xf>
    <xf numFmtId="0" fontId="41" fillId="0" borderId="26" xfId="46" applyFont="1" applyBorder="1" applyAlignment="1">
      <alignment horizontal="center"/>
    </xf>
    <xf numFmtId="0" fontId="41" fillId="0" borderId="27" xfId="46" applyFont="1" applyBorder="1" applyAlignment="1">
      <alignment horizontal="center"/>
    </xf>
    <xf numFmtId="0" fontId="5" fillId="0" borderId="4" xfId="46" applyFont="1" applyBorder="1" applyAlignment="1">
      <alignment horizontal="center"/>
    </xf>
    <xf numFmtId="0" fontId="5" fillId="0" borderId="20" xfId="46" applyFont="1" applyBorder="1" applyAlignment="1">
      <alignment horizontal="center"/>
    </xf>
  </cellXfs>
  <cellStyles count="68">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_Sheet1" xfId="28"/>
    <cellStyle name="Comma0" xfId="29"/>
    <cellStyle name="Currency0" xfId="30"/>
    <cellStyle name="Date" xfId="31"/>
    <cellStyle name="Explanatory Text" xfId="32" builtinId="53" customBuiltin="1"/>
    <cellStyle name="Fixed" xfId="33"/>
    <cellStyle name="Good" xfId="34" builtinId="26" customBuiltin="1"/>
    <cellStyle name="Header1" xfId="35"/>
    <cellStyle name="Header2" xfId="36"/>
    <cellStyle name="Heading 1" xfId="37" builtinId="16" customBuiltin="1"/>
    <cellStyle name="Heading 2" xfId="38" builtinId="17" customBuiltin="1"/>
    <cellStyle name="Heading 3" xfId="39" builtinId="18" customBuiltin="1"/>
    <cellStyle name="Heading 4" xfId="40" builtinId="19" customBuiltin="1"/>
    <cellStyle name="Hoa-Scholl" xfId="41"/>
    <cellStyle name="Input" xfId="42" builtinId="20" customBuiltin="1"/>
    <cellStyle name="Linked Cell" xfId="43" builtinId="24" customBuiltin="1"/>
    <cellStyle name="Neutral" xfId="44" builtinId="28" customBuiltin="1"/>
    <cellStyle name="Normal" xfId="0" builtinId="0"/>
    <cellStyle name="Normal - Style1" xfId="45"/>
    <cellStyle name="Normal_BANG_THEO_DOI_NHIEN_LIEU-_nam_2010_Thoa(1)" xfId="46"/>
    <cellStyle name="Note" xfId="47" builtinId="10" customBuiltin="1"/>
    <cellStyle name="Output" xfId="48" builtinId="21" customBuiltin="1"/>
    <cellStyle name="Title" xfId="49" builtinId="15" customBuiltin="1"/>
    <cellStyle name="Total" xfId="50" builtinId="25" customBuiltin="1"/>
    <cellStyle name="Warning Text" xfId="51" builtinId="11" customBuiltin="1"/>
    <cellStyle name="똿뗦먛귟 [0.00]_PRODUCT DETAIL Q1" xfId="52"/>
    <cellStyle name="똿뗦먛귟_PRODUCT DETAIL Q1" xfId="53"/>
    <cellStyle name="믅됞 [0.00]_PRODUCT DETAIL Q1" xfId="54"/>
    <cellStyle name="믅됞_PRODUCT DETAIL Q1" xfId="55"/>
    <cellStyle name="백분율_95" xfId="56"/>
    <cellStyle name="뷭?_BOOKSHIP" xfId="57"/>
    <cellStyle name="콤마 [0]_1202" xfId="58"/>
    <cellStyle name="콤마_1202" xfId="59"/>
    <cellStyle name="통화 [0]_1202" xfId="60"/>
    <cellStyle name="통화_1202" xfId="61"/>
    <cellStyle name="표준_(정보부문)월별인원계획" xfId="62"/>
    <cellStyle name="一般_Book1" xfId="63"/>
    <cellStyle name="千分位[0]_Book1" xfId="64"/>
    <cellStyle name="千分位_Book1" xfId="65"/>
    <cellStyle name="貨幣 [0]_Book1" xfId="66"/>
    <cellStyle name="貨幣_Book1" xfId="67"/>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22"/>
  <sheetViews>
    <sheetView workbookViewId="0">
      <selection activeCell="D10" sqref="D10"/>
    </sheetView>
  </sheetViews>
  <sheetFormatPr defaultRowHeight="12.75"/>
  <cols>
    <col min="1" max="1" width="11" style="68" customWidth="1"/>
    <col min="2" max="2" width="7.375" style="68" customWidth="1"/>
    <col min="3" max="3" width="8.25" style="68" customWidth="1"/>
    <col min="4" max="5" width="12.5" style="68" customWidth="1"/>
    <col min="6" max="10" width="9" style="68"/>
    <col min="11" max="11" width="17.75" style="68" customWidth="1"/>
    <col min="12" max="16384" width="9" style="68"/>
  </cols>
  <sheetData>
    <row r="1" spans="1:12">
      <c r="A1" s="67"/>
    </row>
    <row r="3" spans="1:12" ht="18">
      <c r="A3" s="74" t="s">
        <v>303</v>
      </c>
      <c r="B3" s="74"/>
      <c r="C3" s="74"/>
      <c r="D3" s="74"/>
      <c r="E3" s="74"/>
      <c r="F3" s="74"/>
      <c r="G3" s="74"/>
      <c r="H3" s="74"/>
      <c r="I3" s="74"/>
      <c r="J3" s="74"/>
      <c r="K3" s="74"/>
      <c r="L3" s="74"/>
    </row>
    <row r="4" spans="1:12">
      <c r="F4" s="68" t="s">
        <v>306</v>
      </c>
    </row>
    <row r="5" spans="1:12">
      <c r="F5" s="68" t="s">
        <v>307</v>
      </c>
    </row>
    <row r="7" spans="1:12" s="69" customFormat="1" ht="63.75">
      <c r="A7" s="73" t="s">
        <v>286</v>
      </c>
      <c r="B7" s="73" t="s">
        <v>287</v>
      </c>
      <c r="C7" s="73" t="s">
        <v>288</v>
      </c>
      <c r="D7" s="73" t="s">
        <v>289</v>
      </c>
      <c r="E7" s="73"/>
      <c r="F7" s="73" t="s">
        <v>290</v>
      </c>
      <c r="G7" s="73"/>
      <c r="H7" s="70" t="s">
        <v>293</v>
      </c>
      <c r="I7" s="70" t="s">
        <v>294</v>
      </c>
      <c r="J7" s="70" t="s">
        <v>297</v>
      </c>
      <c r="K7" s="70" t="s">
        <v>298</v>
      </c>
      <c r="L7" s="70" t="s">
        <v>299</v>
      </c>
    </row>
    <row r="8" spans="1:12" s="69" customFormat="1">
      <c r="A8" s="73"/>
      <c r="B8" s="73"/>
      <c r="C8" s="73"/>
      <c r="D8" s="70" t="s">
        <v>305</v>
      </c>
      <c r="E8" s="70" t="s">
        <v>304</v>
      </c>
      <c r="F8" s="70" t="s">
        <v>291</v>
      </c>
      <c r="G8" s="70" t="s">
        <v>292</v>
      </c>
      <c r="H8" s="70" t="s">
        <v>295</v>
      </c>
      <c r="I8" s="70" t="s">
        <v>296</v>
      </c>
      <c r="J8" s="70" t="s">
        <v>300</v>
      </c>
      <c r="K8" s="70"/>
      <c r="L8" s="70"/>
    </row>
    <row r="9" spans="1:12">
      <c r="A9" s="71"/>
      <c r="B9" s="71"/>
      <c r="C9" s="71"/>
      <c r="D9" s="71"/>
      <c r="E9" s="71"/>
      <c r="F9" s="71"/>
      <c r="G9" s="71"/>
      <c r="H9" s="71"/>
      <c r="I9" s="71"/>
      <c r="J9" s="71"/>
      <c r="K9" s="71"/>
      <c r="L9" s="71"/>
    </row>
    <row r="10" spans="1:12">
      <c r="A10" s="71"/>
      <c r="B10" s="71"/>
      <c r="C10" s="71"/>
      <c r="D10" s="71"/>
      <c r="E10" s="71"/>
      <c r="F10" s="71"/>
      <c r="G10" s="71"/>
      <c r="H10" s="71"/>
      <c r="I10" s="71"/>
      <c r="J10" s="71"/>
      <c r="K10" s="71"/>
      <c r="L10" s="71"/>
    </row>
    <row r="11" spans="1:12">
      <c r="A11" s="71"/>
      <c r="B11" s="71"/>
      <c r="C11" s="71"/>
      <c r="D11" s="71"/>
      <c r="E11" s="71"/>
      <c r="F11" s="71"/>
      <c r="G11" s="71"/>
      <c r="H11" s="71"/>
      <c r="I11" s="71"/>
      <c r="J11" s="71"/>
      <c r="K11" s="71"/>
      <c r="L11" s="71"/>
    </row>
    <row r="12" spans="1:12">
      <c r="A12" s="71"/>
      <c r="B12" s="71"/>
      <c r="C12" s="71"/>
      <c r="D12" s="71"/>
      <c r="E12" s="71"/>
      <c r="F12" s="71"/>
      <c r="G12" s="71"/>
      <c r="H12" s="71"/>
      <c r="I12" s="71"/>
      <c r="J12" s="71"/>
      <c r="K12" s="71"/>
      <c r="L12" s="71"/>
    </row>
    <row r="13" spans="1:12">
      <c r="A13" s="71"/>
      <c r="B13" s="71"/>
      <c r="C13" s="71"/>
      <c r="D13" s="71"/>
      <c r="E13" s="71"/>
      <c r="F13" s="71"/>
      <c r="G13" s="71"/>
      <c r="H13" s="71"/>
      <c r="I13" s="71"/>
      <c r="J13" s="71"/>
      <c r="K13" s="71"/>
      <c r="L13" s="71"/>
    </row>
    <row r="14" spans="1:12">
      <c r="A14" s="71"/>
      <c r="B14" s="71"/>
      <c r="C14" s="71"/>
      <c r="D14" s="71"/>
      <c r="E14" s="71"/>
      <c r="F14" s="71"/>
      <c r="G14" s="71"/>
      <c r="H14" s="71"/>
      <c r="I14" s="71"/>
      <c r="J14" s="71"/>
      <c r="K14" s="71"/>
      <c r="L14" s="71"/>
    </row>
    <row r="15" spans="1:12">
      <c r="A15" s="71"/>
      <c r="B15" s="71"/>
      <c r="C15" s="71"/>
      <c r="D15" s="71"/>
      <c r="E15" s="71"/>
      <c r="F15" s="71"/>
      <c r="G15" s="71"/>
      <c r="H15" s="71"/>
      <c r="I15" s="71"/>
      <c r="J15" s="71"/>
      <c r="K15" s="71"/>
      <c r="L15" s="71"/>
    </row>
    <row r="16" spans="1:12">
      <c r="A16" s="71"/>
      <c r="B16" s="71"/>
      <c r="C16" s="71"/>
      <c r="D16" s="71"/>
      <c r="E16" s="71"/>
      <c r="F16" s="71"/>
      <c r="G16" s="71"/>
      <c r="H16" s="71"/>
      <c r="I16" s="71"/>
      <c r="J16" s="71"/>
      <c r="K16" s="71"/>
      <c r="L16" s="71"/>
    </row>
    <row r="17" spans="1:12">
      <c r="A17" s="71"/>
      <c r="B17" s="71"/>
      <c r="C17" s="71"/>
      <c r="D17" s="71"/>
      <c r="E17" s="71"/>
      <c r="F17" s="71"/>
      <c r="G17" s="71"/>
      <c r="H17" s="71"/>
      <c r="I17" s="71"/>
      <c r="J17" s="71"/>
      <c r="K17" s="71"/>
      <c r="L17" s="71"/>
    </row>
    <row r="18" spans="1:12">
      <c r="A18" s="71"/>
      <c r="B18" s="71"/>
      <c r="C18" s="71"/>
      <c r="D18" s="71"/>
      <c r="E18" s="71"/>
      <c r="F18" s="71"/>
      <c r="G18" s="71"/>
      <c r="H18" s="71"/>
      <c r="I18" s="71"/>
      <c r="J18" s="71"/>
      <c r="K18" s="71"/>
      <c r="L18" s="71"/>
    </row>
    <row r="19" spans="1:12">
      <c r="A19" s="71"/>
      <c r="B19" s="71"/>
      <c r="C19" s="71"/>
      <c r="D19" s="71"/>
      <c r="E19" s="71"/>
      <c r="F19" s="71"/>
      <c r="G19" s="71"/>
      <c r="H19" s="71"/>
      <c r="I19" s="71"/>
      <c r="J19" s="71"/>
      <c r="K19" s="71"/>
      <c r="L19" s="71"/>
    </row>
    <row r="21" spans="1:12" s="72" customFormat="1">
      <c r="A21" s="72" t="s">
        <v>301</v>
      </c>
    </row>
    <row r="22" spans="1:12" s="72" customFormat="1">
      <c r="A22" s="72" t="s">
        <v>302</v>
      </c>
    </row>
  </sheetData>
  <mergeCells count="6">
    <mergeCell ref="F7:G7"/>
    <mergeCell ref="A3:L3"/>
    <mergeCell ref="C7:C8"/>
    <mergeCell ref="B7:B8"/>
    <mergeCell ref="A7:A8"/>
    <mergeCell ref="D7:E7"/>
  </mergeCells>
  <phoneticPr fontId="3"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dimension ref="A1:N124"/>
  <sheetViews>
    <sheetView zoomScale="85" workbookViewId="0">
      <pane ySplit="5" topLeftCell="A12" activePane="bottomLeft" state="frozen"/>
      <selection pane="bottomLeft" activeCell="O17" sqref="O17"/>
    </sheetView>
  </sheetViews>
  <sheetFormatPr defaultColWidth="8.875" defaultRowHeight="15.75"/>
  <cols>
    <col min="1" max="1" width="5.5" style="9" customWidth="1"/>
    <col min="2" max="2" width="7.125" style="9" customWidth="1"/>
    <col min="3" max="3" width="10.5" style="9" customWidth="1"/>
    <col min="4" max="4" width="18.5" style="9" customWidth="1"/>
    <col min="5" max="6" width="8" style="9" customWidth="1"/>
    <col min="7" max="7" width="9.875" style="9" customWidth="1"/>
    <col min="8" max="8" width="13.375" style="9" customWidth="1"/>
    <col min="9" max="9" width="9.375" style="9" customWidth="1"/>
    <col min="10" max="10" width="8.75" style="9" customWidth="1"/>
    <col min="11" max="11" width="10.125" style="9" customWidth="1"/>
    <col min="12" max="16384" width="8.875" style="9"/>
  </cols>
  <sheetData>
    <row r="1" spans="1:13">
      <c r="A1" s="8"/>
      <c r="B1" s="8"/>
      <c r="C1" s="8"/>
      <c r="D1" s="8"/>
      <c r="G1" s="84" t="s">
        <v>257</v>
      </c>
      <c r="H1" s="84"/>
      <c r="I1" s="84"/>
      <c r="J1" s="84"/>
      <c r="K1" s="84"/>
      <c r="L1" s="84"/>
      <c r="M1" s="84"/>
    </row>
    <row r="2" spans="1:13">
      <c r="A2" s="88"/>
      <c r="B2" s="88"/>
      <c r="C2" s="88"/>
      <c r="D2" s="88"/>
      <c r="E2" s="88"/>
      <c r="F2" s="88"/>
      <c r="G2" s="84"/>
      <c r="H2" s="84"/>
      <c r="I2" s="84"/>
      <c r="J2" s="84"/>
      <c r="K2" s="84"/>
      <c r="L2" s="84"/>
      <c r="M2" s="84"/>
    </row>
    <row r="3" spans="1:13" ht="16.5" thickBot="1">
      <c r="A3" s="10"/>
      <c r="B3" s="10"/>
      <c r="C3" s="10"/>
      <c r="D3" s="10"/>
      <c r="E3" s="10"/>
      <c r="F3" s="10"/>
      <c r="G3" s="89" t="s">
        <v>310</v>
      </c>
      <c r="H3" s="89"/>
      <c r="I3" s="89"/>
      <c r="J3" s="89"/>
      <c r="K3" s="89"/>
      <c r="L3" s="89"/>
      <c r="M3" s="89"/>
    </row>
    <row r="4" spans="1:13" ht="18.75" customHeight="1" thickTop="1">
      <c r="A4" s="90" t="s">
        <v>101</v>
      </c>
      <c r="B4" s="75" t="s">
        <v>258</v>
      </c>
      <c r="C4" s="75" t="s">
        <v>259</v>
      </c>
      <c r="D4" s="75" t="s">
        <v>260</v>
      </c>
      <c r="E4" s="75" t="s">
        <v>261</v>
      </c>
      <c r="F4" s="75" t="s">
        <v>262</v>
      </c>
      <c r="G4" s="79" t="s">
        <v>263</v>
      </c>
      <c r="H4" s="79" t="s">
        <v>264</v>
      </c>
      <c r="I4" s="81" t="s">
        <v>265</v>
      </c>
      <c r="J4" s="75" t="s">
        <v>266</v>
      </c>
      <c r="K4" s="75" t="s">
        <v>267</v>
      </c>
      <c r="L4" s="76"/>
      <c r="M4" s="77" t="s">
        <v>256</v>
      </c>
    </row>
    <row r="5" spans="1:13" ht="78" customHeight="1" thickBot="1">
      <c r="A5" s="91"/>
      <c r="B5" s="83"/>
      <c r="C5" s="83"/>
      <c r="D5" s="83"/>
      <c r="E5" s="83"/>
      <c r="F5" s="83"/>
      <c r="G5" s="80"/>
      <c r="H5" s="80"/>
      <c r="I5" s="82"/>
      <c r="J5" s="83"/>
      <c r="K5" s="11" t="s">
        <v>268</v>
      </c>
      <c r="L5" s="12" t="s">
        <v>269</v>
      </c>
      <c r="M5" s="78"/>
    </row>
    <row r="6" spans="1:13" ht="16.5" thickTop="1">
      <c r="A6" s="13" t="s">
        <v>171</v>
      </c>
      <c r="B6" s="85" t="s">
        <v>308</v>
      </c>
      <c r="C6" s="86"/>
      <c r="D6" s="86"/>
      <c r="E6" s="86"/>
      <c r="F6" s="87"/>
      <c r="G6" s="14"/>
      <c r="H6" s="14"/>
      <c r="I6" s="14"/>
      <c r="J6" s="15"/>
      <c r="K6" s="14"/>
      <c r="L6" s="16"/>
      <c r="M6" s="17"/>
    </row>
    <row r="7" spans="1:13">
      <c r="A7" s="18"/>
      <c r="B7" s="19"/>
      <c r="C7" s="20" t="s">
        <v>311</v>
      </c>
      <c r="D7" s="21"/>
      <c r="E7" s="22">
        <v>47289</v>
      </c>
      <c r="F7" s="23">
        <v>47706</v>
      </c>
      <c r="G7" s="24">
        <f t="shared" ref="G7:G26" si="0">F7-E7</f>
        <v>417</v>
      </c>
      <c r="H7" s="24"/>
      <c r="I7" s="24"/>
      <c r="J7" s="25">
        <v>15</v>
      </c>
      <c r="K7" s="26">
        <f>G7*J7/100</f>
        <v>62.55</v>
      </c>
      <c r="L7" s="16"/>
      <c r="M7" s="27"/>
    </row>
    <row r="8" spans="1:13">
      <c r="A8" s="18"/>
      <c r="B8" s="19"/>
      <c r="C8" s="20" t="s">
        <v>312</v>
      </c>
      <c r="D8" s="19"/>
      <c r="E8" s="22">
        <v>47706</v>
      </c>
      <c r="F8" s="23">
        <v>48206</v>
      </c>
      <c r="G8" s="24">
        <f t="shared" si="0"/>
        <v>500</v>
      </c>
      <c r="H8" s="28"/>
      <c r="I8" s="24"/>
      <c r="J8" s="25">
        <v>15</v>
      </c>
      <c r="K8" s="26">
        <f>G8*J8/100</f>
        <v>75</v>
      </c>
      <c r="L8" s="16"/>
      <c r="M8" s="27"/>
    </row>
    <row r="9" spans="1:13">
      <c r="A9" s="18"/>
      <c r="B9" s="19"/>
      <c r="C9" s="29">
        <v>42029</v>
      </c>
      <c r="D9" s="21"/>
      <c r="E9" s="30">
        <v>48206</v>
      </c>
      <c r="F9" s="23">
        <v>48672</v>
      </c>
      <c r="G9" s="24">
        <f t="shared" si="0"/>
        <v>466</v>
      </c>
      <c r="H9" s="28"/>
      <c r="I9" s="24"/>
      <c r="J9" s="25">
        <v>15</v>
      </c>
      <c r="K9" s="26">
        <f t="shared" ref="K9:K29" si="1">G9*J9/100</f>
        <v>69.900000000000006</v>
      </c>
      <c r="L9" s="16"/>
      <c r="M9" s="27"/>
    </row>
    <row r="10" spans="1:13">
      <c r="A10" s="18"/>
      <c r="B10" s="19"/>
      <c r="C10" s="20" t="s">
        <v>313</v>
      </c>
      <c r="D10" s="21"/>
      <c r="E10" s="23">
        <f>F9</f>
        <v>48672</v>
      </c>
      <c r="F10" s="23">
        <v>49130</v>
      </c>
      <c r="G10" s="24">
        <f t="shared" si="0"/>
        <v>458</v>
      </c>
      <c r="H10" s="28"/>
      <c r="I10" s="24"/>
      <c r="J10" s="25">
        <v>15</v>
      </c>
      <c r="K10" s="26">
        <f t="shared" si="1"/>
        <v>68.7</v>
      </c>
      <c r="L10" s="16"/>
      <c r="M10" s="27"/>
    </row>
    <row r="11" spans="1:13">
      <c r="A11" s="18"/>
      <c r="B11" s="19"/>
      <c r="C11" s="20" t="s">
        <v>314</v>
      </c>
      <c r="D11" s="21"/>
      <c r="E11" s="30">
        <f>F10</f>
        <v>49130</v>
      </c>
      <c r="F11" s="23">
        <v>49577</v>
      </c>
      <c r="G11" s="24">
        <f t="shared" si="0"/>
        <v>447</v>
      </c>
      <c r="H11" s="28"/>
      <c r="I11" s="24"/>
      <c r="J11" s="25">
        <v>15</v>
      </c>
      <c r="K11" s="26">
        <f t="shared" si="1"/>
        <v>67.05</v>
      </c>
      <c r="L11" s="16"/>
      <c r="M11" s="27"/>
    </row>
    <row r="12" spans="1:13">
      <c r="A12" s="18"/>
      <c r="B12" s="19"/>
      <c r="C12" s="20" t="s">
        <v>315</v>
      </c>
      <c r="D12" s="21"/>
      <c r="E12" s="30">
        <f>F11</f>
        <v>49577</v>
      </c>
      <c r="F12" s="23">
        <v>50740</v>
      </c>
      <c r="G12" s="24">
        <f t="shared" si="0"/>
        <v>1163</v>
      </c>
      <c r="H12" s="28"/>
      <c r="I12" s="24"/>
      <c r="J12" s="25">
        <v>15</v>
      </c>
      <c r="K12" s="26">
        <f t="shared" si="1"/>
        <v>174.45</v>
      </c>
      <c r="L12" s="16"/>
      <c r="M12" s="27"/>
    </row>
    <row r="13" spans="1:13">
      <c r="A13" s="18"/>
      <c r="B13" s="19"/>
      <c r="C13" s="20" t="s">
        <v>316</v>
      </c>
      <c r="D13" s="21"/>
      <c r="E13" s="30">
        <v>50740</v>
      </c>
      <c r="F13" s="23">
        <v>51180</v>
      </c>
      <c r="G13" s="24">
        <f t="shared" si="0"/>
        <v>440</v>
      </c>
      <c r="H13" s="28"/>
      <c r="I13" s="24"/>
      <c r="J13" s="25">
        <v>15</v>
      </c>
      <c r="K13" s="26">
        <f t="shared" si="1"/>
        <v>66</v>
      </c>
      <c r="L13" s="16"/>
      <c r="M13" s="27"/>
    </row>
    <row r="14" spans="1:13">
      <c r="A14" s="18"/>
      <c r="B14" s="19"/>
      <c r="C14" s="20" t="s">
        <v>317</v>
      </c>
      <c r="D14" s="21"/>
      <c r="E14" s="30">
        <f t="shared" ref="E14:E19" si="2">F13</f>
        <v>51180</v>
      </c>
      <c r="F14" s="23">
        <v>51613</v>
      </c>
      <c r="G14" s="24">
        <f t="shared" si="0"/>
        <v>433</v>
      </c>
      <c r="H14" s="28"/>
      <c r="I14" s="24"/>
      <c r="J14" s="25">
        <v>15</v>
      </c>
      <c r="K14" s="26">
        <f t="shared" si="1"/>
        <v>64.95</v>
      </c>
      <c r="L14" s="16"/>
      <c r="M14" s="27"/>
    </row>
    <row r="15" spans="1:13">
      <c r="A15" s="18"/>
      <c r="B15" s="19"/>
      <c r="C15" s="31">
        <v>42081</v>
      </c>
      <c r="D15" s="21"/>
      <c r="E15" s="30">
        <f t="shared" si="2"/>
        <v>51613</v>
      </c>
      <c r="F15" s="23">
        <v>52066</v>
      </c>
      <c r="G15" s="24">
        <f t="shared" si="0"/>
        <v>453</v>
      </c>
      <c r="H15" s="28"/>
      <c r="I15" s="24"/>
      <c r="J15" s="25">
        <v>15</v>
      </c>
      <c r="K15" s="26">
        <f t="shared" si="1"/>
        <v>67.95</v>
      </c>
      <c r="L15" s="16"/>
      <c r="M15" s="27"/>
    </row>
    <row r="16" spans="1:13">
      <c r="A16" s="18"/>
      <c r="B16" s="19"/>
      <c r="C16" s="29">
        <v>42092</v>
      </c>
      <c r="D16" s="21"/>
      <c r="E16" s="30">
        <f t="shared" si="2"/>
        <v>52066</v>
      </c>
      <c r="F16" s="23">
        <v>52532</v>
      </c>
      <c r="G16" s="24">
        <f t="shared" si="0"/>
        <v>466</v>
      </c>
      <c r="H16" s="28" t="s">
        <v>273</v>
      </c>
      <c r="I16" s="24"/>
      <c r="J16" s="25">
        <v>15</v>
      </c>
      <c r="K16" s="26">
        <f t="shared" si="1"/>
        <v>69.900000000000006</v>
      </c>
      <c r="L16" s="16"/>
      <c r="M16" s="27"/>
    </row>
    <row r="17" spans="1:14">
      <c r="A17" s="18"/>
      <c r="B17" s="19"/>
      <c r="C17" s="20" t="s">
        <v>318</v>
      </c>
      <c r="D17" s="21"/>
      <c r="E17" s="30">
        <f t="shared" si="2"/>
        <v>52532</v>
      </c>
      <c r="F17" s="23">
        <v>52959</v>
      </c>
      <c r="G17" s="24">
        <f t="shared" si="0"/>
        <v>427</v>
      </c>
      <c r="H17" s="28"/>
      <c r="I17" s="24"/>
      <c r="J17" s="25">
        <v>15</v>
      </c>
      <c r="K17" s="26">
        <f t="shared" si="1"/>
        <v>64.05</v>
      </c>
      <c r="L17" s="16"/>
      <c r="M17" s="27"/>
    </row>
    <row r="18" spans="1:14">
      <c r="A18" s="18"/>
      <c r="B18" s="19"/>
      <c r="C18" s="29">
        <v>42107</v>
      </c>
      <c r="D18" s="21"/>
      <c r="E18" s="30">
        <f t="shared" si="2"/>
        <v>52959</v>
      </c>
      <c r="F18" s="32">
        <v>53387</v>
      </c>
      <c r="G18" s="24">
        <f t="shared" si="0"/>
        <v>428</v>
      </c>
      <c r="H18" s="28"/>
      <c r="I18" s="24"/>
      <c r="J18" s="25">
        <v>15</v>
      </c>
      <c r="K18" s="26">
        <f t="shared" si="1"/>
        <v>64.2</v>
      </c>
      <c r="L18" s="16">
        <v>6</v>
      </c>
      <c r="M18" s="27"/>
    </row>
    <row r="19" spans="1:14">
      <c r="A19" s="18"/>
      <c r="B19" s="19"/>
      <c r="C19" s="29">
        <v>42116</v>
      </c>
      <c r="D19" s="21"/>
      <c r="E19" s="30">
        <f t="shared" si="2"/>
        <v>53387</v>
      </c>
      <c r="F19" s="23">
        <v>53852</v>
      </c>
      <c r="G19" s="24">
        <f t="shared" si="0"/>
        <v>465</v>
      </c>
      <c r="H19" s="28"/>
      <c r="I19" s="24"/>
      <c r="J19" s="25">
        <v>15</v>
      </c>
      <c r="K19" s="26">
        <f t="shared" si="1"/>
        <v>69.75</v>
      </c>
      <c r="L19" s="16"/>
      <c r="M19" s="27"/>
    </row>
    <row r="20" spans="1:14">
      <c r="A20" s="18"/>
      <c r="B20" s="19"/>
      <c r="C20" s="29">
        <v>42123</v>
      </c>
      <c r="D20" s="21"/>
      <c r="E20" s="30">
        <f t="shared" ref="E20:E25" si="3">F19</f>
        <v>53852</v>
      </c>
      <c r="F20" s="23">
        <v>54410</v>
      </c>
      <c r="G20" s="24">
        <f t="shared" si="0"/>
        <v>558</v>
      </c>
      <c r="H20" s="28"/>
      <c r="I20" s="24"/>
      <c r="J20" s="25">
        <v>15</v>
      </c>
      <c r="K20" s="26">
        <f t="shared" si="1"/>
        <v>83.7</v>
      </c>
      <c r="L20" s="16"/>
      <c r="M20" s="27"/>
    </row>
    <row r="21" spans="1:14">
      <c r="A21" s="18"/>
      <c r="B21" s="19"/>
      <c r="C21" s="20" t="s">
        <v>319</v>
      </c>
      <c r="D21" s="21"/>
      <c r="E21" s="30">
        <f t="shared" si="3"/>
        <v>54410</v>
      </c>
      <c r="F21" s="23">
        <v>56005</v>
      </c>
      <c r="G21" s="24">
        <f t="shared" si="0"/>
        <v>1595</v>
      </c>
      <c r="H21" s="28"/>
      <c r="I21" s="24"/>
      <c r="J21" s="25">
        <v>15</v>
      </c>
      <c r="K21" s="26">
        <f>G21*J21/100-83</f>
        <v>156.25</v>
      </c>
      <c r="L21" s="16"/>
      <c r="M21" s="27"/>
    </row>
    <row r="22" spans="1:14">
      <c r="A22" s="18"/>
      <c r="B22" s="19"/>
      <c r="C22" s="29">
        <v>42282</v>
      </c>
      <c r="D22" s="21"/>
      <c r="E22" s="30">
        <f t="shared" si="3"/>
        <v>56005</v>
      </c>
      <c r="F22" s="23">
        <v>56440</v>
      </c>
      <c r="G22" s="24">
        <f t="shared" si="0"/>
        <v>435</v>
      </c>
      <c r="H22" s="28"/>
      <c r="I22" s="24"/>
      <c r="J22" s="25">
        <v>15</v>
      </c>
      <c r="K22" s="26">
        <f t="shared" si="1"/>
        <v>65.25</v>
      </c>
      <c r="L22" s="16"/>
      <c r="M22" s="27"/>
    </row>
    <row r="23" spans="1:14">
      <c r="A23" s="18"/>
      <c r="B23" s="19"/>
      <c r="C23" s="20" t="s">
        <v>320</v>
      </c>
      <c r="D23" s="21"/>
      <c r="E23" s="30">
        <f t="shared" si="3"/>
        <v>56440</v>
      </c>
      <c r="F23" s="23">
        <v>56900</v>
      </c>
      <c r="G23" s="24">
        <f t="shared" si="0"/>
        <v>460</v>
      </c>
      <c r="H23" s="28"/>
      <c r="I23" s="24"/>
      <c r="J23" s="25">
        <v>15</v>
      </c>
      <c r="K23" s="26">
        <f t="shared" si="1"/>
        <v>69</v>
      </c>
      <c r="L23" s="16"/>
      <c r="M23" s="27"/>
    </row>
    <row r="24" spans="1:14">
      <c r="A24" s="18"/>
      <c r="B24" s="19"/>
      <c r="C24" s="29">
        <v>42148</v>
      </c>
      <c r="D24" s="21"/>
      <c r="E24" s="30">
        <f t="shared" si="3"/>
        <v>56900</v>
      </c>
      <c r="F24" s="23">
        <v>57313</v>
      </c>
      <c r="G24" s="24">
        <f t="shared" si="0"/>
        <v>413</v>
      </c>
      <c r="H24" s="28"/>
      <c r="I24" s="24"/>
      <c r="J24" s="25">
        <v>15</v>
      </c>
      <c r="K24" s="26">
        <f t="shared" si="1"/>
        <v>61.95</v>
      </c>
      <c r="L24" s="16"/>
      <c r="M24" s="27"/>
    </row>
    <row r="25" spans="1:14">
      <c r="A25" s="18"/>
      <c r="B25" s="19"/>
      <c r="C25" s="33" t="s">
        <v>321</v>
      </c>
      <c r="D25" s="21"/>
      <c r="E25" s="30">
        <f t="shared" si="3"/>
        <v>57313</v>
      </c>
      <c r="F25" s="23">
        <v>57758</v>
      </c>
      <c r="G25" s="24">
        <f t="shared" si="0"/>
        <v>445</v>
      </c>
      <c r="H25" s="28"/>
      <c r="I25" s="24"/>
      <c r="J25" s="25">
        <v>15</v>
      </c>
      <c r="K25" s="26">
        <f t="shared" si="1"/>
        <v>66.75</v>
      </c>
      <c r="L25" s="16"/>
      <c r="M25" s="27"/>
    </row>
    <row r="26" spans="1:14">
      <c r="A26" s="18"/>
      <c r="B26" s="19"/>
      <c r="C26" s="33" t="s">
        <v>322</v>
      </c>
      <c r="D26" s="21"/>
      <c r="E26" s="30">
        <f>F25</f>
        <v>57758</v>
      </c>
      <c r="F26" s="23">
        <v>58532</v>
      </c>
      <c r="G26" s="24">
        <f t="shared" si="0"/>
        <v>774</v>
      </c>
      <c r="H26" s="28"/>
      <c r="I26" s="24"/>
      <c r="J26" s="25">
        <v>15</v>
      </c>
      <c r="K26" s="26">
        <f>G26*J26/100-48</f>
        <v>68.099999999999994</v>
      </c>
      <c r="L26" s="16"/>
      <c r="M26" s="27"/>
      <c r="N26" s="9">
        <v>0</v>
      </c>
    </row>
    <row r="27" spans="1:14">
      <c r="A27" s="18"/>
      <c r="B27" s="19"/>
      <c r="C27" s="31"/>
      <c r="D27" s="21"/>
      <c r="E27" s="30">
        <f>F26</f>
        <v>58532</v>
      </c>
      <c r="F27" s="23"/>
      <c r="G27" s="24"/>
      <c r="H27" s="28"/>
      <c r="I27" s="24"/>
      <c r="J27" s="25">
        <v>15</v>
      </c>
      <c r="K27" s="26">
        <f t="shared" si="1"/>
        <v>0</v>
      </c>
      <c r="L27" s="16"/>
      <c r="M27" s="27"/>
    </row>
    <row r="28" spans="1:14">
      <c r="A28" s="18"/>
      <c r="B28" s="19"/>
      <c r="C28" s="33"/>
      <c r="D28" s="21"/>
      <c r="E28" s="30"/>
      <c r="F28" s="23"/>
      <c r="G28" s="24"/>
      <c r="H28" s="28"/>
      <c r="I28" s="24"/>
      <c r="J28" s="25"/>
      <c r="K28" s="26">
        <f t="shared" si="1"/>
        <v>0</v>
      </c>
      <c r="L28" s="16"/>
      <c r="M28" s="27"/>
    </row>
    <row r="29" spans="1:14">
      <c r="A29" s="18"/>
      <c r="B29" s="19"/>
      <c r="C29" s="31"/>
      <c r="D29" s="21"/>
      <c r="E29" s="30"/>
      <c r="F29" s="23"/>
      <c r="G29" s="24"/>
      <c r="H29" s="28"/>
      <c r="I29" s="24"/>
      <c r="J29" s="25"/>
      <c r="K29" s="26">
        <f t="shared" si="1"/>
        <v>0</v>
      </c>
      <c r="L29" s="16"/>
      <c r="M29" s="27"/>
    </row>
    <row r="30" spans="1:14">
      <c r="A30" s="18"/>
      <c r="B30" s="19"/>
      <c r="C30" s="31"/>
      <c r="D30" s="21"/>
      <c r="E30" s="30"/>
      <c r="F30" s="23"/>
      <c r="G30" s="24"/>
      <c r="H30" s="28"/>
      <c r="I30" s="24"/>
      <c r="J30" s="25"/>
      <c r="K30" s="26"/>
      <c r="L30" s="16"/>
      <c r="M30" s="27"/>
    </row>
    <row r="31" spans="1:14">
      <c r="A31" s="18"/>
      <c r="B31" s="19"/>
      <c r="C31" s="31"/>
      <c r="D31" s="21"/>
      <c r="E31" s="30"/>
      <c r="F31" s="23"/>
      <c r="G31" s="24"/>
      <c r="H31" s="28"/>
      <c r="I31" s="24"/>
      <c r="J31" s="25"/>
      <c r="K31" s="26"/>
      <c r="L31" s="16"/>
      <c r="M31" s="27"/>
    </row>
    <row r="32" spans="1:14">
      <c r="A32" s="18"/>
      <c r="B32" s="19"/>
      <c r="C32" s="31"/>
      <c r="D32" s="21"/>
      <c r="E32" s="30"/>
      <c r="F32" s="23"/>
      <c r="G32" s="24"/>
      <c r="H32" s="28"/>
      <c r="I32" s="24"/>
      <c r="J32" s="25"/>
      <c r="K32" s="26"/>
      <c r="L32" s="16"/>
      <c r="M32" s="27"/>
    </row>
    <row r="33" spans="1:13">
      <c r="A33" s="18"/>
      <c r="B33" s="19"/>
      <c r="C33" s="31"/>
      <c r="D33" s="21"/>
      <c r="E33" s="30"/>
      <c r="F33" s="23"/>
      <c r="G33" s="24"/>
      <c r="H33" s="28"/>
      <c r="I33" s="24"/>
      <c r="J33" s="25"/>
      <c r="K33" s="26"/>
      <c r="L33" s="16"/>
      <c r="M33" s="27"/>
    </row>
    <row r="34" spans="1:13">
      <c r="A34" s="18"/>
      <c r="B34" s="19"/>
      <c r="C34" s="33"/>
      <c r="D34" s="21"/>
      <c r="E34" s="30"/>
      <c r="F34" s="23"/>
      <c r="G34" s="24"/>
      <c r="H34" s="28"/>
      <c r="I34" s="24"/>
      <c r="J34" s="25"/>
      <c r="K34" s="26"/>
      <c r="L34" s="16"/>
      <c r="M34" s="27"/>
    </row>
    <row r="35" spans="1:13">
      <c r="A35" s="18"/>
      <c r="B35" s="19"/>
      <c r="C35" s="31"/>
      <c r="D35" s="21"/>
      <c r="E35" s="30"/>
      <c r="F35" s="23"/>
      <c r="G35" s="24"/>
      <c r="H35" s="28"/>
      <c r="I35" s="24"/>
      <c r="J35" s="25"/>
      <c r="K35" s="26"/>
      <c r="L35" s="16"/>
      <c r="M35" s="27"/>
    </row>
    <row r="36" spans="1:13">
      <c r="A36" s="18"/>
      <c r="B36" s="19"/>
      <c r="C36" s="31"/>
      <c r="D36" s="21"/>
      <c r="E36" s="30"/>
      <c r="F36" s="23"/>
      <c r="G36" s="24"/>
      <c r="H36" s="28"/>
      <c r="I36" s="24"/>
      <c r="J36" s="25"/>
      <c r="K36" s="26"/>
      <c r="L36" s="16"/>
      <c r="M36" s="27"/>
    </row>
    <row r="37" spans="1:13">
      <c r="A37" s="18"/>
      <c r="B37" s="19"/>
      <c r="C37" s="31"/>
      <c r="D37" s="21"/>
      <c r="E37" s="30"/>
      <c r="F37" s="23"/>
      <c r="G37" s="24"/>
      <c r="H37" s="28"/>
      <c r="I37" s="24"/>
      <c r="J37" s="25"/>
      <c r="K37" s="26"/>
      <c r="L37" s="16"/>
      <c r="M37" s="27"/>
    </row>
    <row r="38" spans="1:13">
      <c r="A38" s="18"/>
      <c r="B38" s="19"/>
      <c r="C38" s="33"/>
      <c r="D38" s="21"/>
      <c r="E38" s="30"/>
      <c r="F38" s="23"/>
      <c r="G38" s="24"/>
      <c r="H38" s="28"/>
      <c r="I38" s="24"/>
      <c r="J38" s="25"/>
      <c r="K38" s="26"/>
      <c r="L38" s="16"/>
      <c r="M38" s="27"/>
    </row>
    <row r="39" spans="1:13">
      <c r="A39" s="18"/>
      <c r="B39" s="19"/>
      <c r="C39" s="33"/>
      <c r="D39" s="21"/>
      <c r="E39" s="30"/>
      <c r="F39" s="23"/>
      <c r="G39" s="24"/>
      <c r="H39" s="28"/>
      <c r="I39" s="24"/>
      <c r="J39" s="25"/>
      <c r="K39" s="26"/>
      <c r="L39" s="16"/>
      <c r="M39" s="27"/>
    </row>
    <row r="40" spans="1:13">
      <c r="A40" s="18"/>
      <c r="B40" s="19"/>
      <c r="C40" s="31"/>
      <c r="D40" s="21"/>
      <c r="E40" s="30"/>
      <c r="F40" s="23"/>
      <c r="G40" s="24"/>
      <c r="H40" s="28"/>
      <c r="I40" s="24"/>
      <c r="J40" s="25"/>
      <c r="K40" s="26"/>
      <c r="L40" s="16"/>
      <c r="M40" s="27"/>
    </row>
    <row r="41" spans="1:13">
      <c r="A41" s="18"/>
      <c r="B41" s="19"/>
      <c r="C41" s="31"/>
      <c r="D41" s="21"/>
      <c r="E41" s="30"/>
      <c r="F41" s="23"/>
      <c r="G41" s="34"/>
      <c r="H41" s="28"/>
      <c r="I41" s="24"/>
      <c r="J41" s="25"/>
      <c r="K41" s="26"/>
      <c r="L41" s="16"/>
      <c r="M41" s="27"/>
    </row>
    <row r="42" spans="1:13">
      <c r="A42" s="35"/>
      <c r="B42" s="19"/>
      <c r="C42" s="31"/>
      <c r="D42" s="21"/>
      <c r="E42" s="30"/>
      <c r="F42" s="23"/>
      <c r="G42" s="34"/>
      <c r="H42" s="28"/>
      <c r="I42" s="24"/>
      <c r="J42" s="25"/>
      <c r="K42" s="26"/>
      <c r="L42" s="16"/>
      <c r="M42" s="27"/>
    </row>
    <row r="43" spans="1:13">
      <c r="A43" s="35"/>
      <c r="B43" s="19"/>
      <c r="C43" s="31"/>
      <c r="D43" s="21"/>
      <c r="E43" s="30"/>
      <c r="F43" s="23"/>
      <c r="G43" s="34"/>
      <c r="H43" s="28"/>
      <c r="I43" s="24"/>
      <c r="J43" s="25"/>
      <c r="K43" s="26"/>
      <c r="L43" s="16"/>
      <c r="M43" s="27"/>
    </row>
    <row r="44" spans="1:13">
      <c r="A44" s="15"/>
      <c r="B44" s="19"/>
      <c r="C44" s="31"/>
      <c r="D44" s="13"/>
      <c r="E44" s="30"/>
      <c r="F44" s="22"/>
      <c r="G44" s="34"/>
      <c r="H44" s="28"/>
      <c r="I44" s="24"/>
      <c r="J44" s="25"/>
      <c r="K44" s="26"/>
      <c r="L44" s="16"/>
      <c r="M44" s="27"/>
    </row>
    <row r="45" spans="1:13">
      <c r="A45" s="15"/>
      <c r="B45" s="19"/>
      <c r="C45" s="31"/>
      <c r="D45" s="13"/>
      <c r="E45" s="30"/>
      <c r="F45" s="22"/>
      <c r="G45" s="34"/>
      <c r="H45" s="28"/>
      <c r="I45" s="24"/>
      <c r="J45" s="25"/>
      <c r="K45" s="26"/>
      <c r="L45" s="16"/>
      <c r="M45" s="27"/>
    </row>
    <row r="46" spans="1:13">
      <c r="A46" s="15"/>
      <c r="B46" s="19"/>
      <c r="C46" s="33"/>
      <c r="D46" s="13"/>
      <c r="E46" s="30"/>
      <c r="F46" s="22"/>
      <c r="G46" s="34"/>
      <c r="H46" s="28"/>
      <c r="I46" s="24"/>
      <c r="J46" s="25"/>
      <c r="K46" s="26"/>
      <c r="L46" s="16"/>
      <c r="M46" s="27"/>
    </row>
    <row r="47" spans="1:13">
      <c r="A47" s="15"/>
      <c r="B47" s="19"/>
      <c r="C47" s="33"/>
      <c r="D47" s="13"/>
      <c r="E47" s="30"/>
      <c r="F47" s="22"/>
      <c r="G47" s="34"/>
      <c r="H47" s="28"/>
      <c r="I47" s="24"/>
      <c r="J47" s="25"/>
      <c r="K47" s="26"/>
      <c r="L47" s="16"/>
      <c r="M47" s="27"/>
    </row>
    <row r="48" spans="1:13">
      <c r="A48" s="15"/>
      <c r="B48" s="19"/>
      <c r="C48" s="33"/>
      <c r="D48" s="13"/>
      <c r="E48" s="30"/>
      <c r="F48" s="22"/>
      <c r="G48" s="34"/>
      <c r="H48" s="28"/>
      <c r="I48" s="24"/>
      <c r="J48" s="25"/>
      <c r="K48" s="26"/>
      <c r="L48" s="16"/>
      <c r="M48" s="27"/>
    </row>
    <row r="49" spans="1:13">
      <c r="A49" s="15"/>
      <c r="B49" s="19"/>
      <c r="C49" s="31"/>
      <c r="D49" s="13"/>
      <c r="E49" s="30"/>
      <c r="F49" s="22"/>
      <c r="G49" s="34"/>
      <c r="H49" s="28"/>
      <c r="I49" s="24"/>
      <c r="J49" s="25"/>
      <c r="K49" s="26"/>
      <c r="L49" s="16"/>
      <c r="M49" s="27"/>
    </row>
    <row r="50" spans="1:13">
      <c r="A50" s="15"/>
      <c r="B50" s="19"/>
      <c r="C50" s="31"/>
      <c r="D50" s="13"/>
      <c r="E50" s="30"/>
      <c r="F50" s="22"/>
      <c r="G50" s="34"/>
      <c r="H50" s="28"/>
      <c r="I50" s="24"/>
      <c r="J50" s="25"/>
      <c r="K50" s="26"/>
      <c r="L50" s="16"/>
      <c r="M50" s="27"/>
    </row>
    <row r="51" spans="1:13">
      <c r="A51" s="15"/>
      <c r="B51" s="19"/>
      <c r="C51" s="31"/>
      <c r="D51" s="13"/>
      <c r="E51" s="30"/>
      <c r="F51" s="22"/>
      <c r="G51" s="34"/>
      <c r="H51" s="28"/>
      <c r="I51" s="24"/>
      <c r="J51" s="25"/>
      <c r="K51" s="26"/>
      <c r="L51" s="16"/>
      <c r="M51" s="27"/>
    </row>
    <row r="52" spans="1:13">
      <c r="A52" s="15"/>
      <c r="B52" s="19"/>
      <c r="C52" s="31"/>
      <c r="D52" s="13"/>
      <c r="E52" s="30"/>
      <c r="F52" s="22"/>
      <c r="G52" s="34"/>
      <c r="H52" s="28"/>
      <c r="I52" s="24"/>
      <c r="J52" s="25"/>
      <c r="K52" s="26"/>
      <c r="L52" s="16"/>
      <c r="M52" s="27"/>
    </row>
    <row r="53" spans="1:13">
      <c r="A53" s="15"/>
      <c r="B53" s="19"/>
      <c r="C53" s="31"/>
      <c r="D53" s="13"/>
      <c r="E53" s="30"/>
      <c r="F53" s="22"/>
      <c r="G53" s="34"/>
      <c r="H53" s="28"/>
      <c r="I53" s="24"/>
      <c r="J53" s="25"/>
      <c r="K53" s="26"/>
      <c r="L53" s="16"/>
      <c r="M53" s="27"/>
    </row>
    <row r="54" spans="1:13">
      <c r="A54" s="92" t="s">
        <v>274</v>
      </c>
      <c r="B54" s="86"/>
      <c r="C54" s="86"/>
      <c r="D54" s="86"/>
      <c r="E54" s="86"/>
      <c r="F54" s="87"/>
      <c r="G54" s="14"/>
      <c r="H54" s="36"/>
      <c r="I54" s="36"/>
      <c r="J54" s="15"/>
      <c r="K54" s="14"/>
      <c r="L54" s="16"/>
      <c r="M54" s="17"/>
    </row>
    <row r="55" spans="1:13">
      <c r="A55" s="37" t="s">
        <v>188</v>
      </c>
      <c r="B55" s="96" t="s">
        <v>309</v>
      </c>
      <c r="C55" s="97"/>
      <c r="D55" s="97"/>
      <c r="E55" s="97"/>
      <c r="F55" s="98"/>
      <c r="G55" s="38"/>
      <c r="H55" s="38"/>
      <c r="I55" s="39"/>
      <c r="J55" s="40"/>
      <c r="K55" s="38"/>
      <c r="L55" s="41"/>
      <c r="M55" s="42"/>
    </row>
    <row r="56" spans="1:13">
      <c r="A56" s="22"/>
      <c r="B56" s="43"/>
      <c r="C56" s="43" t="s">
        <v>275</v>
      </c>
      <c r="D56" s="22"/>
      <c r="E56" s="22">
        <v>183830</v>
      </c>
      <c r="F56" s="22">
        <v>184260</v>
      </c>
      <c r="G56" s="24">
        <f t="shared" ref="G56:G65" si="4">F56-E56</f>
        <v>430</v>
      </c>
      <c r="H56" s="24"/>
      <c r="I56" s="24"/>
      <c r="J56" s="22">
        <v>14</v>
      </c>
      <c r="K56" s="26">
        <f t="shared" ref="K56:K64" si="5">G56*J56/100</f>
        <v>60.2</v>
      </c>
      <c r="L56" s="13"/>
      <c r="M56" s="44"/>
    </row>
    <row r="57" spans="1:13">
      <c r="A57" s="13"/>
      <c r="B57" s="22"/>
      <c r="C57" s="43" t="s">
        <v>270</v>
      </c>
      <c r="D57" s="22"/>
      <c r="E57" s="22">
        <v>184260</v>
      </c>
      <c r="F57" s="22">
        <v>184690</v>
      </c>
      <c r="G57" s="24">
        <f t="shared" si="4"/>
        <v>430</v>
      </c>
      <c r="H57" s="45"/>
      <c r="I57" s="46"/>
      <c r="J57" s="22">
        <v>14</v>
      </c>
      <c r="K57" s="26">
        <f t="shared" si="5"/>
        <v>60.2</v>
      </c>
      <c r="L57" s="13"/>
      <c r="M57" s="44"/>
    </row>
    <row r="58" spans="1:13">
      <c r="A58" s="13"/>
      <c r="B58" s="22"/>
      <c r="C58" s="31" t="s">
        <v>271</v>
      </c>
      <c r="D58" s="22"/>
      <c r="E58" s="47">
        <v>184690</v>
      </c>
      <c r="F58" s="47">
        <v>185120</v>
      </c>
      <c r="G58" s="24">
        <f t="shared" si="4"/>
        <v>430</v>
      </c>
      <c r="H58" s="45"/>
      <c r="I58" s="46"/>
      <c r="J58" s="22">
        <v>14</v>
      </c>
      <c r="K58" s="26">
        <f t="shared" si="5"/>
        <v>60.2</v>
      </c>
      <c r="L58" s="13" t="s">
        <v>276</v>
      </c>
      <c r="M58" s="44"/>
    </row>
    <row r="59" spans="1:13">
      <c r="A59" s="13"/>
      <c r="B59" s="22"/>
      <c r="C59" s="31" t="s">
        <v>277</v>
      </c>
      <c r="D59" s="22"/>
      <c r="E59" s="22">
        <f>F58</f>
        <v>185120</v>
      </c>
      <c r="F59" s="22">
        <v>185550</v>
      </c>
      <c r="G59" s="24">
        <f t="shared" si="4"/>
        <v>430</v>
      </c>
      <c r="H59" s="45"/>
      <c r="I59" s="46"/>
      <c r="J59" s="22">
        <v>14</v>
      </c>
      <c r="K59" s="26">
        <f t="shared" si="5"/>
        <v>60.2</v>
      </c>
      <c r="L59" s="13"/>
      <c r="M59" s="44"/>
    </row>
    <row r="60" spans="1:13">
      <c r="A60" s="13"/>
      <c r="B60" s="22"/>
      <c r="C60" s="33" t="s">
        <v>272</v>
      </c>
      <c r="D60" s="22"/>
      <c r="E60" s="22">
        <f>F59</f>
        <v>185550</v>
      </c>
      <c r="F60" s="22">
        <v>185980</v>
      </c>
      <c r="G60" s="45">
        <f t="shared" si="4"/>
        <v>430</v>
      </c>
      <c r="H60" s="45"/>
      <c r="I60" s="46"/>
      <c r="J60" s="22">
        <v>14</v>
      </c>
      <c r="K60" s="26">
        <f t="shared" si="5"/>
        <v>60.2</v>
      </c>
      <c r="L60" s="13"/>
      <c r="M60" s="44"/>
    </row>
    <row r="61" spans="1:13">
      <c r="A61" s="13"/>
      <c r="B61" s="22"/>
      <c r="C61" s="33" t="s">
        <v>278</v>
      </c>
      <c r="D61" s="13"/>
      <c r="E61" s="22">
        <f>F60</f>
        <v>185980</v>
      </c>
      <c r="F61" s="22">
        <v>186410</v>
      </c>
      <c r="G61" s="45">
        <f t="shared" si="4"/>
        <v>430</v>
      </c>
      <c r="H61" s="45"/>
      <c r="I61" s="46"/>
      <c r="J61" s="22">
        <v>14</v>
      </c>
      <c r="K61" s="45">
        <f t="shared" si="5"/>
        <v>60.2</v>
      </c>
      <c r="L61" s="13"/>
      <c r="M61" s="44"/>
    </row>
    <row r="62" spans="1:13">
      <c r="A62" s="13"/>
      <c r="B62" s="22"/>
      <c r="C62" s="33" t="s">
        <v>279</v>
      </c>
      <c r="D62" s="13"/>
      <c r="E62" s="22">
        <v>186410</v>
      </c>
      <c r="F62" s="22">
        <v>186840</v>
      </c>
      <c r="G62" s="45">
        <f t="shared" si="4"/>
        <v>430</v>
      </c>
      <c r="H62" s="45"/>
      <c r="I62" s="46"/>
      <c r="J62" s="22">
        <v>14</v>
      </c>
      <c r="K62" s="45">
        <f t="shared" si="5"/>
        <v>60.2</v>
      </c>
      <c r="L62" s="13"/>
      <c r="M62" s="44"/>
    </row>
    <row r="63" spans="1:13">
      <c r="A63" s="13"/>
      <c r="B63" s="22"/>
      <c r="C63" s="31" t="s">
        <v>280</v>
      </c>
      <c r="D63" s="13"/>
      <c r="E63" s="22">
        <f>F62</f>
        <v>186840</v>
      </c>
      <c r="F63" s="48">
        <v>187270</v>
      </c>
      <c r="G63" s="45">
        <f t="shared" si="4"/>
        <v>430</v>
      </c>
      <c r="H63" s="45"/>
      <c r="I63" s="46"/>
      <c r="J63" s="22">
        <v>14</v>
      </c>
      <c r="K63" s="45">
        <f t="shared" si="5"/>
        <v>60.2</v>
      </c>
      <c r="L63" s="13"/>
      <c r="M63" s="44"/>
    </row>
    <row r="64" spans="1:13">
      <c r="A64" s="13"/>
      <c r="B64" s="22"/>
      <c r="C64" s="9" t="s">
        <v>281</v>
      </c>
      <c r="D64" s="13"/>
      <c r="E64" s="22">
        <f>F63</f>
        <v>187270</v>
      </c>
      <c r="F64" s="22">
        <v>187700</v>
      </c>
      <c r="G64" s="45">
        <f t="shared" si="4"/>
        <v>430</v>
      </c>
      <c r="H64" s="45"/>
      <c r="I64" s="46"/>
      <c r="J64" s="22">
        <v>14</v>
      </c>
      <c r="K64" s="45">
        <f t="shared" si="5"/>
        <v>60.2</v>
      </c>
      <c r="L64" s="13"/>
      <c r="M64" s="44"/>
    </row>
    <row r="65" spans="1:13">
      <c r="A65" s="13"/>
      <c r="B65" s="22"/>
      <c r="C65" s="33"/>
      <c r="D65" s="13"/>
      <c r="E65" s="22">
        <f>F64</f>
        <v>187700</v>
      </c>
      <c r="F65" s="22"/>
      <c r="G65" s="45">
        <f t="shared" si="4"/>
        <v>-187700</v>
      </c>
      <c r="H65" s="45"/>
      <c r="I65" s="46"/>
      <c r="J65" s="22"/>
      <c r="K65" s="45"/>
      <c r="L65" s="13"/>
      <c r="M65" s="44"/>
    </row>
    <row r="66" spans="1:13">
      <c r="A66" s="13"/>
      <c r="B66" s="22"/>
      <c r="C66" s="31"/>
      <c r="D66" s="13"/>
      <c r="E66" s="22"/>
      <c r="F66" s="22"/>
      <c r="G66" s="45"/>
      <c r="H66" s="45"/>
      <c r="I66" s="46"/>
      <c r="J66" s="22"/>
      <c r="K66" s="45"/>
      <c r="L66" s="13"/>
      <c r="M66" s="44"/>
    </row>
    <row r="67" spans="1:13">
      <c r="A67" s="13"/>
      <c r="B67" s="22"/>
      <c r="C67" s="31"/>
      <c r="D67" s="13"/>
      <c r="E67" s="22"/>
      <c r="F67" s="22"/>
      <c r="G67" s="45"/>
      <c r="H67" s="45"/>
      <c r="I67" s="46"/>
      <c r="J67" s="22"/>
      <c r="K67" s="45"/>
      <c r="L67" s="13"/>
      <c r="M67" s="44"/>
    </row>
    <row r="68" spans="1:13">
      <c r="A68" s="13"/>
      <c r="B68" s="22"/>
      <c r="C68" s="31"/>
      <c r="D68" s="13"/>
      <c r="E68" s="22"/>
      <c r="F68" s="22"/>
      <c r="G68" s="45"/>
      <c r="H68" s="45"/>
      <c r="I68" s="46"/>
      <c r="J68" s="22"/>
      <c r="K68" s="45"/>
      <c r="L68" s="13"/>
      <c r="M68" s="44"/>
    </row>
    <row r="69" spans="1:13">
      <c r="A69" s="13"/>
      <c r="B69" s="22"/>
      <c r="C69" s="33"/>
      <c r="D69" s="13"/>
      <c r="E69" s="22"/>
      <c r="F69" s="22"/>
      <c r="G69" s="45"/>
      <c r="H69" s="45"/>
      <c r="I69" s="46"/>
      <c r="J69" s="22"/>
      <c r="K69" s="45"/>
      <c r="L69" s="13"/>
      <c r="M69" s="44"/>
    </row>
    <row r="70" spans="1:13">
      <c r="A70" s="13"/>
      <c r="B70" s="22"/>
      <c r="C70" s="31"/>
      <c r="D70" s="13"/>
      <c r="E70" s="22"/>
      <c r="F70" s="22"/>
      <c r="G70" s="45"/>
      <c r="H70" s="45"/>
      <c r="I70" s="46"/>
      <c r="J70" s="22"/>
      <c r="K70" s="45"/>
      <c r="L70" s="13"/>
      <c r="M70" s="44"/>
    </row>
    <row r="71" spans="1:13">
      <c r="A71" s="13"/>
      <c r="B71" s="22"/>
      <c r="C71" s="31"/>
      <c r="D71" s="13"/>
      <c r="E71" s="22"/>
      <c r="F71" s="22"/>
      <c r="G71" s="45"/>
      <c r="H71" s="45"/>
      <c r="I71" s="46"/>
      <c r="J71" s="22"/>
      <c r="K71" s="45"/>
      <c r="L71" s="13"/>
      <c r="M71" s="44"/>
    </row>
    <row r="72" spans="1:13">
      <c r="A72" s="13"/>
      <c r="B72" s="22"/>
      <c r="C72" s="31"/>
      <c r="D72" s="13"/>
      <c r="E72" s="22"/>
      <c r="F72" s="22"/>
      <c r="G72" s="45"/>
      <c r="H72" s="45"/>
      <c r="I72" s="46"/>
      <c r="J72" s="22"/>
      <c r="K72" s="45"/>
      <c r="L72" s="13"/>
      <c r="M72" s="44"/>
    </row>
    <row r="73" spans="1:13">
      <c r="A73" s="13"/>
      <c r="B73" s="22"/>
      <c r="C73" s="31"/>
      <c r="D73" s="13"/>
      <c r="E73" s="22"/>
      <c r="F73" s="22"/>
      <c r="G73" s="45"/>
      <c r="H73" s="45"/>
      <c r="I73" s="46"/>
      <c r="J73" s="22"/>
      <c r="K73" s="45"/>
      <c r="L73" s="13"/>
      <c r="M73" s="44"/>
    </row>
    <row r="74" spans="1:13">
      <c r="A74" s="13"/>
      <c r="B74" s="22"/>
      <c r="C74" s="31"/>
      <c r="D74" s="13"/>
      <c r="E74" s="22"/>
      <c r="F74" s="22"/>
      <c r="G74" s="45"/>
      <c r="H74" s="45"/>
      <c r="I74" s="46"/>
      <c r="J74" s="22"/>
      <c r="K74" s="45"/>
      <c r="L74" s="13"/>
      <c r="M74" s="44"/>
    </row>
    <row r="75" spans="1:13">
      <c r="A75" s="13"/>
      <c r="B75" s="22"/>
      <c r="C75" s="33"/>
      <c r="D75" s="13"/>
      <c r="E75" s="22"/>
      <c r="F75" s="22"/>
      <c r="G75" s="45"/>
      <c r="H75" s="45"/>
      <c r="I75" s="46"/>
      <c r="J75" s="22"/>
      <c r="K75" s="45"/>
      <c r="L75" s="13"/>
      <c r="M75" s="44"/>
    </row>
    <row r="76" spans="1:13">
      <c r="A76" s="13"/>
      <c r="B76" s="22"/>
      <c r="C76" s="33"/>
      <c r="D76" s="13"/>
      <c r="E76" s="22"/>
      <c r="F76" s="22"/>
      <c r="G76" s="45"/>
      <c r="H76" s="45"/>
      <c r="I76" s="46"/>
      <c r="J76" s="22"/>
      <c r="K76" s="45"/>
      <c r="L76" s="13"/>
      <c r="M76" s="44"/>
    </row>
    <row r="77" spans="1:13">
      <c r="A77" s="13"/>
      <c r="B77" s="22"/>
      <c r="C77" s="33"/>
      <c r="D77" s="13"/>
      <c r="E77" s="22"/>
      <c r="F77" s="22"/>
      <c r="G77" s="45"/>
      <c r="H77" s="45"/>
      <c r="I77" s="46"/>
      <c r="J77" s="22"/>
      <c r="K77" s="45"/>
      <c r="L77" s="13"/>
      <c r="M77" s="44"/>
    </row>
    <row r="78" spans="1:13">
      <c r="A78" s="13"/>
      <c r="B78" s="22"/>
      <c r="C78" s="31"/>
      <c r="D78" s="13"/>
      <c r="E78" s="22"/>
      <c r="F78" s="22"/>
      <c r="G78" s="45"/>
      <c r="H78" s="45"/>
      <c r="I78" s="46"/>
      <c r="J78" s="22"/>
      <c r="K78" s="45"/>
      <c r="L78" s="13"/>
      <c r="M78" s="44"/>
    </row>
    <row r="79" spans="1:13">
      <c r="A79" s="13"/>
      <c r="B79" s="22"/>
      <c r="C79" s="31"/>
      <c r="D79" s="13"/>
      <c r="E79" s="22"/>
      <c r="F79" s="22"/>
      <c r="G79" s="45"/>
      <c r="H79" s="45"/>
      <c r="I79" s="46"/>
      <c r="J79" s="22"/>
      <c r="K79" s="45"/>
      <c r="L79" s="13"/>
      <c r="M79" s="44"/>
    </row>
    <row r="80" spans="1:13">
      <c r="A80" s="13"/>
      <c r="B80" s="22"/>
      <c r="C80" s="33"/>
      <c r="D80" s="13"/>
      <c r="E80" s="22"/>
      <c r="F80" s="22"/>
      <c r="G80" s="45"/>
      <c r="H80" s="45"/>
      <c r="I80" s="46"/>
      <c r="J80" s="22"/>
      <c r="K80" s="45"/>
      <c r="L80" s="13"/>
      <c r="M80" s="44"/>
    </row>
    <row r="81" spans="1:13" ht="17.25" customHeight="1">
      <c r="A81" s="13"/>
      <c r="B81" s="22"/>
      <c r="C81" s="33"/>
      <c r="D81" s="13"/>
      <c r="E81" s="22"/>
      <c r="F81" s="22"/>
      <c r="G81" s="45"/>
      <c r="H81" s="45"/>
      <c r="I81" s="46"/>
      <c r="J81" s="22"/>
      <c r="K81" s="45"/>
      <c r="L81" s="13"/>
      <c r="M81" s="44"/>
    </row>
    <row r="82" spans="1:13" ht="17.25" customHeight="1">
      <c r="A82" s="13"/>
      <c r="B82" s="22"/>
      <c r="C82" s="33"/>
      <c r="D82" s="13"/>
      <c r="E82" s="22"/>
      <c r="F82" s="22"/>
      <c r="G82" s="45"/>
      <c r="H82" s="45"/>
      <c r="I82" s="46"/>
      <c r="J82" s="22"/>
      <c r="K82" s="45"/>
      <c r="L82" s="13"/>
      <c r="M82" s="44"/>
    </row>
    <row r="83" spans="1:13" ht="17.25" customHeight="1">
      <c r="A83" s="13"/>
      <c r="B83" s="22"/>
      <c r="C83" s="31"/>
      <c r="D83" s="13"/>
      <c r="E83" s="22"/>
      <c r="F83" s="22"/>
      <c r="G83" s="45"/>
      <c r="H83" s="45"/>
      <c r="I83" s="46"/>
      <c r="J83" s="22"/>
      <c r="K83" s="45"/>
      <c r="L83" s="13"/>
      <c r="M83" s="44"/>
    </row>
    <row r="84" spans="1:13" ht="17.25" customHeight="1">
      <c r="A84" s="13"/>
      <c r="B84" s="22"/>
      <c r="C84" s="31"/>
      <c r="D84" s="13"/>
      <c r="E84" s="22"/>
      <c r="F84" s="22"/>
      <c r="G84" s="45"/>
      <c r="H84" s="45"/>
      <c r="I84" s="46"/>
      <c r="J84" s="22"/>
      <c r="K84" s="45"/>
      <c r="L84" s="13"/>
      <c r="M84" s="44"/>
    </row>
    <row r="85" spans="1:13" ht="17.25" customHeight="1">
      <c r="A85" s="13"/>
      <c r="B85" s="22"/>
      <c r="C85" s="31"/>
      <c r="D85" s="13"/>
      <c r="E85" s="22"/>
      <c r="F85" s="22"/>
      <c r="G85" s="45"/>
      <c r="H85" s="45"/>
      <c r="I85" s="46"/>
      <c r="J85" s="22"/>
      <c r="K85" s="45"/>
      <c r="L85" s="13"/>
      <c r="M85" s="44"/>
    </row>
    <row r="86" spans="1:13" ht="17.25" customHeight="1">
      <c r="A86" s="13"/>
      <c r="B86" s="22"/>
      <c r="C86" s="33"/>
      <c r="D86" s="22"/>
      <c r="E86" s="22"/>
      <c r="F86" s="22"/>
      <c r="G86" s="45"/>
      <c r="H86" s="45"/>
      <c r="I86" s="46"/>
      <c r="J86" s="22"/>
      <c r="K86" s="45"/>
      <c r="L86" s="13"/>
      <c r="M86" s="44"/>
    </row>
    <row r="87" spans="1:13" ht="17.25" customHeight="1">
      <c r="A87" s="13"/>
      <c r="B87" s="22"/>
      <c r="C87" s="31"/>
      <c r="D87" s="13"/>
      <c r="E87" s="22"/>
      <c r="F87" s="22"/>
      <c r="G87" s="45"/>
      <c r="H87" s="45"/>
      <c r="I87" s="46"/>
      <c r="J87" s="22"/>
      <c r="K87" s="45"/>
      <c r="L87" s="13"/>
      <c r="M87" s="44"/>
    </row>
    <row r="88" spans="1:13" ht="17.25" customHeight="1">
      <c r="A88" s="13"/>
      <c r="B88" s="22"/>
      <c r="C88" s="31"/>
      <c r="D88" s="13"/>
      <c r="E88" s="22"/>
      <c r="F88" s="22"/>
      <c r="G88" s="45"/>
      <c r="H88" s="45"/>
      <c r="I88" s="46"/>
      <c r="J88" s="22"/>
      <c r="K88" s="45"/>
      <c r="L88" s="13"/>
      <c r="M88" s="44"/>
    </row>
    <row r="89" spans="1:13" ht="17.25" customHeight="1">
      <c r="A89" s="13"/>
      <c r="B89" s="22"/>
      <c r="C89" s="33"/>
      <c r="D89" s="13"/>
      <c r="E89" s="22"/>
      <c r="F89" s="22"/>
      <c r="G89" s="45"/>
      <c r="H89" s="45"/>
      <c r="I89" s="46"/>
      <c r="J89" s="22"/>
      <c r="K89" s="45"/>
      <c r="L89" s="13"/>
      <c r="M89" s="44"/>
    </row>
    <row r="90" spans="1:13" ht="17.25" customHeight="1">
      <c r="A90" s="13"/>
      <c r="B90" s="22"/>
      <c r="C90" s="33"/>
      <c r="D90" s="13"/>
      <c r="E90" s="22"/>
      <c r="F90" s="22"/>
      <c r="G90" s="45"/>
      <c r="H90" s="45"/>
      <c r="I90" s="46"/>
      <c r="J90" s="22"/>
      <c r="K90" s="45"/>
      <c r="L90" s="13"/>
      <c r="M90" s="44"/>
    </row>
    <row r="91" spans="1:13" ht="17.25" customHeight="1">
      <c r="A91" s="13"/>
      <c r="B91" s="22"/>
      <c r="C91" s="31"/>
      <c r="D91" s="13"/>
      <c r="E91" s="22"/>
      <c r="F91" s="22"/>
      <c r="G91" s="45"/>
      <c r="H91" s="45"/>
      <c r="I91" s="46"/>
      <c r="J91" s="22"/>
      <c r="K91" s="45"/>
      <c r="L91" s="13"/>
      <c r="M91" s="44"/>
    </row>
    <row r="92" spans="1:13" ht="17.25" customHeight="1">
      <c r="A92" s="13"/>
      <c r="B92" s="22"/>
      <c r="C92" s="33"/>
      <c r="D92" s="13"/>
      <c r="E92" s="22"/>
      <c r="F92" s="22"/>
      <c r="G92" s="45"/>
      <c r="H92" s="45"/>
      <c r="I92" s="46"/>
      <c r="J92" s="22"/>
      <c r="K92" s="45"/>
      <c r="L92" s="13"/>
      <c r="M92" s="44"/>
    </row>
    <row r="93" spans="1:13" ht="17.25" customHeight="1">
      <c r="A93" s="13"/>
      <c r="B93" s="22"/>
      <c r="C93" s="31"/>
      <c r="D93" s="13"/>
      <c r="E93" s="22"/>
      <c r="F93" s="22"/>
      <c r="G93" s="45"/>
      <c r="H93" s="45"/>
      <c r="I93" s="46"/>
      <c r="J93" s="22"/>
      <c r="K93" s="45"/>
      <c r="L93" s="13"/>
      <c r="M93" s="44"/>
    </row>
    <row r="94" spans="1:13" ht="17.25" customHeight="1">
      <c r="A94" s="13"/>
      <c r="B94" s="22"/>
      <c r="C94" s="31"/>
      <c r="D94" s="13"/>
      <c r="E94" s="22"/>
      <c r="F94" s="22"/>
      <c r="G94" s="45"/>
      <c r="H94" s="45"/>
      <c r="I94" s="46"/>
      <c r="J94" s="22"/>
      <c r="K94" s="45"/>
      <c r="L94" s="13"/>
      <c r="M94" s="44"/>
    </row>
    <row r="95" spans="1:13" ht="17.25" customHeight="1">
      <c r="A95" s="13"/>
      <c r="B95" s="22"/>
      <c r="C95" s="31"/>
      <c r="D95" s="13"/>
      <c r="E95" s="22"/>
      <c r="F95" s="22"/>
      <c r="G95" s="45"/>
      <c r="H95" s="45"/>
      <c r="I95" s="46"/>
      <c r="J95" s="22"/>
      <c r="K95" s="45"/>
      <c r="L95" s="13"/>
      <c r="M95" s="44"/>
    </row>
    <row r="96" spans="1:13" ht="17.25" customHeight="1">
      <c r="A96" s="13"/>
      <c r="B96" s="22"/>
      <c r="D96" s="13"/>
      <c r="E96" s="22"/>
      <c r="F96" s="22"/>
      <c r="G96" s="45"/>
      <c r="H96" s="45"/>
      <c r="I96" s="46"/>
      <c r="J96" s="22"/>
      <c r="K96" s="45"/>
      <c r="L96" s="13"/>
      <c r="M96" s="44"/>
    </row>
    <row r="97" spans="1:13" ht="17.25" customHeight="1">
      <c r="A97" s="13"/>
      <c r="B97" s="22"/>
      <c r="C97" s="31"/>
      <c r="D97" s="13"/>
      <c r="E97" s="22"/>
      <c r="F97" s="22"/>
      <c r="G97" s="45"/>
      <c r="H97" s="45"/>
      <c r="I97" s="46"/>
      <c r="J97" s="22"/>
      <c r="K97" s="45"/>
      <c r="L97" s="13"/>
      <c r="M97" s="44"/>
    </row>
    <row r="98" spans="1:13">
      <c r="A98" s="13"/>
      <c r="B98" s="22"/>
      <c r="C98" s="31"/>
      <c r="D98" s="13"/>
      <c r="E98" s="22"/>
      <c r="F98" s="22"/>
      <c r="G98" s="45"/>
      <c r="H98" s="45"/>
      <c r="I98" s="46"/>
      <c r="J98" s="22"/>
      <c r="K98" s="45"/>
      <c r="L98" s="13"/>
      <c r="M98" s="44"/>
    </row>
    <row r="99" spans="1:13">
      <c r="A99" s="49"/>
      <c r="B99" s="99"/>
      <c r="C99" s="99"/>
      <c r="D99" s="99"/>
      <c r="E99" s="99"/>
      <c r="F99" s="100"/>
      <c r="G99" s="14"/>
      <c r="H99" s="14"/>
      <c r="I99" s="50"/>
      <c r="J99" s="15"/>
      <c r="L99" s="13"/>
      <c r="M99" s="44"/>
    </row>
    <row r="100" spans="1:13">
      <c r="A100" s="13"/>
      <c r="B100" s="13"/>
      <c r="C100" s="51"/>
      <c r="D100" s="51"/>
      <c r="E100" s="51"/>
      <c r="F100" s="51"/>
      <c r="G100" s="24"/>
      <c r="H100" s="24"/>
      <c r="I100" s="24"/>
      <c r="J100" s="15"/>
      <c r="K100" s="14"/>
      <c r="L100" s="13"/>
      <c r="M100" s="44"/>
    </row>
    <row r="101" spans="1:13">
      <c r="A101" s="13"/>
      <c r="B101" s="22"/>
      <c r="C101" s="52"/>
      <c r="D101" s="22"/>
      <c r="E101" s="22"/>
      <c r="F101" s="13"/>
      <c r="G101" s="14"/>
      <c r="H101" s="14"/>
      <c r="I101" s="50"/>
      <c r="J101" s="53"/>
      <c r="K101" s="45"/>
      <c r="L101" s="13"/>
      <c r="M101" s="54"/>
    </row>
    <row r="102" spans="1:13">
      <c r="A102" s="13"/>
      <c r="B102" s="13"/>
      <c r="C102" s="13"/>
      <c r="D102" s="13"/>
      <c r="E102" s="22"/>
      <c r="F102" s="22"/>
      <c r="G102" s="45"/>
      <c r="H102" s="45"/>
      <c r="I102" s="46"/>
      <c r="J102" s="15"/>
      <c r="K102" s="45"/>
      <c r="L102" s="13"/>
      <c r="M102" s="44"/>
    </row>
    <row r="103" spans="1:13">
      <c r="A103" s="13"/>
      <c r="B103" s="13"/>
      <c r="C103" s="31"/>
      <c r="D103" s="22"/>
      <c r="E103" s="22"/>
      <c r="F103" s="22"/>
      <c r="G103" s="45"/>
      <c r="H103" s="45"/>
      <c r="I103" s="46"/>
      <c r="J103" s="15"/>
      <c r="K103" s="45"/>
      <c r="L103" s="13"/>
      <c r="M103" s="44"/>
    </row>
    <row r="104" spans="1:13">
      <c r="A104" s="13"/>
      <c r="B104" s="13"/>
      <c r="C104" s="49"/>
      <c r="D104" s="49"/>
      <c r="E104" s="51"/>
      <c r="F104" s="49"/>
      <c r="G104" s="45"/>
      <c r="H104" s="14"/>
      <c r="I104" s="50"/>
      <c r="J104" s="53"/>
      <c r="K104" s="14"/>
      <c r="L104" s="13"/>
      <c r="M104" s="44"/>
    </row>
    <row r="105" spans="1:13">
      <c r="A105" s="13"/>
      <c r="B105" s="13"/>
      <c r="C105" s="55"/>
      <c r="D105" s="49"/>
      <c r="E105" s="51"/>
      <c r="F105" s="51"/>
      <c r="G105" s="45"/>
      <c r="H105" s="14"/>
      <c r="I105" s="50"/>
      <c r="J105" s="22"/>
      <c r="K105" s="45"/>
      <c r="L105" s="13"/>
      <c r="M105" s="44"/>
    </row>
    <row r="106" spans="1:13">
      <c r="A106" s="13"/>
      <c r="B106" s="13"/>
      <c r="C106" s="51"/>
      <c r="D106" s="49"/>
      <c r="E106" s="51"/>
      <c r="F106" s="51"/>
      <c r="G106" s="45"/>
      <c r="H106" s="14"/>
      <c r="I106" s="50"/>
      <c r="J106" s="22"/>
      <c r="K106" s="45"/>
      <c r="L106" s="13"/>
      <c r="M106" s="44"/>
    </row>
    <row r="107" spans="1:13">
      <c r="A107" s="13"/>
      <c r="B107" s="13"/>
      <c r="C107" s="51"/>
      <c r="D107" s="51"/>
      <c r="E107" s="51"/>
      <c r="F107" s="51"/>
      <c r="G107" s="45"/>
      <c r="H107" s="14"/>
      <c r="I107" s="50"/>
      <c r="J107" s="22"/>
      <c r="K107" s="45"/>
      <c r="L107" s="13"/>
      <c r="M107" s="44"/>
    </row>
    <row r="108" spans="1:13">
      <c r="A108" s="13"/>
      <c r="B108" s="13"/>
      <c r="C108" s="51"/>
      <c r="D108" s="51"/>
      <c r="E108" s="51"/>
      <c r="F108" s="51"/>
      <c r="G108" s="45"/>
      <c r="H108" s="14"/>
      <c r="I108" s="50"/>
      <c r="J108" s="22"/>
      <c r="K108" s="45"/>
      <c r="L108" s="13"/>
      <c r="M108" s="44"/>
    </row>
    <row r="109" spans="1:13">
      <c r="A109" s="13"/>
      <c r="B109" s="13"/>
      <c r="C109" s="56"/>
      <c r="D109" s="49"/>
      <c r="E109" s="51"/>
      <c r="F109" s="51"/>
      <c r="G109" s="45"/>
      <c r="H109" s="14"/>
      <c r="I109" s="50"/>
      <c r="J109" s="22"/>
      <c r="K109" s="45"/>
      <c r="L109" s="13"/>
      <c r="M109" s="44"/>
    </row>
    <row r="110" spans="1:13">
      <c r="A110" s="13"/>
      <c r="B110" s="13"/>
      <c r="C110" s="56"/>
      <c r="D110" s="49"/>
      <c r="E110" s="51"/>
      <c r="F110" s="51"/>
      <c r="G110" s="45"/>
      <c r="H110" s="14"/>
      <c r="I110" s="50"/>
      <c r="J110" s="22"/>
      <c r="K110" s="45"/>
      <c r="L110" s="13"/>
      <c r="M110" s="44"/>
    </row>
    <row r="111" spans="1:13">
      <c r="A111" s="13"/>
      <c r="B111" s="13"/>
      <c r="C111" s="56"/>
      <c r="D111" s="51"/>
      <c r="E111" s="51"/>
      <c r="F111" s="51"/>
      <c r="G111" s="45"/>
      <c r="H111" s="14"/>
      <c r="I111" s="50"/>
      <c r="J111" s="22"/>
      <c r="K111" s="45"/>
      <c r="L111" s="13"/>
      <c r="M111" s="44"/>
    </row>
    <row r="112" spans="1:13">
      <c r="A112" s="13"/>
      <c r="B112" s="13"/>
      <c r="C112" s="56"/>
      <c r="D112" s="51"/>
      <c r="E112" s="51"/>
      <c r="F112" s="51"/>
      <c r="G112" s="45"/>
      <c r="H112" s="14"/>
      <c r="I112" s="50"/>
      <c r="J112" s="22"/>
      <c r="K112" s="45"/>
      <c r="L112" s="13"/>
      <c r="M112" s="44"/>
    </row>
    <row r="113" spans="1:13">
      <c r="A113" s="13"/>
      <c r="B113" s="13"/>
      <c r="D113" s="22"/>
      <c r="E113" s="22"/>
      <c r="F113" s="22"/>
      <c r="G113" s="45"/>
      <c r="H113" s="14"/>
      <c r="I113" s="50"/>
      <c r="J113" s="22"/>
      <c r="K113" s="45"/>
      <c r="L113" s="13"/>
      <c r="M113" s="44"/>
    </row>
    <row r="114" spans="1:13">
      <c r="A114" s="13"/>
      <c r="B114" s="13"/>
      <c r="C114" s="22"/>
      <c r="D114" s="22"/>
      <c r="E114" s="22"/>
      <c r="F114" s="22"/>
      <c r="G114" s="45"/>
      <c r="H114" s="14"/>
      <c r="I114" s="50"/>
      <c r="J114" s="22"/>
      <c r="K114" s="45"/>
      <c r="L114" s="13"/>
      <c r="M114" s="44"/>
    </row>
    <row r="115" spans="1:13">
      <c r="A115" s="13"/>
      <c r="B115" s="13"/>
      <c r="C115" s="31"/>
      <c r="D115" s="22"/>
      <c r="E115" s="22"/>
      <c r="F115" s="22"/>
      <c r="G115" s="14"/>
      <c r="H115" s="14"/>
      <c r="I115" s="50"/>
      <c r="J115" s="22"/>
      <c r="K115" s="45"/>
      <c r="L115" s="13"/>
      <c r="M115" s="44"/>
    </row>
    <row r="116" spans="1:13">
      <c r="A116" s="13"/>
      <c r="B116" s="13"/>
      <c r="C116" s="22"/>
      <c r="D116" s="22"/>
      <c r="E116" s="22"/>
      <c r="F116" s="22"/>
      <c r="G116" s="14"/>
      <c r="H116" s="14"/>
      <c r="I116" s="50"/>
      <c r="J116" s="22"/>
      <c r="K116" s="45"/>
      <c r="L116" s="13"/>
      <c r="M116" s="44"/>
    </row>
    <row r="117" spans="1:13">
      <c r="A117" s="49"/>
      <c r="B117" s="49"/>
      <c r="C117" s="51"/>
      <c r="D117" s="51"/>
      <c r="E117" s="51"/>
      <c r="F117" s="51"/>
      <c r="G117" s="14"/>
      <c r="H117" s="14"/>
      <c r="I117" s="50"/>
      <c r="J117" s="53"/>
      <c r="K117" s="14"/>
      <c r="L117" s="13"/>
      <c r="M117" s="44"/>
    </row>
    <row r="118" spans="1:13">
      <c r="A118" s="13"/>
      <c r="B118" s="13"/>
      <c r="C118" s="22"/>
      <c r="D118" s="22"/>
      <c r="E118" s="22"/>
      <c r="F118" s="22"/>
      <c r="G118" s="14"/>
      <c r="H118" s="14"/>
      <c r="I118" s="50"/>
      <c r="J118" s="13"/>
      <c r="K118" s="14"/>
      <c r="L118" s="13"/>
      <c r="M118" s="44"/>
    </row>
    <row r="119" spans="1:13">
      <c r="A119" s="49"/>
      <c r="B119" s="49"/>
      <c r="C119" s="51"/>
      <c r="D119" s="51"/>
      <c r="E119" s="51"/>
      <c r="F119" s="51"/>
      <c r="G119" s="14"/>
      <c r="H119" s="14"/>
      <c r="I119" s="50"/>
      <c r="J119" s="53"/>
      <c r="K119" s="14"/>
      <c r="L119" s="13"/>
      <c r="M119" s="44"/>
    </row>
    <row r="120" spans="1:13" ht="16.5" thickBot="1">
      <c r="A120" s="57"/>
      <c r="B120" s="57"/>
      <c r="C120" s="57"/>
      <c r="D120" s="57"/>
      <c r="E120" s="57"/>
      <c r="F120" s="57"/>
      <c r="G120" s="58"/>
      <c r="H120" s="58"/>
      <c r="I120" s="59"/>
      <c r="J120" s="60"/>
      <c r="K120" s="58"/>
      <c r="L120" s="57"/>
      <c r="M120" s="61"/>
    </row>
    <row r="121" spans="1:13" ht="16.5" thickTop="1">
      <c r="D121" s="62"/>
      <c r="G121" s="63"/>
      <c r="H121" s="63"/>
      <c r="I121" s="63"/>
      <c r="J121" s="93" t="s">
        <v>282</v>
      </c>
      <c r="K121" s="93"/>
      <c r="L121" s="93"/>
      <c r="M121" s="93"/>
    </row>
    <row r="122" spans="1:13">
      <c r="A122" s="64"/>
      <c r="B122" s="94" t="s">
        <v>283</v>
      </c>
      <c r="C122" s="94"/>
      <c r="D122" s="94"/>
      <c r="E122" s="94"/>
      <c r="F122" s="64"/>
      <c r="G122" s="95" t="s">
        <v>284</v>
      </c>
      <c r="H122" s="95"/>
      <c r="I122" s="65"/>
      <c r="J122" s="64"/>
      <c r="K122" s="95" t="s">
        <v>285</v>
      </c>
      <c r="L122" s="95"/>
      <c r="M122" s="66" t="s">
        <v>276</v>
      </c>
    </row>
    <row r="124" spans="1:13">
      <c r="M124" s="9" t="s">
        <v>276</v>
      </c>
    </row>
  </sheetData>
  <mergeCells count="23">
    <mergeCell ref="A54:F54"/>
    <mergeCell ref="J121:M121"/>
    <mergeCell ref="B122:E122"/>
    <mergeCell ref="G122:H122"/>
    <mergeCell ref="K122:L122"/>
    <mergeCell ref="B55:F55"/>
    <mergeCell ref="B99:F99"/>
    <mergeCell ref="G1:M2"/>
    <mergeCell ref="B6:F6"/>
    <mergeCell ref="A2:F2"/>
    <mergeCell ref="G3:M3"/>
    <mergeCell ref="A4:A5"/>
    <mergeCell ref="B4:B5"/>
    <mergeCell ref="C4:C5"/>
    <mergeCell ref="D4:D5"/>
    <mergeCell ref="E4:E5"/>
    <mergeCell ref="F4:F5"/>
    <mergeCell ref="K4:L4"/>
    <mergeCell ref="M4:M5"/>
    <mergeCell ref="G4:G5"/>
    <mergeCell ref="H4:H5"/>
    <mergeCell ref="I4:I5"/>
    <mergeCell ref="J4:J5"/>
  </mergeCells>
  <phoneticPr fontId="4" type="noConversion"/>
  <pageMargins left="0.75" right="0.75" top="1" bottom="1" header="0.5" footer="0.5"/>
  <pageSetup scale="85" orientation="landscape" r:id="rId1"/>
  <headerFooter alignWithMargins="0"/>
  <legacyDrawing r:id="rId2"/>
</worksheet>
</file>

<file path=xl/worksheets/sheet3.xml><?xml version="1.0" encoding="utf-8"?>
<worksheet xmlns="http://schemas.openxmlformats.org/spreadsheetml/2006/main" xmlns:r="http://schemas.openxmlformats.org/officeDocument/2006/relationships">
  <dimension ref="A1:E79"/>
  <sheetViews>
    <sheetView topLeftCell="A4" workbookViewId="0">
      <selection activeCell="F21" sqref="F21"/>
    </sheetView>
  </sheetViews>
  <sheetFormatPr defaultRowHeight="15.75"/>
  <cols>
    <col min="2" max="2" width="27.875" customWidth="1"/>
    <col min="3" max="3" width="12.75" customWidth="1"/>
    <col min="5" max="5" width="16.625" customWidth="1"/>
  </cols>
  <sheetData>
    <row r="1" spans="1:5" s="7" customFormat="1" ht="39" thickBot="1">
      <c r="A1" s="6" t="s">
        <v>101</v>
      </c>
      <c r="B1" s="6" t="s">
        <v>102</v>
      </c>
      <c r="C1" s="6" t="s">
        <v>103</v>
      </c>
      <c r="D1" s="6" t="s">
        <v>104</v>
      </c>
      <c r="E1" s="6" t="s">
        <v>105</v>
      </c>
    </row>
    <row r="2" spans="1:5" ht="16.5" thickBot="1">
      <c r="A2" s="3" t="s">
        <v>106</v>
      </c>
      <c r="B2" s="4" t="s">
        <v>107</v>
      </c>
      <c r="C2" s="4"/>
      <c r="D2" s="4"/>
      <c r="E2" s="4"/>
    </row>
    <row r="3" spans="1:5" ht="16.5" thickBot="1">
      <c r="A3" s="4" t="s">
        <v>0</v>
      </c>
      <c r="B3" s="4" t="s">
        <v>108</v>
      </c>
      <c r="C3" s="4" t="s">
        <v>109</v>
      </c>
      <c r="D3" s="4" t="s">
        <v>110</v>
      </c>
      <c r="E3" s="4" t="s">
        <v>111</v>
      </c>
    </row>
    <row r="4" spans="1:5" ht="16.5" thickBot="1">
      <c r="A4" s="4" t="s">
        <v>1</v>
      </c>
      <c r="B4" s="4" t="s">
        <v>112</v>
      </c>
      <c r="C4" s="4" t="s">
        <v>109</v>
      </c>
      <c r="D4" s="4" t="s">
        <v>113</v>
      </c>
      <c r="E4" s="4" t="s">
        <v>114</v>
      </c>
    </row>
    <row r="5" spans="1:5" ht="16.5" thickBot="1">
      <c r="A5" s="4" t="s">
        <v>2</v>
      </c>
      <c r="B5" s="4" t="s">
        <v>115</v>
      </c>
      <c r="C5" s="4" t="s">
        <v>109</v>
      </c>
      <c r="D5" s="4" t="s">
        <v>116</v>
      </c>
      <c r="E5" s="4" t="s">
        <v>117</v>
      </c>
    </row>
    <row r="6" spans="1:5" ht="16.5" thickBot="1">
      <c r="A6" s="4" t="s">
        <v>3</v>
      </c>
      <c r="B6" s="4" t="s">
        <v>118</v>
      </c>
      <c r="C6" s="4" t="s">
        <v>109</v>
      </c>
      <c r="D6" s="4" t="s">
        <v>119</v>
      </c>
      <c r="E6" s="4" t="s">
        <v>117</v>
      </c>
    </row>
    <row r="7" spans="1:5" ht="16.5" thickBot="1">
      <c r="A7" s="4" t="s">
        <v>4</v>
      </c>
      <c r="B7" s="4" t="s">
        <v>120</v>
      </c>
      <c r="C7" s="4" t="s">
        <v>109</v>
      </c>
      <c r="D7" s="4" t="s">
        <v>121</v>
      </c>
      <c r="E7" s="4" t="s">
        <v>122</v>
      </c>
    </row>
    <row r="8" spans="1:5" ht="16.5" thickBot="1">
      <c r="A8" s="4" t="s">
        <v>5</v>
      </c>
      <c r="B8" s="4" t="s">
        <v>123</v>
      </c>
      <c r="C8" s="4" t="s">
        <v>109</v>
      </c>
      <c r="D8" s="4" t="s">
        <v>124</v>
      </c>
      <c r="E8" s="4" t="s">
        <v>125</v>
      </c>
    </row>
    <row r="9" spans="1:5" ht="16.5" thickBot="1">
      <c r="A9" s="4" t="s">
        <v>6</v>
      </c>
      <c r="B9" s="4" t="s">
        <v>126</v>
      </c>
      <c r="C9" s="4" t="s">
        <v>109</v>
      </c>
      <c r="D9" s="4" t="s">
        <v>127</v>
      </c>
      <c r="E9" s="4" t="s">
        <v>125</v>
      </c>
    </row>
    <row r="10" spans="1:5" ht="16.5" thickBot="1">
      <c r="A10" s="4" t="s">
        <v>7</v>
      </c>
      <c r="B10" s="4" t="s">
        <v>128</v>
      </c>
      <c r="C10" s="4" t="s">
        <v>109</v>
      </c>
      <c r="D10" s="4" t="s">
        <v>121</v>
      </c>
      <c r="E10" s="4" t="s">
        <v>111</v>
      </c>
    </row>
    <row r="11" spans="1:5" ht="16.5" thickBot="1">
      <c r="A11" s="4" t="s">
        <v>8</v>
      </c>
      <c r="B11" s="4" t="s">
        <v>129</v>
      </c>
      <c r="C11" s="4" t="s">
        <v>109</v>
      </c>
      <c r="D11" s="4" t="s">
        <v>130</v>
      </c>
      <c r="E11" s="4" t="s">
        <v>131</v>
      </c>
    </row>
    <row r="12" spans="1:5" ht="16.5" thickBot="1">
      <c r="A12" s="4" t="s">
        <v>9</v>
      </c>
      <c r="B12" s="4" t="s">
        <v>132</v>
      </c>
      <c r="C12" s="4" t="s">
        <v>109</v>
      </c>
      <c r="D12" s="4" t="s">
        <v>133</v>
      </c>
      <c r="E12" s="4" t="s">
        <v>134</v>
      </c>
    </row>
    <row r="13" spans="1:5" ht="16.5" thickBot="1">
      <c r="A13" s="4" t="s">
        <v>10</v>
      </c>
      <c r="B13" s="4" t="s">
        <v>135</v>
      </c>
      <c r="C13" s="4" t="s">
        <v>109</v>
      </c>
      <c r="D13" s="4" t="s">
        <v>121</v>
      </c>
      <c r="E13" s="4" t="s">
        <v>122</v>
      </c>
    </row>
    <row r="14" spans="1:5" ht="16.5" thickBot="1">
      <c r="A14" s="4" t="s">
        <v>11</v>
      </c>
      <c r="B14" s="4" t="s">
        <v>136</v>
      </c>
      <c r="C14" s="4" t="s">
        <v>109</v>
      </c>
      <c r="D14" s="4" t="s">
        <v>137</v>
      </c>
      <c r="E14" s="4" t="s">
        <v>138</v>
      </c>
    </row>
    <row r="15" spans="1:5" ht="16.5" thickBot="1">
      <c r="A15" s="3" t="s">
        <v>139</v>
      </c>
      <c r="B15" s="4" t="s">
        <v>140</v>
      </c>
      <c r="C15" s="4"/>
      <c r="D15" s="4"/>
      <c r="E15" s="4"/>
    </row>
    <row r="16" spans="1:5" ht="16.5" thickBot="1">
      <c r="A16" s="4" t="s">
        <v>0</v>
      </c>
      <c r="B16" s="4" t="s">
        <v>141</v>
      </c>
      <c r="C16" s="4" t="s">
        <v>109</v>
      </c>
      <c r="D16" s="4" t="s">
        <v>142</v>
      </c>
      <c r="E16" s="4" t="s">
        <v>143</v>
      </c>
    </row>
    <row r="17" spans="1:5" ht="16.5" thickBot="1">
      <c r="A17" s="4" t="s">
        <v>1</v>
      </c>
      <c r="B17" s="4" t="s">
        <v>144</v>
      </c>
      <c r="C17" s="4" t="s">
        <v>109</v>
      </c>
      <c r="D17" s="4" t="s">
        <v>145</v>
      </c>
      <c r="E17" s="4" t="s">
        <v>122</v>
      </c>
    </row>
    <row r="18" spans="1:5" ht="16.5" thickBot="1">
      <c r="A18" s="4" t="s">
        <v>2</v>
      </c>
      <c r="B18" s="4" t="s">
        <v>146</v>
      </c>
      <c r="C18" s="4" t="s">
        <v>109</v>
      </c>
      <c r="D18" s="4" t="s">
        <v>147</v>
      </c>
      <c r="E18" s="4" t="s">
        <v>148</v>
      </c>
    </row>
    <row r="19" spans="1:5" ht="16.5" thickBot="1">
      <c r="A19" s="4" t="s">
        <v>3</v>
      </c>
      <c r="B19" s="4" t="s">
        <v>149</v>
      </c>
      <c r="C19" s="4" t="s">
        <v>109</v>
      </c>
      <c r="D19" s="4" t="s">
        <v>150</v>
      </c>
      <c r="E19" s="4" t="s">
        <v>125</v>
      </c>
    </row>
    <row r="20" spans="1:5" ht="16.5" thickBot="1">
      <c r="A20" s="4" t="s">
        <v>4</v>
      </c>
      <c r="B20" s="4" t="s">
        <v>151</v>
      </c>
      <c r="C20" s="4" t="s">
        <v>109</v>
      </c>
      <c r="D20" s="4" t="s">
        <v>152</v>
      </c>
      <c r="E20" s="4" t="s">
        <v>122</v>
      </c>
    </row>
    <row r="21" spans="1:5" ht="16.5" thickBot="1">
      <c r="A21" s="3" t="s">
        <v>153</v>
      </c>
      <c r="B21" s="4" t="s">
        <v>154</v>
      </c>
      <c r="C21" s="4"/>
      <c r="D21" s="4"/>
      <c r="E21" s="4"/>
    </row>
    <row r="22" spans="1:5" ht="16.5" thickBot="1">
      <c r="A22" s="4" t="s">
        <v>0</v>
      </c>
      <c r="B22" s="4" t="s">
        <v>155</v>
      </c>
      <c r="C22" s="4" t="s">
        <v>109</v>
      </c>
      <c r="D22" s="4" t="s">
        <v>156</v>
      </c>
      <c r="E22" s="4" t="s">
        <v>143</v>
      </c>
    </row>
    <row r="23" spans="1:5" ht="16.5" thickBot="1">
      <c r="A23" s="4" t="s">
        <v>1</v>
      </c>
      <c r="B23" s="4" t="s">
        <v>157</v>
      </c>
      <c r="C23" s="4" t="s">
        <v>109</v>
      </c>
      <c r="D23" s="4" t="s">
        <v>158</v>
      </c>
      <c r="E23" s="4" t="s">
        <v>159</v>
      </c>
    </row>
    <row r="24" spans="1:5" ht="16.5" thickBot="1">
      <c r="A24" s="4" t="s">
        <v>2</v>
      </c>
      <c r="B24" s="4" t="s">
        <v>160</v>
      </c>
      <c r="C24" s="4" t="s">
        <v>109</v>
      </c>
      <c r="D24" s="4" t="s">
        <v>161</v>
      </c>
      <c r="E24" s="4" t="s">
        <v>162</v>
      </c>
    </row>
    <row r="25" spans="1:5" ht="16.5" thickBot="1">
      <c r="A25" s="4" t="s">
        <v>3</v>
      </c>
      <c r="B25" s="4" t="s">
        <v>163</v>
      </c>
      <c r="C25" s="4" t="s">
        <v>109</v>
      </c>
      <c r="D25" s="4" t="s">
        <v>164</v>
      </c>
      <c r="E25" s="4" t="s">
        <v>125</v>
      </c>
    </row>
    <row r="26" spans="1:5" ht="16.5" thickBot="1">
      <c r="A26" s="3" t="s">
        <v>165</v>
      </c>
      <c r="B26" s="4" t="s">
        <v>166</v>
      </c>
      <c r="C26" s="4"/>
      <c r="D26" s="4"/>
      <c r="E26" s="4"/>
    </row>
    <row r="27" spans="1:5" ht="16.5" thickBot="1">
      <c r="A27" s="4" t="s">
        <v>0</v>
      </c>
      <c r="B27" s="4" t="s">
        <v>167</v>
      </c>
      <c r="C27" s="4" t="s">
        <v>109</v>
      </c>
      <c r="D27" s="4" t="s">
        <v>168</v>
      </c>
      <c r="E27" s="4" t="s">
        <v>148</v>
      </c>
    </row>
    <row r="28" spans="1:5" ht="16.5" thickBot="1">
      <c r="A28" s="4" t="s">
        <v>1</v>
      </c>
      <c r="B28" s="4" t="s">
        <v>169</v>
      </c>
      <c r="C28" s="4" t="s">
        <v>109</v>
      </c>
      <c r="D28" s="4" t="s">
        <v>170</v>
      </c>
      <c r="E28" s="4" t="s">
        <v>143</v>
      </c>
    </row>
    <row r="29" spans="1:5" ht="16.5" thickBot="1">
      <c r="A29" s="4" t="s">
        <v>171</v>
      </c>
      <c r="B29" s="4" t="s">
        <v>172</v>
      </c>
      <c r="C29" s="4"/>
      <c r="D29" s="4"/>
      <c r="E29" s="4"/>
    </row>
    <row r="30" spans="1:5" ht="16.5" thickBot="1">
      <c r="A30" s="4" t="s">
        <v>0</v>
      </c>
      <c r="B30" s="4" t="s">
        <v>173</v>
      </c>
      <c r="C30" s="4" t="s">
        <v>109</v>
      </c>
      <c r="D30" s="4" t="s">
        <v>174</v>
      </c>
      <c r="E30" s="4" t="s">
        <v>175</v>
      </c>
    </row>
    <row r="31" spans="1:5" ht="16.5" thickBot="1">
      <c r="A31" s="4" t="s">
        <v>1</v>
      </c>
      <c r="B31" s="4" t="s">
        <v>176</v>
      </c>
      <c r="C31" s="4" t="s">
        <v>109</v>
      </c>
      <c r="D31" s="4" t="s">
        <v>177</v>
      </c>
      <c r="E31" s="4" t="s">
        <v>143</v>
      </c>
    </row>
    <row r="32" spans="1:5" ht="16.5" thickBot="1">
      <c r="A32" s="4" t="s">
        <v>2</v>
      </c>
      <c r="B32" s="4" t="s">
        <v>178</v>
      </c>
      <c r="C32" s="4" t="s">
        <v>109</v>
      </c>
      <c r="D32" s="4" t="s">
        <v>179</v>
      </c>
      <c r="E32" s="4" t="s">
        <v>117</v>
      </c>
    </row>
    <row r="33" spans="1:5" ht="16.5" thickBot="1">
      <c r="A33" s="4" t="s">
        <v>3</v>
      </c>
      <c r="B33" s="4" t="s">
        <v>180</v>
      </c>
      <c r="C33" s="4" t="s">
        <v>109</v>
      </c>
      <c r="D33" s="4" t="s">
        <v>181</v>
      </c>
      <c r="E33" s="4" t="s">
        <v>182</v>
      </c>
    </row>
    <row r="34" spans="1:5" ht="16.5" thickBot="1">
      <c r="A34" s="4" t="s">
        <v>4</v>
      </c>
      <c r="B34" s="4" t="s">
        <v>183</v>
      </c>
      <c r="C34" s="4" t="s">
        <v>109</v>
      </c>
      <c r="D34" s="4" t="s">
        <v>184</v>
      </c>
      <c r="E34" s="4" t="s">
        <v>185</v>
      </c>
    </row>
    <row r="35" spans="1:5" ht="16.5" thickBot="1">
      <c r="A35" s="4" t="s">
        <v>5</v>
      </c>
      <c r="B35" s="4" t="s">
        <v>186</v>
      </c>
      <c r="C35" s="4" t="s">
        <v>109</v>
      </c>
      <c r="D35" s="4" t="s">
        <v>187</v>
      </c>
      <c r="E35" s="4" t="s">
        <v>122</v>
      </c>
    </row>
    <row r="36" spans="1:5" ht="16.5" thickBot="1">
      <c r="A36" s="3" t="s">
        <v>188</v>
      </c>
      <c r="B36" s="4" t="s">
        <v>189</v>
      </c>
      <c r="C36" s="4"/>
      <c r="D36" s="4"/>
      <c r="E36" s="4"/>
    </row>
    <row r="37" spans="1:5" ht="16.5" thickBot="1">
      <c r="A37" s="4" t="s">
        <v>0</v>
      </c>
      <c r="B37" s="4" t="s">
        <v>190</v>
      </c>
      <c r="C37" s="4" t="s">
        <v>109</v>
      </c>
      <c r="D37" s="4" t="s">
        <v>191</v>
      </c>
      <c r="E37" s="4" t="s">
        <v>143</v>
      </c>
    </row>
    <row r="38" spans="1:5" ht="16.5" thickBot="1">
      <c r="A38" s="4" t="s">
        <v>1</v>
      </c>
      <c r="B38" s="4" t="s">
        <v>192</v>
      </c>
      <c r="C38" s="4" t="s">
        <v>109</v>
      </c>
      <c r="D38" s="4" t="s">
        <v>147</v>
      </c>
      <c r="E38" s="4" t="s">
        <v>117</v>
      </c>
    </row>
    <row r="39" spans="1:5" ht="16.5" thickBot="1">
      <c r="A39" s="4" t="s">
        <v>2</v>
      </c>
      <c r="B39" s="4" t="s">
        <v>193</v>
      </c>
      <c r="C39" s="4" t="s">
        <v>194</v>
      </c>
      <c r="D39" s="4" t="s">
        <v>195</v>
      </c>
      <c r="E39" s="4" t="s">
        <v>125</v>
      </c>
    </row>
    <row r="40" spans="1:5" ht="16.5" thickBot="1">
      <c r="A40" s="4" t="s">
        <v>3</v>
      </c>
      <c r="B40" s="4" t="s">
        <v>196</v>
      </c>
      <c r="C40" s="4" t="s">
        <v>194</v>
      </c>
      <c r="D40" s="4" t="s">
        <v>197</v>
      </c>
      <c r="E40" s="4" t="s">
        <v>125</v>
      </c>
    </row>
    <row r="41" spans="1:5" ht="16.5" thickBot="1">
      <c r="A41" s="4" t="s">
        <v>4</v>
      </c>
      <c r="B41" s="4" t="s">
        <v>198</v>
      </c>
      <c r="C41" s="4" t="s">
        <v>194</v>
      </c>
      <c r="D41" s="4" t="s">
        <v>199</v>
      </c>
      <c r="E41" s="4" t="s">
        <v>200</v>
      </c>
    </row>
    <row r="42" spans="1:5" ht="16.5" thickBot="1">
      <c r="A42" s="4" t="s">
        <v>5</v>
      </c>
      <c r="B42" s="4" t="s">
        <v>201</v>
      </c>
      <c r="C42" s="4" t="s">
        <v>109</v>
      </c>
      <c r="D42" s="4" t="s">
        <v>191</v>
      </c>
      <c r="E42" s="4" t="s">
        <v>175</v>
      </c>
    </row>
    <row r="43" spans="1:5" ht="16.5" thickBot="1">
      <c r="A43" s="3" t="s">
        <v>202</v>
      </c>
      <c r="B43" s="4" t="s">
        <v>203</v>
      </c>
      <c r="C43" s="4"/>
      <c r="D43" s="4"/>
      <c r="E43" s="4"/>
    </row>
    <row r="44" spans="1:5" ht="16.5" thickBot="1">
      <c r="A44" s="4" t="s">
        <v>0</v>
      </c>
      <c r="B44" s="4" t="s">
        <v>204</v>
      </c>
      <c r="C44" s="4" t="s">
        <v>109</v>
      </c>
      <c r="D44" s="4" t="s">
        <v>205</v>
      </c>
      <c r="E44" s="4" t="s">
        <v>143</v>
      </c>
    </row>
    <row r="45" spans="1:5" ht="16.5" thickBot="1">
      <c r="A45" s="4" t="s">
        <v>1</v>
      </c>
      <c r="B45" s="4" t="s">
        <v>206</v>
      </c>
      <c r="C45" s="4" t="s">
        <v>194</v>
      </c>
      <c r="D45" s="4" t="s">
        <v>207</v>
      </c>
      <c r="E45" s="4" t="s">
        <v>208</v>
      </c>
    </row>
    <row r="46" spans="1:5" ht="16.5" thickBot="1">
      <c r="A46" s="4" t="s">
        <v>2</v>
      </c>
      <c r="B46" s="4" t="s">
        <v>209</v>
      </c>
      <c r="C46" s="4" t="s">
        <v>194</v>
      </c>
      <c r="D46" s="4" t="s">
        <v>210</v>
      </c>
      <c r="E46" s="4" t="s">
        <v>125</v>
      </c>
    </row>
    <row r="47" spans="1:5" ht="16.5" thickBot="1">
      <c r="A47" s="4" t="s">
        <v>3</v>
      </c>
      <c r="B47" s="4" t="s">
        <v>211</v>
      </c>
      <c r="C47" s="4" t="s">
        <v>194</v>
      </c>
      <c r="D47" s="4" t="s">
        <v>197</v>
      </c>
      <c r="E47" s="4" t="s">
        <v>212</v>
      </c>
    </row>
    <row r="48" spans="1:5" ht="16.5" thickBot="1">
      <c r="A48" s="4" t="s">
        <v>4</v>
      </c>
      <c r="B48" s="4" t="s">
        <v>213</v>
      </c>
      <c r="C48" s="4" t="s">
        <v>194</v>
      </c>
      <c r="D48" s="4" t="s">
        <v>197</v>
      </c>
      <c r="E48" s="4" t="s">
        <v>214</v>
      </c>
    </row>
    <row r="49" spans="1:5" ht="16.5" thickBot="1">
      <c r="A49" s="3" t="s">
        <v>215</v>
      </c>
      <c r="B49" s="4" t="s">
        <v>216</v>
      </c>
      <c r="C49" s="4"/>
      <c r="D49" s="4"/>
      <c r="E49" s="4"/>
    </row>
    <row r="50" spans="1:5" ht="16.5" thickBot="1">
      <c r="A50" s="4" t="s">
        <v>0</v>
      </c>
      <c r="B50" s="4" t="s">
        <v>217</v>
      </c>
      <c r="C50" s="4" t="s">
        <v>109</v>
      </c>
      <c r="D50" s="4" t="s">
        <v>218</v>
      </c>
      <c r="E50" s="4" t="s">
        <v>122</v>
      </c>
    </row>
    <row r="51" spans="1:5" ht="16.5" thickBot="1">
      <c r="A51" s="4" t="s">
        <v>1</v>
      </c>
      <c r="B51" s="4" t="s">
        <v>219</v>
      </c>
      <c r="C51" s="4" t="s">
        <v>109</v>
      </c>
      <c r="D51" s="4" t="s">
        <v>220</v>
      </c>
      <c r="E51" s="4" t="s">
        <v>221</v>
      </c>
    </row>
    <row r="52" spans="1:5" ht="16.5" thickBot="1">
      <c r="A52" s="4" t="s">
        <v>2</v>
      </c>
      <c r="B52" s="4" t="s">
        <v>222</v>
      </c>
      <c r="C52" s="4" t="s">
        <v>109</v>
      </c>
      <c r="D52" s="4" t="s">
        <v>223</v>
      </c>
      <c r="E52" s="4" t="s">
        <v>224</v>
      </c>
    </row>
    <row r="53" spans="1:5" ht="16.5" thickBot="1">
      <c r="A53" s="4" t="s">
        <v>3</v>
      </c>
      <c r="B53" s="4" t="s">
        <v>225</v>
      </c>
      <c r="C53" s="4" t="s">
        <v>109</v>
      </c>
      <c r="D53" s="4" t="s">
        <v>210</v>
      </c>
      <c r="E53" s="4" t="s">
        <v>214</v>
      </c>
    </row>
    <row r="54" spans="1:5" ht="16.5" thickBot="1">
      <c r="A54" s="3" t="s">
        <v>226</v>
      </c>
      <c r="B54" s="4" t="s">
        <v>227</v>
      </c>
      <c r="C54" s="4"/>
      <c r="D54" s="4"/>
      <c r="E54" s="4"/>
    </row>
    <row r="55" spans="1:5" ht="16.5" thickBot="1">
      <c r="A55" s="4" t="s">
        <v>0</v>
      </c>
      <c r="B55" s="4" t="s">
        <v>228</v>
      </c>
      <c r="C55" s="4" t="s">
        <v>109</v>
      </c>
      <c r="D55" s="4" t="s">
        <v>229</v>
      </c>
      <c r="E55" s="4" t="s">
        <v>175</v>
      </c>
    </row>
    <row r="56" spans="1:5" ht="16.5" thickBot="1">
      <c r="A56" s="4" t="s">
        <v>1</v>
      </c>
      <c r="B56" s="4" t="s">
        <v>230</v>
      </c>
      <c r="C56" s="4" t="s">
        <v>194</v>
      </c>
      <c r="D56" s="4" t="s">
        <v>207</v>
      </c>
      <c r="E56" s="4" t="s">
        <v>125</v>
      </c>
    </row>
    <row r="57" spans="1:5" ht="16.5" thickBot="1">
      <c r="A57" s="4" t="s">
        <v>2</v>
      </c>
      <c r="B57" s="4" t="s">
        <v>231</v>
      </c>
      <c r="C57" s="4" t="s">
        <v>194</v>
      </c>
      <c r="D57" s="4" t="s">
        <v>210</v>
      </c>
      <c r="E57" s="4" t="s">
        <v>232</v>
      </c>
    </row>
    <row r="58" spans="1:5" ht="16.5" thickBot="1">
      <c r="A58" s="4" t="s">
        <v>3</v>
      </c>
      <c r="B58" s="4" t="s">
        <v>233</v>
      </c>
      <c r="C58" s="4" t="s">
        <v>194</v>
      </c>
      <c r="D58" s="4" t="s">
        <v>197</v>
      </c>
      <c r="E58" s="4" t="s">
        <v>200</v>
      </c>
    </row>
    <row r="59" spans="1:5" ht="16.5" thickBot="1">
      <c r="A59" s="4" t="s">
        <v>234</v>
      </c>
      <c r="B59" s="4" t="s">
        <v>235</v>
      </c>
      <c r="C59" s="4" t="s">
        <v>109</v>
      </c>
      <c r="D59" s="4" t="s">
        <v>236</v>
      </c>
      <c r="E59" s="4" t="s">
        <v>175</v>
      </c>
    </row>
    <row r="60" spans="1:5" ht="16.5" thickBot="1">
      <c r="A60" s="3" t="s">
        <v>237</v>
      </c>
      <c r="B60" s="4" t="s">
        <v>238</v>
      </c>
      <c r="C60" s="4"/>
      <c r="D60" s="4"/>
      <c r="E60" s="4"/>
    </row>
    <row r="61" spans="1:5" ht="16.5" thickBot="1">
      <c r="A61" s="4" t="s">
        <v>0</v>
      </c>
      <c r="B61" s="4" t="s">
        <v>239</v>
      </c>
      <c r="C61" s="4" t="s">
        <v>109</v>
      </c>
      <c r="D61" s="4" t="s">
        <v>240</v>
      </c>
      <c r="E61" s="4" t="s">
        <v>232</v>
      </c>
    </row>
    <row r="62" spans="1:5" ht="16.5" thickBot="1">
      <c r="A62" s="4" t="s">
        <v>1</v>
      </c>
      <c r="B62" s="4" t="s">
        <v>241</v>
      </c>
      <c r="C62" s="4" t="s">
        <v>109</v>
      </c>
      <c r="D62" s="4" t="s">
        <v>240</v>
      </c>
      <c r="E62" s="4" t="s">
        <v>242</v>
      </c>
    </row>
    <row r="63" spans="1:5" ht="16.5" thickBot="1">
      <c r="A63" s="3" t="s">
        <v>243</v>
      </c>
      <c r="B63" s="4" t="s">
        <v>244</v>
      </c>
      <c r="C63" s="4"/>
      <c r="D63" s="4"/>
      <c r="E63" s="4"/>
    </row>
    <row r="64" spans="1:5" ht="16.5" thickBot="1">
      <c r="A64" s="4" t="s">
        <v>0</v>
      </c>
      <c r="B64" s="4" t="s">
        <v>245</v>
      </c>
      <c r="C64" s="4" t="s">
        <v>109</v>
      </c>
      <c r="D64" s="4" t="s">
        <v>246</v>
      </c>
      <c r="E64" s="4" t="s">
        <v>117</v>
      </c>
    </row>
    <row r="65" spans="1:5" ht="16.5" thickBot="1">
      <c r="A65" s="4"/>
      <c r="B65" s="4"/>
      <c r="C65" s="4"/>
      <c r="D65" s="4"/>
      <c r="E65" s="4"/>
    </row>
    <row r="68" spans="1:5">
      <c r="A68" s="1" t="s">
        <v>247</v>
      </c>
    </row>
    <row r="69" spans="1:5">
      <c r="A69" s="1" t="s">
        <v>248</v>
      </c>
    </row>
    <row r="71" spans="1:5">
      <c r="A71" s="1" t="s">
        <v>249</v>
      </c>
    </row>
    <row r="72" spans="1:5">
      <c r="A72" s="1" t="s">
        <v>250</v>
      </c>
    </row>
    <row r="73" spans="1:5">
      <c r="A73" s="1" t="s">
        <v>251</v>
      </c>
    </row>
    <row r="74" spans="1:5">
      <c r="A74" s="1" t="s">
        <v>252</v>
      </c>
    </row>
    <row r="75" spans="1:5">
      <c r="A75" s="1" t="s">
        <v>253</v>
      </c>
    </row>
    <row r="77" spans="1:5">
      <c r="A77" s="1" t="s">
        <v>254</v>
      </c>
    </row>
    <row r="78" spans="1:5">
      <c r="A78" s="5"/>
    </row>
    <row r="79" spans="1:5">
      <c r="A79" s="5" t="s">
        <v>255</v>
      </c>
    </row>
  </sheetData>
  <phoneticPr fontId="3"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dimension ref="A1:A90"/>
  <sheetViews>
    <sheetView tabSelected="1" workbookViewId="0">
      <selection activeCell="G77" sqref="G77"/>
    </sheetView>
  </sheetViews>
  <sheetFormatPr defaultRowHeight="15.75"/>
  <sheetData>
    <row r="1" spans="1:1">
      <c r="A1" s="1" t="s">
        <v>12</v>
      </c>
    </row>
    <row r="2" spans="1:1">
      <c r="A2" s="2" t="s">
        <v>13</v>
      </c>
    </row>
    <row r="3" spans="1:1">
      <c r="A3" s="1" t="s">
        <v>14</v>
      </c>
    </row>
    <row r="4" spans="1:1">
      <c r="A4" s="1" t="s">
        <v>15</v>
      </c>
    </row>
    <row r="5" spans="1:1">
      <c r="A5" s="1" t="s">
        <v>16</v>
      </c>
    </row>
    <row r="6" spans="1:1">
      <c r="A6" s="1" t="s">
        <v>17</v>
      </c>
    </row>
    <row r="7" spans="1:1">
      <c r="A7" s="1" t="s">
        <v>18</v>
      </c>
    </row>
    <row r="8" spans="1:1">
      <c r="A8" s="1" t="s">
        <v>19</v>
      </c>
    </row>
    <row r="9" spans="1:1">
      <c r="A9" s="1" t="s">
        <v>20</v>
      </c>
    </row>
    <row r="10" spans="1:1">
      <c r="A10" s="1" t="s">
        <v>21</v>
      </c>
    </row>
    <row r="11" spans="1:1">
      <c r="A11" s="1" t="s">
        <v>22</v>
      </c>
    </row>
    <row r="12" spans="1:1">
      <c r="A12" s="1" t="s">
        <v>23</v>
      </c>
    </row>
    <row r="13" spans="1:1">
      <c r="A13" s="1" t="s">
        <v>24</v>
      </c>
    </row>
    <row r="14" spans="1:1">
      <c r="A14" s="1" t="s">
        <v>25</v>
      </c>
    </row>
    <row r="15" spans="1:1">
      <c r="A15" s="1" t="s">
        <v>26</v>
      </c>
    </row>
    <row r="16" spans="1:1">
      <c r="A16" s="1" t="s">
        <v>27</v>
      </c>
    </row>
    <row r="17" spans="1:1">
      <c r="A17" s="1" t="s">
        <v>28</v>
      </c>
    </row>
    <row r="18" spans="1:1">
      <c r="A18" s="1" t="s">
        <v>29</v>
      </c>
    </row>
    <row r="19" spans="1:1">
      <c r="A19" s="1" t="s">
        <v>30</v>
      </c>
    </row>
    <row r="20" spans="1:1">
      <c r="A20" s="1" t="s">
        <v>31</v>
      </c>
    </row>
    <row r="21" spans="1:1">
      <c r="A21" s="1" t="s">
        <v>32</v>
      </c>
    </row>
    <row r="22" spans="1:1">
      <c r="A22" s="1" t="s">
        <v>33</v>
      </c>
    </row>
    <row r="23" spans="1:1">
      <c r="A23" s="1" t="s">
        <v>34</v>
      </c>
    </row>
    <row r="24" spans="1:1">
      <c r="A24" s="1" t="s">
        <v>35</v>
      </c>
    </row>
    <row r="25" spans="1:1">
      <c r="A25" s="1" t="s">
        <v>36</v>
      </c>
    </row>
    <row r="26" spans="1:1">
      <c r="A26" s="1" t="s">
        <v>37</v>
      </c>
    </row>
    <row r="27" spans="1:1">
      <c r="A27" s="1" t="s">
        <v>38</v>
      </c>
    </row>
    <row r="28" spans="1:1">
      <c r="A28" s="1" t="s">
        <v>39</v>
      </c>
    </row>
    <row r="29" spans="1:1">
      <c r="A29" s="1" t="s">
        <v>40</v>
      </c>
    </row>
    <row r="30" spans="1:1">
      <c r="A30" s="1" t="s">
        <v>41</v>
      </c>
    </row>
    <row r="31" spans="1:1">
      <c r="A31" s="1" t="s">
        <v>42</v>
      </c>
    </row>
    <row r="32" spans="1:1">
      <c r="A32" s="1" t="s">
        <v>43</v>
      </c>
    </row>
    <row r="33" spans="1:1">
      <c r="A33" s="1" t="s">
        <v>44</v>
      </c>
    </row>
    <row r="34" spans="1:1">
      <c r="A34" s="1" t="s">
        <v>45</v>
      </c>
    </row>
    <row r="35" spans="1:1">
      <c r="A35" s="1" t="s">
        <v>46</v>
      </c>
    </row>
    <row r="36" spans="1:1">
      <c r="A36" s="1" t="s">
        <v>47</v>
      </c>
    </row>
    <row r="37" spans="1:1">
      <c r="A37" s="1" t="s">
        <v>48</v>
      </c>
    </row>
    <row r="38" spans="1:1">
      <c r="A38" s="1" t="s">
        <v>49</v>
      </c>
    </row>
    <row r="39" spans="1:1">
      <c r="A39" s="1" t="s">
        <v>50</v>
      </c>
    </row>
    <row r="40" spans="1:1">
      <c r="A40" s="1" t="s">
        <v>51</v>
      </c>
    </row>
    <row r="41" spans="1:1">
      <c r="A41" s="1" t="s">
        <v>52</v>
      </c>
    </row>
    <row r="42" spans="1:1">
      <c r="A42" s="1" t="s">
        <v>53</v>
      </c>
    </row>
    <row r="43" spans="1:1">
      <c r="A43" s="1" t="s">
        <v>54</v>
      </c>
    </row>
    <row r="44" spans="1:1">
      <c r="A44" s="1" t="s">
        <v>55</v>
      </c>
    </row>
    <row r="45" spans="1:1">
      <c r="A45" s="1" t="s">
        <v>56</v>
      </c>
    </row>
    <row r="46" spans="1:1">
      <c r="A46" s="1" t="s">
        <v>57</v>
      </c>
    </row>
    <row r="47" spans="1:1">
      <c r="A47" s="1" t="s">
        <v>58</v>
      </c>
    </row>
    <row r="48" spans="1:1">
      <c r="A48" s="1" t="s">
        <v>59</v>
      </c>
    </row>
    <row r="49" spans="1:1">
      <c r="A49" s="1" t="s">
        <v>60</v>
      </c>
    </row>
    <row r="50" spans="1:1">
      <c r="A50" s="1" t="s">
        <v>61</v>
      </c>
    </row>
    <row r="51" spans="1:1">
      <c r="A51" s="1" t="s">
        <v>62</v>
      </c>
    </row>
    <row r="52" spans="1:1">
      <c r="A52" s="1" t="s">
        <v>63</v>
      </c>
    </row>
    <row r="53" spans="1:1">
      <c r="A53" s="1" t="s">
        <v>64</v>
      </c>
    </row>
    <row r="54" spans="1:1">
      <c r="A54" s="1" t="s">
        <v>65</v>
      </c>
    </row>
    <row r="55" spans="1:1">
      <c r="A55" s="1" t="s">
        <v>66</v>
      </c>
    </row>
    <row r="56" spans="1:1">
      <c r="A56" s="1" t="s">
        <v>67</v>
      </c>
    </row>
    <row r="57" spans="1:1">
      <c r="A57" s="1" t="s">
        <v>68</v>
      </c>
    </row>
    <row r="59" spans="1:1">
      <c r="A59" s="2" t="s">
        <v>69</v>
      </c>
    </row>
    <row r="60" spans="1:1">
      <c r="A60" s="1" t="s">
        <v>70</v>
      </c>
    </row>
    <row r="61" spans="1:1">
      <c r="A61" s="1" t="s">
        <v>71</v>
      </c>
    </row>
    <row r="62" spans="1:1">
      <c r="A62" s="1" t="s">
        <v>72</v>
      </c>
    </row>
    <row r="63" spans="1:1">
      <c r="A63" s="1" t="s">
        <v>73</v>
      </c>
    </row>
    <row r="64" spans="1:1">
      <c r="A64" s="1" t="s">
        <v>74</v>
      </c>
    </row>
    <row r="65" spans="1:1">
      <c r="A65" s="1" t="s">
        <v>75</v>
      </c>
    </row>
    <row r="66" spans="1:1">
      <c r="A66" s="1" t="s">
        <v>76</v>
      </c>
    </row>
    <row r="67" spans="1:1">
      <c r="A67" s="1" t="s">
        <v>77</v>
      </c>
    </row>
    <row r="68" spans="1:1">
      <c r="A68" s="1" t="s">
        <v>78</v>
      </c>
    </row>
    <row r="69" spans="1:1">
      <c r="A69" s="1" t="s">
        <v>79</v>
      </c>
    </row>
    <row r="70" spans="1:1">
      <c r="A70" s="1" t="s">
        <v>80</v>
      </c>
    </row>
    <row r="71" spans="1:1">
      <c r="A71" s="1" t="s">
        <v>81</v>
      </c>
    </row>
    <row r="72" spans="1:1">
      <c r="A72" s="1" t="s">
        <v>82</v>
      </c>
    </row>
    <row r="73" spans="1:1">
      <c r="A73" s="1" t="s">
        <v>83</v>
      </c>
    </row>
    <row r="74" spans="1:1">
      <c r="A74" s="1" t="s">
        <v>84</v>
      </c>
    </row>
    <row r="75" spans="1:1">
      <c r="A75" s="1" t="s">
        <v>85</v>
      </c>
    </row>
    <row r="76" spans="1:1">
      <c r="A76" s="1" t="s">
        <v>86</v>
      </c>
    </row>
    <row r="77" spans="1:1">
      <c r="A77" s="1" t="s">
        <v>87</v>
      </c>
    </row>
    <row r="78" spans="1:1">
      <c r="A78" s="1" t="s">
        <v>88</v>
      </c>
    </row>
    <row r="79" spans="1:1">
      <c r="A79" s="1" t="s">
        <v>89</v>
      </c>
    </row>
    <row r="80" spans="1:1">
      <c r="A80" s="1" t="s">
        <v>90</v>
      </c>
    </row>
    <row r="81" spans="1:1">
      <c r="A81" s="1" t="s">
        <v>91</v>
      </c>
    </row>
    <row r="82" spans="1:1">
      <c r="A82" s="1" t="s">
        <v>92</v>
      </c>
    </row>
    <row r="83" spans="1:1">
      <c r="A83" s="1" t="s">
        <v>93</v>
      </c>
    </row>
    <row r="84" spans="1:1">
      <c r="A84" s="1" t="s">
        <v>94</v>
      </c>
    </row>
    <row r="85" spans="1:1">
      <c r="A85" s="1" t="s">
        <v>95</v>
      </c>
    </row>
    <row r="86" spans="1:1">
      <c r="A86" s="1" t="s">
        <v>96</v>
      </c>
    </row>
    <row r="87" spans="1:1">
      <c r="A87" s="1" t="s">
        <v>97</v>
      </c>
    </row>
    <row r="88" spans="1:1">
      <c r="A88" s="1" t="s">
        <v>98</v>
      </c>
    </row>
    <row r="89" spans="1:1">
      <c r="A89" s="1" t="s">
        <v>99</v>
      </c>
    </row>
    <row r="90" spans="1:1">
      <c r="A90" s="1" t="s">
        <v>100</v>
      </c>
    </row>
  </sheetData>
  <phoneticPr fontId="3"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Bang theo doi lo trinh xe</vt:lpstr>
      <vt:lpstr>Bang Theo Doi Xang Xe</vt:lpstr>
      <vt:lpstr>DM xang cac loai xe</vt:lpstr>
      <vt:lpstr>Tham Khao cach tinh DM xang dau</vt:lpstr>
    </vt:vector>
  </TitlesOfParts>
  <Company>ba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CKG</dc:creator>
  <cp:lastModifiedBy>AnBinh</cp:lastModifiedBy>
  <cp:lastPrinted>2010-11-30T15:59:31Z</cp:lastPrinted>
  <dcterms:created xsi:type="dcterms:W3CDTF">2010-11-29T22:24:15Z</dcterms:created>
  <dcterms:modified xsi:type="dcterms:W3CDTF">2017-12-13T03:04:23Z</dcterms:modified>
</cp:coreProperties>
</file>