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C-08\Documents\GitHub\thanhlong\"/>
    </mc:Choice>
  </mc:AlternateContent>
  <bookViews>
    <workbookView xWindow="0" yWindow="0" windowWidth="28800" windowHeight="11265" tabRatio="690" activeTab="6"/>
  </bookViews>
  <sheets>
    <sheet name="表　紙" sheetId="5" r:id="rId1"/>
    <sheet name="変更履歴" sheetId="2" r:id="rId2"/>
    <sheet name="目　次" sheetId="6" r:id="rId3"/>
    <sheet name="1．SVNフォルダー表" sheetId="7" r:id="rId4"/>
    <sheet name="2．SVN構成図" sheetId="9" r:id="rId5"/>
    <sheet name="3．SVN権限" sheetId="12" r:id="rId6"/>
    <sheet name="4．SVNガイド" sheetId="14" r:id="rId7"/>
  </sheets>
  <definedNames>
    <definedName name="_xlnm.Print_Area" localSheetId="3">'1．SVNフォルダー表'!$A$1:$E$23</definedName>
    <definedName name="_xlnm.Print_Area" localSheetId="4">'2．SVN構成図'!$A$1:$O$30</definedName>
    <definedName name="_xlnm.Print_Area" localSheetId="5">'3．SVN権限'!$A$1:$F$61</definedName>
    <definedName name="_xlnm.Print_Area" localSheetId="6">'4．SVNガイド'!$A$1:$O$325</definedName>
    <definedName name="_xlnm.Print_Area" localSheetId="1">変更履歴!$A$1:$F$43</definedName>
    <definedName name="_xlnm.Print_Area" localSheetId="2">'目　次'!$A$1:$G$28</definedName>
    <definedName name="_xlnm.Print_Area" localSheetId="0">'表　紙'!$A$1:$AU$35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6" i="12" l="1"/>
  <c r="A49" i="12"/>
  <c r="A52" i="12"/>
  <c r="A55" i="12"/>
  <c r="AB2" i="14" l="1"/>
  <c r="W2" i="14"/>
  <c r="AB1" i="14"/>
  <c r="W1" i="14"/>
  <c r="Q1" i="14"/>
  <c r="A43" i="12"/>
  <c r="A40" i="12"/>
  <c r="A37" i="12"/>
  <c r="A34" i="12"/>
  <c r="A31" i="12"/>
  <c r="A28" i="12"/>
  <c r="A25" i="12"/>
  <c r="A22" i="12"/>
  <c r="A19" i="12"/>
  <c r="A16" i="12"/>
  <c r="A13" i="12"/>
  <c r="A10" i="12"/>
  <c r="A7" i="12"/>
  <c r="R2" i="12"/>
  <c r="N2" i="12"/>
  <c r="R1" i="12"/>
  <c r="N1" i="12"/>
  <c r="H1" i="12"/>
  <c r="AB2" i="9" l="1"/>
  <c r="AB1" i="9"/>
  <c r="W2" i="9"/>
  <c r="W1" i="9"/>
  <c r="Q1" i="9"/>
  <c r="A23" i="7"/>
  <c r="A22" i="7"/>
  <c r="A21" i="7"/>
  <c r="A20" i="7"/>
  <c r="A19" i="7"/>
  <c r="A18" i="7"/>
  <c r="A17" i="7"/>
  <c r="A16" i="7"/>
  <c r="A15" i="7"/>
  <c r="A14" i="7"/>
  <c r="A13" i="7"/>
  <c r="A12" i="7"/>
  <c r="A11" i="7"/>
  <c r="A10" i="7"/>
  <c r="A9" i="7"/>
  <c r="A8" i="7"/>
  <c r="A7" i="7"/>
  <c r="A6" i="7"/>
  <c r="R2" i="7"/>
  <c r="N2" i="7"/>
  <c r="R1" i="7"/>
  <c r="N1" i="7"/>
  <c r="H1" i="7"/>
  <c r="S2" i="6"/>
  <c r="S1" i="6"/>
  <c r="O2" i="6"/>
  <c r="O1" i="6"/>
  <c r="A28" i="6"/>
  <c r="A27" i="6"/>
  <c r="A26" i="6"/>
  <c r="A25" i="6"/>
  <c r="A24" i="6"/>
  <c r="A23" i="6"/>
  <c r="A22" i="6"/>
  <c r="A21" i="6"/>
  <c r="A20" i="6"/>
  <c r="A19" i="6"/>
  <c r="A18" i="6"/>
  <c r="A17" i="6"/>
  <c r="A16" i="6"/>
  <c r="A15" i="6"/>
  <c r="A14" i="6"/>
  <c r="A13" i="6"/>
  <c r="A12" i="6"/>
  <c r="A11" i="6"/>
  <c r="A10" i="6"/>
  <c r="A9" i="6"/>
  <c r="A8" i="6"/>
  <c r="A7" i="6"/>
  <c r="A6" i="6"/>
  <c r="I1" i="6"/>
  <c r="Q2" i="2" l="1"/>
  <c r="Q1" i="2"/>
  <c r="M2" i="2" l="1"/>
  <c r="M1" i="2"/>
  <c r="A8" i="2" l="1"/>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7" i="2"/>
  <c r="H1" i="2"/>
</calcChain>
</file>

<file path=xl/sharedStrings.xml><?xml version="1.0" encoding="utf-8"?>
<sst xmlns="http://schemas.openxmlformats.org/spreadsheetml/2006/main" count="299" uniqueCount="184">
  <si>
    <t>Cosmo Medical Technology　(株)</t>
  </si>
  <si>
    <t>プロジェクト名</t>
  </si>
  <si>
    <t>ファイル名</t>
  </si>
  <si>
    <t>Ver.</t>
  </si>
  <si>
    <t>管理番号</t>
  </si>
  <si>
    <t>新システム</t>
  </si>
  <si>
    <t>作成日</t>
  </si>
  <si>
    <t>作成者</t>
  </si>
  <si>
    <t>現行システム</t>
  </si>
  <si>
    <t>新規システム</t>
  </si>
  <si>
    <t>現在動いてるシステムがある場合</t>
  </si>
  <si>
    <t>ファイル作成日</t>
  </si>
  <si>
    <t>プロジェクト管理番号</t>
  </si>
  <si>
    <t>作成者の名前</t>
  </si>
  <si>
    <t>更新日</t>
  </si>
  <si>
    <t>更新者</t>
  </si>
  <si>
    <t>形式：A↔追加、C↔修正、D↔削除</t>
  </si>
  <si>
    <t>項番</t>
  </si>
  <si>
    <t>変更日</t>
  </si>
  <si>
    <t>Ver</t>
  </si>
  <si>
    <t>形式</t>
  </si>
  <si>
    <t>変更内容・理由</t>
  </si>
  <si>
    <t>変更者</t>
  </si>
  <si>
    <t>ファイル更新日(一番最新)</t>
  </si>
  <si>
    <t>ファイル更新者（一番最新）</t>
  </si>
  <si>
    <t>一番最新に更新すると赤い色をマックしてください。</t>
  </si>
  <si>
    <t>シート名</t>
  </si>
  <si>
    <t>No．</t>
  </si>
  <si>
    <t>シート内容</t>
  </si>
  <si>
    <t>フォルダー名</t>
  </si>
  <si>
    <t>URL</t>
  </si>
  <si>
    <t>内容</t>
  </si>
  <si>
    <t>★PROJECT</t>
  </si>
  <si>
    <t>...\SVN\★PROJECT</t>
  </si>
  <si>
    <t>GripTech</t>
  </si>
  <si>
    <t>...\SVN\★PROJECT\GripTech</t>
  </si>
  <si>
    <t>...\SVN\★PROJECT\GripTech\GPRJ01-Frishe</t>
  </si>
  <si>
    <t>GPRJ01-Frishe</t>
  </si>
  <si>
    <t>多言語システム開発</t>
  </si>
  <si>
    <t>GPRJ02-Will</t>
  </si>
  <si>
    <t>...\SVN\★PROJECT\GripTech\GPRJ02-Will</t>
  </si>
  <si>
    <t>ME機器管理システム</t>
  </si>
  <si>
    <t>CUSTOMER</t>
  </si>
  <si>
    <t>...\SVN\★PROJECT\GripTech\GPRJ01-Frishe\CUSTOMER</t>
  </si>
  <si>
    <t>...\SVN\★PROJECT\GripTech\GPRJ02-Will\CUSTOMER</t>
  </si>
  <si>
    <t>備考</t>
  </si>
  <si>
    <t>Là folder chứa các Project làm với khách hàng. Chỉ có các thành viên được cấp quyền mới có thể truy cập vào theo quyền đã được phân cấp.</t>
  </si>
  <si>
    <t>Chứa tất cả các tài liệu liên quan đến Project thực hiện với Grip Technology.</t>
  </si>
  <si>
    <t>Các tài liệu nhận từ khách hàng.</t>
  </si>
  <si>
    <t>D</t>
  </si>
  <si>
    <t>Document (A)</t>
  </si>
  <si>
    <t>権限</t>
  </si>
  <si>
    <t>Project (B)</t>
  </si>
  <si>
    <t>勤務表 ©</t>
  </si>
  <si>
    <t>GripTech (D.1)</t>
  </si>
  <si>
    <t>GPRJ01-Frishe (D.1.1)</t>
  </si>
  <si>
    <t>...\SVN\Document</t>
  </si>
  <si>
    <t>...\SVN\Project</t>
  </si>
  <si>
    <t>...\SVN\勤務表</t>
  </si>
  <si>
    <t>★PROJECT (D)</t>
  </si>
  <si>
    <t>CUSTOMER (D.1.1.1)</t>
  </si>
  <si>
    <t>PROJECT TEAM (D.1.1.2)</t>
  </si>
  <si>
    <t>WORKSPACE (D.1.1.3)</t>
  </si>
  <si>
    <t>GPRJ02-Will (D.1.2)</t>
  </si>
  <si>
    <t>CUSTOMER (D.1.2.1)</t>
  </si>
  <si>
    <t>PROJECT TEAM (D.1.2.2)</t>
  </si>
  <si>
    <t>WORKSPACE (D.1.2.3)</t>
  </si>
  <si>
    <t>...\SVN\★PROJECT\GripTech\GPRJ01-Frishe\PROJECT TEAM</t>
  </si>
  <si>
    <t>...\SVN\★PROJECT\GripTech\GPRJ01-Frishe\WORKSPACE</t>
  </si>
  <si>
    <t>...\SVN\★PROJECT\GripTech\GPRJ02-Will\PROJECT TEAM</t>
  </si>
  <si>
    <t>...\SVN\★PROJECT\GripTech\GPRJ02-Will\WORKSPACE</t>
  </si>
  <si>
    <t>ユーザー</t>
  </si>
  <si>
    <t>R</t>
  </si>
  <si>
    <t>F</t>
  </si>
  <si>
    <t>Tất cả user</t>
  </si>
  <si>
    <t>Những user còn lại</t>
  </si>
  <si>
    <t>権限：R↔Read Only、D↔Deny、F↔Read&amp;Write</t>
  </si>
  <si>
    <t>phamthingocthu</t>
  </si>
  <si>
    <t>https://tortoisesvn.net/downloads.html</t>
  </si>
  <si>
    <t/>
  </si>
  <si>
    <t>1. Đường link tải phần mềm TortoiseSVN:</t>
  </si>
  <si>
    <t>2. Cài đặt Tortoise SVN:</t>
  </si>
  <si>
    <t>3. Tạo folder và lấy dữ liệu SVN</t>
  </si>
  <si>
    <t xml:space="preserve"> 1. Tạo folder mới đặt tên bất kỳ để chứa thư mục SVN</t>
  </si>
  <si>
    <t xml:space="preserve"> 2. Right click vào folder mới vừa tạo, chọn SVN checkout (Hình 1)</t>
  </si>
  <si>
    <t xml:space="preserve"> 3. Hộp thoại checkout hiển thị (Hình 2)</t>
  </si>
  <si>
    <t xml:space="preserve"> - URL: https://cosmomedical.com.vn/svn/cosmo</t>
  </si>
  <si>
    <t xml:space="preserve"> - Checkout Depth: Fully recursive</t>
  </si>
  <si>
    <t xml:space="preserve"> - Revision: HEAD revision</t>
  </si>
  <si>
    <t xml:space="preserve"> - Chọn: OK</t>
  </si>
  <si>
    <t>4. Hộp thoại Authentication hiển thị (Hình 3)</t>
  </si>
  <si>
    <t xml:space="preserve"> - Lưu ý: nếu đã có đăng nhập từ trước sẽ không hiển thị hộp thoại này</t>
  </si>
  <si>
    <t xml:space="preserve"> - Nhập User name và password đã cấp từ trước</t>
  </si>
  <si>
    <t xml:space="preserve"> - Nên check Save authentication để các hoạt động lần sau khi bị yêu cầu lại</t>
  </si>
  <si>
    <t xml:space="preserve"> - Chọn OK</t>
  </si>
  <si>
    <t>5. Hiện thị hộp thoại cập nhật các file trong đường dẫn của SVN mà user đc cấp quyền truy cập</t>
  </si>
  <si>
    <t xml:space="preserve"> 1. Right click vào folder mới vừa tạo, chọn TortoiseSVN -&gt; Repo-browser (Hình 5)</t>
  </si>
  <si>
    <t xml:space="preserve"> 2. Hiển thị hộp thoại URL (Hình 6)</t>
  </si>
  <si>
    <t xml:space="preserve"> - Hiển thị các folder trong đường dẫn URL</t>
  </si>
  <si>
    <t xml:space="preserve"> - Chỉ hiện thị các folder mà user đang sử dụng có quyền truy cập</t>
  </si>
  <si>
    <t xml:space="preserve"> 3. Hiển thị hộp thoại Repository Browser (Hình 7)</t>
  </si>
  <si>
    <t>4. Chọn lấy các dữ liệu trong SVN mong muốn</t>
  </si>
  <si>
    <t xml:space="preserve"> 4. Chọn lấy các folder hay file mong muốn </t>
  </si>
  <si>
    <t xml:space="preserve"> - Hộp checkout hiển thị (Hình 9), chọn OK</t>
  </si>
  <si>
    <t xml:space="preserve"> - Hiện thị hộp thoại cập nhật các file trong folder đã chọn</t>
  </si>
  <si>
    <t xml:space="preserve"> - Ví dụ chỉ muốn lấy dữ liệu trong folder ★PROJECT, right click folder mong muốn, chọn checkout (Hình 8)</t>
  </si>
  <si>
    <t>5. Commit và Update</t>
  </si>
  <si>
    <r>
      <t xml:space="preserve"> - </t>
    </r>
    <r>
      <rPr>
        <b/>
        <sz val="10"/>
        <rFont val="メイリオ"/>
      </rPr>
      <t>Checkout</t>
    </r>
    <r>
      <rPr>
        <sz val="10"/>
        <rFont val="メイリオ"/>
        <family val="3"/>
        <charset val="128"/>
      </rPr>
      <t xml:space="preserve"> là việc lấy toàn bộ dữ liệu được chia sẻ trên </t>
    </r>
    <r>
      <rPr>
        <b/>
        <sz val="10"/>
        <rFont val="メイリオ"/>
      </rPr>
      <t>Repository</t>
    </r>
    <r>
      <rPr>
        <sz val="10"/>
        <rFont val="メイリオ"/>
        <family val="3"/>
        <charset val="128"/>
      </rPr>
      <t xml:space="preserve"> xuống máy địa phương lần đầu tiên.</t>
    </r>
  </si>
  <si>
    <r>
      <t xml:space="preserve"> - Sau đó dữ liệu được sửa đổi tại địa phương. Việc đưa dữ liệu đã thay đổi lên </t>
    </r>
    <r>
      <rPr>
        <b/>
        <sz val="10"/>
        <rFont val="メイリオ"/>
      </rPr>
      <t>Repository</t>
    </r>
    <r>
      <rPr>
        <sz val="10"/>
        <rFont val="メイリオ"/>
        <family val="3"/>
        <charset val="128"/>
      </rPr>
      <t xml:space="preserve"> được gọi là </t>
    </r>
    <r>
      <rPr>
        <b/>
        <sz val="10"/>
        <rFont val="メイリオ"/>
      </rPr>
      <t>Commit.</t>
    </r>
    <r>
      <rPr>
        <sz val="10"/>
        <rFont val="メイリオ"/>
        <family val="3"/>
        <charset val="128"/>
      </rPr>
      <t xml:space="preserve"> Và việc cập nhập các dữ liệu đã thay đổi về là hành động </t>
    </r>
    <r>
      <rPr>
        <b/>
        <sz val="10"/>
        <rFont val="メイリオ"/>
      </rPr>
      <t>Update.</t>
    </r>
  </si>
  <si>
    <t xml:space="preserve"> - Thư mục SVN chứa file có dữ liệu bị sửa đổi cũng thay đổi biểu tượng (Hình 12)</t>
  </si>
  <si>
    <t xml:space="preserve"> - Check chọn các file cần commit trên danh sách. Mặc định Tortoise SVN tự động check vào các file có sửa đổi (Hình 14)</t>
  </si>
  <si>
    <r>
      <t xml:space="preserve"> - Để </t>
    </r>
    <r>
      <rPr>
        <b/>
        <sz val="10"/>
        <rFont val="メイリオ"/>
      </rPr>
      <t>Commit</t>
    </r>
    <r>
      <rPr>
        <sz val="10"/>
        <rFont val="メイリオ"/>
        <family val="3"/>
        <charset val="128"/>
      </rPr>
      <t xml:space="preserve"> dữ liệu lên SVN Repository, nhấn phải chuột vào file hoặc thư mục cần Commit, chọn SVN Commit… (Hình 13)</t>
    </r>
  </si>
  <si>
    <r>
      <t xml:space="preserve"> - User khác có thể </t>
    </r>
    <r>
      <rPr>
        <b/>
        <sz val="10"/>
        <rFont val="メイリオ"/>
      </rPr>
      <t>Update</t>
    </r>
    <r>
      <rPr>
        <sz val="10"/>
        <rFont val="メイリオ"/>
        <family val="3"/>
        <charset val="128"/>
      </rPr>
      <t xml:space="preserve"> (cập nhập) các dữ liệu mới nhất từ SVN Repository (Hình 15)</t>
    </r>
  </si>
  <si>
    <t xml:space="preserve"> - Để chỉ update các folder hay file mong muốn, right-click vào folder hay file mong muốn và chọn Update.</t>
  </si>
  <si>
    <t>6. Các chức năng khác của Tortoise SVN</t>
  </si>
  <si>
    <r>
      <t xml:space="preserve"> - Tiếp theo tạo mới một file </t>
    </r>
    <r>
      <rPr>
        <b/>
        <sz val="10"/>
        <rFont val="メイリオ"/>
      </rPr>
      <t>TeamTodo.txt</t>
    </r>
    <r>
      <rPr>
        <sz val="10"/>
        <rFont val="メイリオ"/>
        <family val="3"/>
        <charset val="128"/>
      </rPr>
      <t>. Biểu tượng của file mới được tạo ra có dấu ?, thông báo rằng file này mới, và chưa được quản lý bởi SVN (Hình 11)</t>
    </r>
  </si>
  <si>
    <r>
      <t xml:space="preserve"> - Ví dụ thay đổi file </t>
    </r>
    <r>
      <rPr>
        <b/>
        <sz val="10"/>
        <rFont val="メイリオ"/>
      </rPr>
      <t>TeamNote.txt</t>
    </r>
    <r>
      <rPr>
        <sz val="10"/>
        <rFont val="メイリオ"/>
        <family val="3"/>
        <charset val="128"/>
      </rPr>
      <t xml:space="preserve"> và lưu lại, khi đó biểu tượng SVN của file này thay đổi, thông báo rằng file này đã bị sửa đổi (Hình 10)</t>
    </r>
  </si>
  <si>
    <t xml:space="preserve"> 1. Add to Ignore list</t>
  </si>
  <si>
    <r>
      <t xml:space="preserve"> - Trường hợp có một thư mục hoặc file muốn SVN bỏ qua, không đưa lên SVN Repository. Bạn có thể sử dụng chức năng: </t>
    </r>
    <r>
      <rPr>
        <b/>
        <sz val="10"/>
        <rFont val="メイリオ"/>
      </rPr>
      <t>Add to Ignore list</t>
    </r>
  </si>
  <si>
    <t xml:space="preserve"> - Giả sử muốn bỏ qua folder Mydata không muốn đưa lên SVN Repository (Hình 16), right-click chọn TortoiseSVN -&gt; Add to ignore list -&gt; MyData (recursively) (Hình 17)</t>
  </si>
  <si>
    <t xml:space="preserve"> - Sau khi chọn folder không muốn đưa lên thì biểu tượng của folder đó sẽ như hình 18</t>
  </si>
  <si>
    <t xml:space="preserve"> 2. Revert</t>
  </si>
  <si>
    <t>SVN Repository:  https://cosmomedical.com.vn/svn/cosmo</t>
  </si>
  <si>
    <t xml:space="preserve"> - Chức năng Revert được sử dụng để trả lại dữ liệu ban đầu. Chẳng hạn khi sửa đổi dữ liệu của một vài file, revert giúp cho file trở lại như trước khi thay đổi.</t>
  </si>
  <si>
    <t xml:space="preserve"> - Right click file cần revert, chọn TortoiseSVN -&gt; Revert (Hình 19)</t>
  </si>
  <si>
    <t xml:space="preserve"> 3. Get Lock &amp; Release Lock</t>
  </si>
  <si>
    <r>
      <t xml:space="preserve"> - Sau khi sửa đổi xong, bạn có thể </t>
    </r>
    <r>
      <rPr>
        <b/>
        <sz val="10"/>
        <rFont val="メイリオ"/>
      </rPr>
      <t>Commit</t>
    </r>
    <r>
      <rPr>
        <sz val="10"/>
        <rFont val="メイリオ"/>
        <family val="3"/>
        <charset val="128"/>
      </rPr>
      <t xml:space="preserve"> và sử dụng chức năng "</t>
    </r>
    <r>
      <rPr>
        <b/>
        <sz val="10"/>
        <rFont val="メイリオ"/>
      </rPr>
      <t>Release Lock</t>
    </r>
    <r>
      <rPr>
        <sz val="10"/>
        <rFont val="メイリオ"/>
        <family val="3"/>
        <charset val="128"/>
      </rPr>
      <t>" để mở khóa.</t>
    </r>
  </si>
  <si>
    <r>
      <t xml:space="preserve"> - Nếu bạn đang sửa một vài file tại máy địa phương của bạn. Và trong quá trình sửa không muốn user nào khác Commit dữ liệu các file đó lên Repository, bạn có thể sử dụng chức năng "</t>
    </r>
    <r>
      <rPr>
        <b/>
        <sz val="10"/>
        <rFont val="メイリオ"/>
      </rPr>
      <t>Get Lock</t>
    </r>
    <r>
      <rPr>
        <sz val="10"/>
        <rFont val="メイリオ"/>
        <family val="3"/>
        <charset val="128"/>
      </rPr>
      <t>" để khóa lại.</t>
    </r>
  </si>
  <si>
    <t xml:space="preserve"> - Right Click file cần lock, chọn TortoiseSVN -&gt; Get lock (Hình 20)</t>
  </si>
  <si>
    <t xml:space="preserve"> - Right Click file cần mở lock, chọn TortoiseSVN -&gt; Release lock (Hình 23)</t>
  </si>
  <si>
    <t xml:space="preserve"> 4. Show log </t>
  </si>
  <si>
    <t xml:space="preserve"> - Right click folder hay file muốn xem log hay toàn bộ folder svn để có thể xem toàn bộ lịch sử thay đổi, chọn TortoiseSVN -&gt; Show log (Hình 24)</t>
  </si>
  <si>
    <t xml:space="preserve"> 5. Rename &amp; Delete</t>
  </si>
  <si>
    <r>
      <t xml:space="preserve"> - Trường hợp bạn muốn xóa một file hay folder nào đó, ta sử dụng chức năng </t>
    </r>
    <r>
      <rPr>
        <b/>
        <sz val="10"/>
        <rFont val="メイリオ"/>
      </rPr>
      <t>Delete.</t>
    </r>
    <r>
      <rPr>
        <sz val="10"/>
        <rFont val="メイリオ"/>
        <family val="3"/>
        <charset val="128"/>
      </rPr>
      <t xml:space="preserve"> Right click TortoiseSVN -&gt; Delete (Hình 26)</t>
    </r>
  </si>
  <si>
    <r>
      <t xml:space="preserve"> - Trường hợp bạn muốn đổi tên một file hay folder nào đó, ta sử dụng chức năng </t>
    </r>
    <r>
      <rPr>
        <b/>
        <sz val="10"/>
        <rFont val="メイリオ"/>
      </rPr>
      <t xml:space="preserve">Rename. </t>
    </r>
    <r>
      <rPr>
        <sz val="10"/>
        <rFont val="メイリオ"/>
      </rPr>
      <t>Right click TortoiseSVN -&gt; Rename (Hình 25)</t>
    </r>
  </si>
  <si>
    <t xml:space="preserve"> Lưu ý: Tất cả các hoạt động đổi tên, xóa đều luôn Commit lên lại SVN để tất cả user khác có thể Update để nhận được sự thay đổi đó.</t>
  </si>
  <si>
    <t xml:space="preserve"> 6. Clean up</t>
  </si>
  <si>
    <t xml:space="preserve"> - Nếu một lệnh SVN nào đó không thể hoàn thành thành công, có thể là do các vấn đề về máy chủ, bản sao làm việc của bạn có thể bị bỏ lại ở trạng thái không nhất quán hay không có sự thống nhất giữa 2 bản hoặc trong trường hợp có 2 hay nhiều hơn 2 người cùng lúc chỉnh sửa file bạn đang cố gắng Update sẽ tạo ra lỗi. Trong trường hợp đó cần sử dụng chức năng Clean Up (ví dụ xuất hiện lỗi như hình 27)</t>
  </si>
  <si>
    <t xml:space="preserve"> Lưu ý: Khi sử dụng chức năng Clean up nó sẽ có nhiều tùy chọn có thể xóa hoặc revert lại file bạn đã chỉnh sửa về lại file ban đầu. Nên trước khi sử dụng chức năng này, bạn hãy chắc rằng đã backup file của mình lại.</t>
  </si>
  <si>
    <t xml:space="preserve"> - Right click folder hay file cần clean up, chọn TortoiseSVN -&gt; Clean up (Hình 28)</t>
  </si>
  <si>
    <t xml:space="preserve"> - Một hộp thoại Cleanup hiện ra. Nên chọn các chức năng cleanup như hình 29. Còn các chức năng khác như: </t>
  </si>
  <si>
    <t xml:space="preserve">   + Delete unversioned files and folders: Xóa các tập tin và thư mục không phiên bản</t>
  </si>
  <si>
    <t xml:space="preserve">   + Delete ignored files and folders: Xóa các tập tin và thư mục bị bỏ qua</t>
  </si>
  <si>
    <t xml:space="preserve">   + Revert all changes recursively: Hoàn lại tất cả các thay đổi</t>
  </si>
  <si>
    <t xml:space="preserve"> Lưu ý: Khi xảy ra lỗi conflict thường sử dụng chức năng này. Nhớ backup lại file trước khi sử dụng chức năng này.</t>
  </si>
  <si>
    <t xml:space="preserve"> Lưu ý: Tốt hơn là sử dụng lệnh TortoiseSVN → Revert thay vào đó, bởi vì bạn có thể xem trước và chọn các tập tin mà bạn muốn hoàn lại.</t>
  </si>
  <si>
    <t xml:space="preserve"> 7. Đổi tài khoản</t>
  </si>
  <si>
    <t xml:space="preserve"> - Khi muốn đổi user đang được lưu (Save Authentication) thành user khác, right click chuột ở bất kỳ vị trí nào (không nhất thiết phải là file hay folder nào đó) chọn TortoiseSVN -&gt; Settings (Hình 30)</t>
  </si>
  <si>
    <t xml:space="preserve"> - Chọn Save Data -&gt; Authentication data -&gt; Clear all (Hình 31)</t>
  </si>
  <si>
    <t xml:space="preserve"> - Sau đó thực hiện các lệnh ở folder SVN sẽ yêu cầu đăng nhập lại user và password.</t>
  </si>
  <si>
    <t>Document</t>
  </si>
  <si>
    <t>Là folder chứa các văn bản thông báo, các văn bản quy định và file quản lý trang thiết bị của công ty</t>
  </si>
  <si>
    <t>Project</t>
  </si>
  <si>
    <t>Là folder chứa các Project nội bộ của công ty</t>
  </si>
  <si>
    <t>PJ01-CMTWebsite</t>
  </si>
  <si>
    <t>...\SVN\Project\PJ01-CMTWebsite</t>
  </si>
  <si>
    <t>PJ02-Timesheet</t>
  </si>
  <si>
    <t>PJ03-KarteViewer</t>
  </si>
  <si>
    <t>...\SVN\Project\PJ02-Timesheet</t>
  </si>
  <si>
    <t>...\SVN\Project\PJ03-KarteViewer</t>
  </si>
  <si>
    <t>Là folder chứa Project homepage của công ty</t>
  </si>
  <si>
    <t>Là folder chứa Project xuất thông tin file điểm danh hàng ngày của nhân viên công ty</t>
  </si>
  <si>
    <t>Là folder chứa Project của dự án Karte Viewer</t>
  </si>
  <si>
    <t>勤務表</t>
  </si>
  <si>
    <t>Folder chứa file được xuất ra từ máy chấm công</t>
  </si>
  <si>
    <r>
      <t xml:space="preserve"> - Trường hợp có quá nhiều thay đổi và bạn không biết rõ user nào thay đổi và thay đổi file nào trong folder nào, ta sử dụng chức năng </t>
    </r>
    <r>
      <rPr>
        <b/>
        <sz val="10"/>
        <rFont val="メイリオ"/>
      </rPr>
      <t xml:space="preserve">Show log </t>
    </r>
    <r>
      <rPr>
        <sz val="10"/>
        <rFont val="メイリオ"/>
      </rPr>
      <t>để xem lịch sử thay đổi.</t>
    </r>
  </si>
  <si>
    <t>phamthingocthu, phatdt, phamngocbinh, nguyendinhhai, tranthanhvinh</t>
  </si>
  <si>
    <t>phatdt, phamngocbinh, nguyendinhhai, tranthanhvinh</t>
  </si>
  <si>
    <t>phamthingocthu, phatdt, phamngocbinh, nguyentruongtho, nguyenxuancuong, buivanluyn</t>
  </si>
  <si>
    <t>phatdt, phamngocbinh, nguyentruongtho, nguyenxuancuong, buivanluyn</t>
  </si>
  <si>
    <t>phamthingocthu, phatdt, phamngocbinh, nguyentruongtho, nguyenxuancuong, buivanluyn, tranthilanh, nguyenthithuong, nguyenthihoa, leductuan, sonnq</t>
  </si>
  <si>
    <t>phamthingocthu, phatdt, phamngocbinh, nguyentruongtho, nguyenxuancuong, buivanluyn, sonnq</t>
  </si>
  <si>
    <t>phamthingocthu, phatdt, phamngocbinh, nguyendinhhai, nguyentruongtho, nguyenxuancuong, tranthanhvinh, buivanluyn, tranthilanh, nguyenthithuong, nguyenthihoa, leductuan, sonnq, tranductien, nguyentrungquoc, tranthanhdai</t>
  </si>
  <si>
    <t>phamthingocthu, phatdt, phamngocbinh, nguyendinhhai, tranthanhvinh, tranthilanh, nguyenthithuong, nguyenthihoa, leductuan, sonnq, tranductien, nguyentrungquoc, tranthanhdai</t>
  </si>
  <si>
    <t>GPRJ03-ShinPikuto (D.1.3)</t>
  </si>
  <si>
    <t>CUSTOMER (D.1.3.1)</t>
  </si>
  <si>
    <t>PROJECT TEAM (D.1.3.2)</t>
  </si>
  <si>
    <t>WORKSPACE (D.1.3.3)</t>
  </si>
  <si>
    <t>...\SVN\★PROJECT\GripTech\GPRJ03-ShinPikuto</t>
  </si>
  <si>
    <t>...\SVN\★PROJECT\GripTech\GPRJ03-ShinPikuto\CUSTOMER</t>
  </si>
  <si>
    <t>...\SVN\★PROJECT\GripTech\GPRJ03-ShinPikuto\PROJECT TEAM</t>
  </si>
  <si>
    <t>...\SVN\★PROJECT\GripTech\GPRJ03-ShinPikuto\WORKSPACE</t>
  </si>
  <si>
    <t>phamthingocthu, phatdt, phamngocbinh, nguyendinhhai, tranquochoan, tranthilanh</t>
  </si>
  <si>
    <t>phatdt, phamngocbinh, nguyendinhhai, tranquochoan, tranthilanh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</si>
</sst>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1"/>
      <color theme="1"/>
      <name val="Calibri"/>
      <family val="2"/>
      <charset val="128"/>
      <scheme val="minor"/>
    </font>
    <font>
      <sz val="10"/>
      <color theme="1"/>
      <name val="メイリオ"/>
      <family val="3"/>
      <charset val="128"/>
    </font>
    <font>
      <b/>
      <sz val="12"/>
      <color theme="1"/>
      <name val="メイリオ"/>
      <family val="3"/>
      <charset val="128"/>
    </font>
    <font>
      <sz val="10"/>
      <color rgb="FFFF0000"/>
      <name val="メイリオ"/>
      <family val="3"/>
      <charset val="128"/>
    </font>
    <font>
      <b/>
      <sz val="10"/>
      <color theme="1"/>
      <name val="メイリオ"/>
      <family val="3"/>
      <charset val="128"/>
    </font>
    <font>
      <b/>
      <sz val="24"/>
      <color theme="4" tint="-0.499984740745262"/>
      <name val="メイリオ"/>
      <family val="3"/>
      <charset val="128"/>
    </font>
    <font>
      <b/>
      <sz val="26"/>
      <color theme="4" tint="-0.499984740745262"/>
      <name val="メイリオ"/>
      <family val="3"/>
      <charset val="128"/>
    </font>
    <font>
      <sz val="10"/>
      <color theme="4" tint="-0.499984740745262"/>
      <name val="メイリオ"/>
      <family val="3"/>
      <charset val="128"/>
    </font>
    <font>
      <u/>
      <sz val="10"/>
      <color theme="4" tint="-0.499984740745262"/>
      <name val="メイリオ"/>
      <family val="3"/>
      <charset val="128"/>
    </font>
    <font>
      <sz val="11"/>
      <name val="ＭＳ Ｐゴシック"/>
      <family val="3"/>
      <charset val="128"/>
    </font>
    <font>
      <sz val="10"/>
      <name val="メイリオ"/>
      <family val="3"/>
      <charset val="128"/>
    </font>
    <font>
      <b/>
      <sz val="10"/>
      <color rgb="FFFF0000"/>
      <name val="メイリオ"/>
      <family val="3"/>
      <charset val="128"/>
    </font>
    <font>
      <sz val="10"/>
      <color theme="9" tint="-0.249977111117893"/>
      <name val="メイリオ"/>
      <family val="3"/>
      <charset val="128"/>
    </font>
    <font>
      <sz val="8"/>
      <color rgb="FFFF0000"/>
      <name val="メイリオ"/>
      <family val="3"/>
      <charset val="128"/>
    </font>
    <font>
      <sz val="10"/>
      <color theme="8" tint="-0.249977111117893"/>
      <name val="メイリオ"/>
      <family val="3"/>
      <charset val="128"/>
    </font>
    <font>
      <sz val="10"/>
      <color rgb="FFFF0000"/>
      <name val="メイリオ"/>
    </font>
    <font>
      <u/>
      <sz val="11"/>
      <color theme="10"/>
      <name val="Calibri"/>
      <family val="2"/>
      <charset val="128"/>
      <scheme val="minor"/>
    </font>
    <font>
      <b/>
      <sz val="10"/>
      <name val="メイリオ"/>
    </font>
    <font>
      <sz val="10"/>
      <name val="メイリオ"/>
    </font>
    <font>
      <b/>
      <i/>
      <sz val="10"/>
      <name val="メイリオ"/>
    </font>
    <font>
      <b/>
      <sz val="12"/>
      <name val="メイリオ"/>
    </font>
    <font>
      <sz val="10"/>
      <color theme="1"/>
      <name val="メイリオ"/>
      <family val="3"/>
      <charset val="128"/>
    </font>
    <font>
      <b/>
      <sz val="12"/>
      <color theme="1"/>
      <name val="メイリオ"/>
      <family val="3"/>
      <charset val="128"/>
    </font>
    <font>
      <sz val="10"/>
      <color rgb="FFFF0000"/>
      <name val="メイリオ"/>
    </font>
    <font>
      <sz val="10"/>
      <color rgb="FFFF0000"/>
      <name val="メイリオ"/>
      <family val="3"/>
      <charset val="128"/>
    </font>
    <font>
      <b/>
      <sz val="10"/>
      <color theme="1"/>
      <name val="メイリオ"/>
      <family val="3"/>
      <charset val="128"/>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55">
    <border>
      <left/>
      <right/>
      <top/>
      <bottom/>
      <diagonal/>
    </border>
    <border>
      <left/>
      <right/>
      <top/>
      <bottom style="double">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auto="1"/>
      </left>
      <right/>
      <top style="thin">
        <color auto="1"/>
      </top>
      <bottom/>
      <diagonal/>
    </border>
    <border>
      <left style="medium">
        <color auto="1"/>
      </left>
      <right/>
      <top/>
      <bottom style="thin">
        <color auto="1"/>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double">
        <color indexed="64"/>
      </bottom>
      <diagonal/>
    </border>
    <border>
      <left/>
      <right style="thin">
        <color indexed="64"/>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theme="4" tint="-0.499984740745262"/>
      </left>
      <right style="thin">
        <color theme="4" tint="-0.499984740745262"/>
      </right>
      <top style="double">
        <color theme="4" tint="-0.499984740745262"/>
      </top>
      <bottom style="thin">
        <color theme="4" tint="-0.499984740745262"/>
      </bottom>
      <diagonal/>
    </border>
    <border>
      <left style="thin">
        <color theme="4" tint="-0.499984740745262"/>
      </left>
      <right style="thin">
        <color theme="4" tint="-0.499984740745262"/>
      </right>
      <top style="double">
        <color theme="4" tint="-0.499984740745262"/>
      </top>
      <bottom style="thin">
        <color theme="4" tint="-0.499984740745262"/>
      </bottom>
      <diagonal/>
    </border>
    <border>
      <left style="thin">
        <color theme="4" tint="-0.499984740745262"/>
      </left>
      <right style="double">
        <color theme="4" tint="-0.499984740745262"/>
      </right>
      <top style="double">
        <color theme="4" tint="-0.499984740745262"/>
      </top>
      <bottom style="thin">
        <color theme="4" tint="-0.499984740745262"/>
      </bottom>
      <diagonal/>
    </border>
    <border>
      <left style="double">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style="double">
        <color theme="4" tint="-0.499984740745262"/>
      </right>
      <top style="thin">
        <color theme="4" tint="-0.499984740745262"/>
      </top>
      <bottom style="thin">
        <color theme="4" tint="-0.499984740745262"/>
      </bottom>
      <diagonal/>
    </border>
    <border>
      <left style="double">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double">
        <color theme="4" tint="-0.499984740745262"/>
      </right>
      <top style="thin">
        <color theme="4" tint="-0.499984740745262"/>
      </top>
      <bottom style="thin">
        <color theme="4" tint="-0.499984740745262"/>
      </bottom>
      <diagonal/>
    </border>
    <border>
      <left style="double">
        <color theme="4" tint="-0.499984740745262"/>
      </left>
      <right/>
      <top style="thin">
        <color theme="4" tint="-0.499984740745262"/>
      </top>
      <bottom style="double">
        <color theme="4" tint="-0.499984740745262"/>
      </bottom>
      <diagonal/>
    </border>
    <border>
      <left/>
      <right/>
      <top style="thin">
        <color theme="4" tint="-0.499984740745262"/>
      </top>
      <bottom style="double">
        <color theme="4" tint="-0.499984740745262"/>
      </bottom>
      <diagonal/>
    </border>
    <border>
      <left/>
      <right style="double">
        <color theme="4" tint="-0.499984740745262"/>
      </right>
      <top style="thin">
        <color theme="4" tint="-0.499984740745262"/>
      </top>
      <bottom style="double">
        <color theme="4" tint="-0.499984740745262"/>
      </bottom>
      <diagonal/>
    </border>
    <border>
      <left style="thin">
        <color indexed="64"/>
      </left>
      <right/>
      <top/>
      <bottom style="thin">
        <color indexed="64"/>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s>
  <cellStyleXfs count="3">
    <xf numFmtId="0" fontId="0" fillId="0" borderId="0"/>
    <xf numFmtId="0" fontId="9" fillId="0" borderId="0"/>
    <xf numFmtId="0" fontId="16" fillId="0" borderId="0" applyNumberFormat="0" applyFill="0" applyBorder="0" applyAlignment="0" applyProtection="0"/>
  </cellStyleXfs>
  <cellXfs count="214">
    <xf numFmtId="0" fontId="0" fillId="0" borderId="0" xfId="0"/>
    <xf numFmtId="0" fontId="1" fillId="0" borderId="0" xfId="0" applyFont="1" applyFill="1"/>
    <xf numFmtId="0" fontId="1" fillId="3" borderId="0" xfId="0" applyFont="1" applyFill="1"/>
    <xf numFmtId="0" fontId="1" fillId="3" borderId="0" xfId="0" applyFont="1" applyFill="1" applyAlignment="1">
      <alignment vertical="center"/>
    </xf>
    <xf numFmtId="0" fontId="1" fillId="3" borderId="0" xfId="0" applyFont="1" applyFill="1" applyAlignment="1"/>
    <xf numFmtId="0" fontId="1" fillId="3" borderId="0" xfId="0" applyFont="1" applyFill="1" applyAlignment="1">
      <alignment horizontal="center"/>
    </xf>
    <xf numFmtId="0" fontId="1" fillId="3" borderId="12"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2" xfId="0" applyFont="1" applyFill="1" applyBorder="1"/>
    <xf numFmtId="0" fontId="1" fillId="3" borderId="16" xfId="0" applyFont="1" applyFill="1" applyBorder="1" applyAlignment="1">
      <alignment horizontal="center" vertical="center"/>
    </xf>
    <xf numFmtId="0" fontId="1" fillId="3" borderId="0" xfId="0" applyFont="1" applyFill="1" applyBorder="1"/>
    <xf numFmtId="0" fontId="1" fillId="3" borderId="16" xfId="0" applyFont="1" applyFill="1" applyBorder="1" applyAlignment="1">
      <alignment horizontal="left" vertical="center"/>
    </xf>
    <xf numFmtId="0" fontId="1" fillId="3" borderId="21" xfId="0" applyFont="1" applyFill="1" applyBorder="1" applyAlignment="1">
      <alignment horizontal="center" vertical="center"/>
    </xf>
    <xf numFmtId="0" fontId="1" fillId="3" borderId="21" xfId="0" applyFont="1" applyFill="1" applyBorder="1"/>
    <xf numFmtId="0" fontId="1" fillId="3" borderId="12" xfId="0" applyFont="1" applyFill="1" applyBorder="1"/>
    <xf numFmtId="0" fontId="1" fillId="3" borderId="0" xfId="0" applyFont="1" applyFill="1" applyAlignment="1">
      <alignment horizontal="center" vertical="center"/>
    </xf>
    <xf numFmtId="0" fontId="3" fillId="3" borderId="16" xfId="0" applyFont="1" applyFill="1" applyBorder="1" applyAlignment="1">
      <alignment horizontal="left" vertical="center"/>
    </xf>
    <xf numFmtId="14" fontId="1" fillId="3" borderId="2" xfId="0" applyNumberFormat="1" applyFont="1" applyFill="1" applyBorder="1"/>
    <xf numFmtId="14" fontId="1" fillId="3" borderId="0" xfId="0" applyNumberFormat="1" applyFont="1" applyFill="1" applyBorder="1"/>
    <xf numFmtId="14" fontId="1" fillId="3" borderId="21" xfId="0" applyNumberFormat="1" applyFont="1" applyFill="1" applyBorder="1"/>
    <xf numFmtId="14" fontId="1" fillId="3" borderId="12" xfId="0" applyNumberFormat="1" applyFont="1" applyFill="1" applyBorder="1"/>
    <xf numFmtId="14" fontId="1" fillId="3" borderId="0" xfId="0" applyNumberFormat="1" applyFont="1" applyFill="1"/>
    <xf numFmtId="0" fontId="1" fillId="2" borderId="17" xfId="0" applyFont="1" applyFill="1" applyBorder="1" applyAlignment="1">
      <alignment horizontal="center" vertical="center"/>
    </xf>
    <xf numFmtId="14" fontId="1" fillId="2" borderId="18" xfId="0" applyNumberFormat="1" applyFont="1" applyFill="1" applyBorder="1" applyAlignment="1">
      <alignment horizontal="center" vertical="center"/>
    </xf>
    <xf numFmtId="0" fontId="1" fillId="2" borderId="18" xfId="0" applyFont="1" applyFill="1" applyBorder="1" applyAlignment="1">
      <alignment horizontal="center" vertical="center"/>
    </xf>
    <xf numFmtId="0" fontId="1" fillId="2" borderId="19" xfId="0" applyFont="1" applyFill="1" applyBorder="1" applyAlignment="1">
      <alignment horizontal="center" vertical="center"/>
    </xf>
    <xf numFmtId="0" fontId="1" fillId="3" borderId="0" xfId="0" applyFont="1" applyFill="1" applyBorder="1" applyAlignment="1">
      <alignment horizontal="center" vertical="center"/>
    </xf>
    <xf numFmtId="0" fontId="4" fillId="2" borderId="17" xfId="0" applyFont="1" applyFill="1" applyBorder="1" applyAlignment="1">
      <alignment horizontal="center" vertical="center"/>
    </xf>
    <xf numFmtId="0" fontId="4" fillId="2" borderId="18" xfId="0" applyFont="1" applyFill="1" applyBorder="1" applyAlignment="1">
      <alignment horizontal="center" vertical="center"/>
    </xf>
    <xf numFmtId="0" fontId="1" fillId="2" borderId="0" xfId="0" applyFont="1" applyFill="1" applyBorder="1" applyAlignment="1">
      <alignment horizontal="center" vertical="center"/>
    </xf>
    <xf numFmtId="0" fontId="7" fillId="3" borderId="0" xfId="0" applyFont="1" applyFill="1"/>
    <xf numFmtId="0" fontId="7" fillId="3" borderId="0" xfId="0" applyFont="1" applyFill="1" applyAlignment="1"/>
    <xf numFmtId="0" fontId="1" fillId="3" borderId="0" xfId="0" applyFont="1" applyFill="1" applyBorder="1" applyAlignment="1">
      <alignment horizontal="center"/>
    </xf>
    <xf numFmtId="14" fontId="4" fillId="2" borderId="22" xfId="0" applyNumberFormat="1" applyFont="1" applyFill="1" applyBorder="1" applyAlignment="1">
      <alignment horizontal="center" vertical="center"/>
    </xf>
    <xf numFmtId="14" fontId="1" fillId="3" borderId="20" xfId="0" applyNumberFormat="1" applyFont="1" applyFill="1" applyBorder="1" applyAlignment="1">
      <alignment horizontal="center"/>
    </xf>
    <xf numFmtId="0" fontId="10" fillId="3" borderId="0" xfId="1" applyFont="1" applyFill="1"/>
    <xf numFmtId="0" fontId="10" fillId="0" borderId="0" xfId="1" applyFont="1" applyFill="1"/>
    <xf numFmtId="0" fontId="10" fillId="0" borderId="0" xfId="1" applyFont="1"/>
    <xf numFmtId="0" fontId="10" fillId="3" borderId="44" xfId="1" applyFont="1" applyFill="1" applyBorder="1"/>
    <xf numFmtId="0" fontId="10" fillId="3" borderId="45" xfId="1" applyFont="1" applyFill="1" applyBorder="1"/>
    <xf numFmtId="0" fontId="10" fillId="3" borderId="46" xfId="1" applyFont="1" applyFill="1" applyBorder="1"/>
    <xf numFmtId="0" fontId="10" fillId="3" borderId="0" xfId="1" applyFont="1" applyFill="1" applyBorder="1"/>
    <xf numFmtId="0" fontId="10" fillId="3" borderId="47" xfId="1" applyFont="1" applyFill="1" applyBorder="1"/>
    <xf numFmtId="0" fontId="10" fillId="3" borderId="0" xfId="1" applyFont="1" applyFill="1" applyBorder="1" applyAlignment="1"/>
    <xf numFmtId="0" fontId="11" fillId="3" borderId="0" xfId="1" applyFont="1" applyFill="1" applyBorder="1"/>
    <xf numFmtId="0" fontId="11" fillId="3" borderId="47" xfId="1" applyFont="1" applyFill="1" applyBorder="1" applyAlignment="1">
      <alignment horizontal="right"/>
    </xf>
    <xf numFmtId="0" fontId="12" fillId="3" borderId="0" xfId="1" applyFont="1" applyFill="1" applyBorder="1" applyAlignment="1"/>
    <xf numFmtId="0" fontId="13" fillId="3" borderId="0" xfId="1" applyFont="1" applyFill="1" applyBorder="1"/>
    <xf numFmtId="0" fontId="10" fillId="3" borderId="48" xfId="1" applyFont="1" applyFill="1" applyBorder="1"/>
    <xf numFmtId="0" fontId="10" fillId="0" borderId="48" xfId="1" applyFont="1" applyBorder="1"/>
    <xf numFmtId="0" fontId="10" fillId="3" borderId="49" xfId="1" applyFont="1" applyFill="1" applyBorder="1"/>
    <xf numFmtId="0" fontId="10" fillId="3" borderId="43" xfId="1" applyFont="1" applyFill="1" applyBorder="1" applyAlignment="1"/>
    <xf numFmtId="0" fontId="10" fillId="0" borderId="0" xfId="1" applyFont="1" applyFill="1" applyBorder="1"/>
    <xf numFmtId="0" fontId="10" fillId="0" borderId="0" xfId="1" applyFont="1" applyBorder="1"/>
    <xf numFmtId="0" fontId="14" fillId="3" borderId="0" xfId="1" applyFont="1" applyFill="1" applyBorder="1"/>
    <xf numFmtId="0" fontId="10" fillId="3" borderId="0" xfId="1" applyFont="1" applyFill="1" applyBorder="1" applyAlignment="1">
      <alignment horizontal="left"/>
    </xf>
    <xf numFmtId="0" fontId="10" fillId="0" borderId="0" xfId="1" applyFont="1" applyBorder="1" applyAlignment="1">
      <alignment horizontal="left"/>
    </xf>
    <xf numFmtId="0" fontId="10" fillId="3" borderId="0" xfId="1" applyFont="1" applyFill="1" applyBorder="1" applyAlignment="1">
      <alignment horizontal="center"/>
    </xf>
    <xf numFmtId="0" fontId="14" fillId="3" borderId="48" xfId="1" applyFont="1" applyFill="1" applyBorder="1"/>
    <xf numFmtId="0" fontId="10" fillId="3" borderId="48" xfId="1" applyFont="1" applyFill="1" applyBorder="1" applyAlignment="1">
      <alignment horizontal="left"/>
    </xf>
    <xf numFmtId="0" fontId="4" fillId="2" borderId="17" xfId="0" applyFont="1" applyFill="1" applyBorder="1" applyAlignment="1">
      <alignment horizontal="center" vertical="center" wrapText="1"/>
    </xf>
    <xf numFmtId="0" fontId="1" fillId="3" borderId="20" xfId="0" applyFont="1" applyFill="1" applyBorder="1" applyAlignment="1">
      <alignment horizontal="left" wrapText="1"/>
    </xf>
    <xf numFmtId="0" fontId="1" fillId="3" borderId="12" xfId="0" applyFont="1" applyFill="1" applyBorder="1" applyAlignment="1">
      <alignment horizontal="left" wrapText="1"/>
    </xf>
    <xf numFmtId="0" fontId="1" fillId="3" borderId="2" xfId="0" applyFont="1" applyFill="1" applyBorder="1" applyAlignment="1">
      <alignment horizontal="left" wrapText="1"/>
    </xf>
    <xf numFmtId="0" fontId="1" fillId="3" borderId="0" xfId="0" applyFont="1" applyFill="1" applyBorder="1" applyAlignment="1">
      <alignment horizontal="left" wrapText="1"/>
    </xf>
    <xf numFmtId="0" fontId="1" fillId="3" borderId="0" xfId="0" applyFont="1" applyFill="1" applyAlignment="1">
      <alignment horizontal="left" wrapText="1"/>
    </xf>
    <xf numFmtId="0" fontId="4" fillId="2" borderId="18" xfId="0" applyFont="1" applyFill="1" applyBorder="1" applyAlignment="1">
      <alignment horizontal="center" vertical="center" wrapText="1"/>
    </xf>
    <xf numFmtId="0" fontId="1" fillId="3" borderId="12" xfId="0" applyFont="1" applyFill="1" applyBorder="1" applyAlignment="1">
      <alignment wrapText="1"/>
    </xf>
    <xf numFmtId="0" fontId="1" fillId="3" borderId="2" xfId="0" applyFont="1" applyFill="1" applyBorder="1" applyAlignment="1">
      <alignment wrapText="1"/>
    </xf>
    <xf numFmtId="0" fontId="1" fillId="3" borderId="0" xfId="0" applyFont="1" applyFill="1" applyBorder="1" applyAlignment="1">
      <alignment wrapText="1"/>
    </xf>
    <xf numFmtId="0" fontId="1" fillId="3" borderId="0" xfId="0" applyFont="1" applyFill="1" applyAlignment="1">
      <alignment wrapText="1"/>
    </xf>
    <xf numFmtId="14" fontId="1" fillId="3" borderId="28" xfId="0" applyNumberFormat="1" applyFont="1" applyFill="1" applyBorder="1" applyAlignment="1">
      <alignment horizontal="left" vertical="center"/>
    </xf>
    <xf numFmtId="0" fontId="1" fillId="3" borderId="12" xfId="0" applyFont="1" applyFill="1" applyBorder="1" applyAlignment="1">
      <alignment vertical="center" wrapText="1"/>
    </xf>
    <xf numFmtId="0" fontId="1" fillId="3" borderId="12" xfId="0" applyFont="1" applyFill="1" applyBorder="1" applyAlignment="1">
      <alignment horizontal="left" vertical="center" wrapText="1"/>
    </xf>
    <xf numFmtId="0" fontId="1" fillId="3" borderId="0" xfId="0" applyFont="1" applyFill="1" applyBorder="1" applyAlignment="1">
      <alignment vertical="center"/>
    </xf>
    <xf numFmtId="14" fontId="1" fillId="3" borderId="2" xfId="0" applyNumberFormat="1" applyFont="1" applyFill="1" applyBorder="1" applyAlignment="1">
      <alignment horizontal="left" vertical="center"/>
    </xf>
    <xf numFmtId="14" fontId="1" fillId="3" borderId="0" xfId="0" applyNumberFormat="1" applyFont="1" applyFill="1" applyBorder="1" applyAlignment="1">
      <alignment horizontal="left" vertical="center"/>
    </xf>
    <xf numFmtId="14" fontId="1" fillId="3" borderId="25" xfId="0" applyNumberFormat="1" applyFont="1" applyFill="1" applyBorder="1" applyAlignment="1">
      <alignment horizontal="left" vertical="center"/>
    </xf>
    <xf numFmtId="14" fontId="1" fillId="3" borderId="0" xfId="0" applyNumberFormat="1" applyFont="1" applyFill="1" applyAlignment="1">
      <alignment horizontal="left" vertical="center"/>
    </xf>
    <xf numFmtId="14" fontId="1" fillId="3" borderId="20" xfId="0" applyNumberFormat="1" applyFont="1" applyFill="1" applyBorder="1" applyAlignment="1">
      <alignment horizontal="left" vertical="center" wrapText="1"/>
    </xf>
    <xf numFmtId="0" fontId="1" fillId="3" borderId="20" xfId="0" applyFont="1" applyFill="1" applyBorder="1" applyAlignment="1">
      <alignment horizontal="left" vertical="center" wrapText="1"/>
    </xf>
    <xf numFmtId="0" fontId="10" fillId="3" borderId="44" xfId="1" applyFont="1" applyFill="1" applyBorder="1" applyAlignment="1">
      <alignment horizontal="left" vertical="center"/>
    </xf>
    <xf numFmtId="0" fontId="10" fillId="0" borderId="0" xfId="1" quotePrefix="1" applyFont="1" applyAlignment="1">
      <alignment horizontal="left" vertical="center"/>
    </xf>
    <xf numFmtId="0" fontId="16" fillId="3" borderId="0" xfId="2" applyFill="1" applyBorder="1" applyAlignment="1">
      <alignment horizontal="left" vertical="center"/>
    </xf>
    <xf numFmtId="0" fontId="10" fillId="3" borderId="0" xfId="1" applyFont="1" applyFill="1" applyBorder="1" applyAlignment="1">
      <alignment horizontal="left" vertical="center"/>
    </xf>
    <xf numFmtId="0" fontId="10" fillId="3" borderId="46" xfId="1" applyFont="1" applyFill="1" applyBorder="1" applyAlignment="1">
      <alignment horizontal="left" vertical="center"/>
    </xf>
    <xf numFmtId="0" fontId="10" fillId="0" borderId="0" xfId="1" applyFont="1" applyAlignment="1">
      <alignment horizontal="left" vertical="center"/>
    </xf>
    <xf numFmtId="0" fontId="11" fillId="3" borderId="0" xfId="1" applyFont="1" applyFill="1" applyBorder="1" applyAlignment="1">
      <alignment horizontal="left" vertical="center"/>
    </xf>
    <xf numFmtId="0" fontId="12" fillId="3" borderId="0" xfId="1" applyFont="1" applyFill="1" applyBorder="1" applyAlignment="1">
      <alignment horizontal="left" vertical="center"/>
    </xf>
    <xf numFmtId="0" fontId="15" fillId="3" borderId="0" xfId="1" applyFont="1" applyFill="1" applyBorder="1"/>
    <xf numFmtId="0" fontId="10" fillId="3" borderId="0" xfId="1" applyFont="1" applyFill="1" applyAlignment="1">
      <alignment vertical="center" wrapText="1"/>
    </xf>
    <xf numFmtId="0" fontId="19" fillId="3" borderId="0" xfId="1" applyFont="1" applyFill="1"/>
    <xf numFmtId="0" fontId="20" fillId="3" borderId="0" xfId="1" applyFont="1" applyFill="1"/>
    <xf numFmtId="0" fontId="20" fillId="3" borderId="0" xfId="1" applyFont="1" applyFill="1" applyBorder="1"/>
    <xf numFmtId="0" fontId="20" fillId="3" borderId="46" xfId="1" applyFont="1" applyFill="1" applyBorder="1" applyAlignment="1">
      <alignment horizontal="left" vertical="center"/>
    </xf>
    <xf numFmtId="0" fontId="20" fillId="3" borderId="43" xfId="1" applyFont="1" applyFill="1" applyBorder="1" applyAlignment="1">
      <alignment horizontal="left" vertical="center"/>
    </xf>
    <xf numFmtId="14" fontId="1" fillId="3" borderId="12" xfId="0" applyNumberFormat="1" applyFont="1" applyFill="1" applyBorder="1" applyAlignment="1">
      <alignment horizontal="left" vertical="center"/>
    </xf>
    <xf numFmtId="0" fontId="1" fillId="3" borderId="50" xfId="0" applyFont="1" applyFill="1" applyBorder="1" applyAlignment="1">
      <alignment vertical="center" wrapText="1"/>
    </xf>
    <xf numFmtId="0" fontId="1" fillId="3" borderId="50" xfId="0" applyFont="1" applyFill="1" applyBorder="1" applyAlignment="1">
      <alignment horizontal="left" vertical="center" wrapText="1"/>
    </xf>
    <xf numFmtId="14" fontId="1" fillId="3" borderId="12" xfId="0" applyNumberFormat="1" applyFont="1" applyFill="1" applyBorder="1" applyAlignment="1">
      <alignment horizontal="left" vertical="center" wrapText="1"/>
    </xf>
    <xf numFmtId="0" fontId="1" fillId="3" borderId="21" xfId="0" applyFont="1" applyFill="1" applyBorder="1" applyAlignment="1">
      <alignment horizontal="center" vertical="center" wrapText="1"/>
    </xf>
    <xf numFmtId="0" fontId="1" fillId="3" borderId="0" xfId="0" applyFont="1" applyFill="1" applyBorder="1" applyAlignment="1">
      <alignment horizontal="center" wrapText="1"/>
    </xf>
    <xf numFmtId="0" fontId="21" fillId="3" borderId="15" xfId="0" applyFont="1" applyFill="1" applyBorder="1" applyAlignment="1">
      <alignment horizontal="center" vertical="center"/>
    </xf>
    <xf numFmtId="0" fontId="21" fillId="3" borderId="2" xfId="0" applyNumberFormat="1" applyFont="1" applyFill="1" applyBorder="1" applyAlignment="1">
      <alignment horizontal="left" vertical="center"/>
    </xf>
    <xf numFmtId="0" fontId="21" fillId="3" borderId="2" xfId="0" applyFont="1" applyFill="1" applyBorder="1" applyAlignment="1">
      <alignment wrapText="1"/>
    </xf>
    <xf numFmtId="0" fontId="21" fillId="3" borderId="2" xfId="0" applyFont="1" applyFill="1" applyBorder="1" applyAlignment="1">
      <alignment horizontal="center" vertical="center" wrapText="1"/>
    </xf>
    <xf numFmtId="0" fontId="21" fillId="3" borderId="2" xfId="0" applyFont="1" applyFill="1" applyBorder="1" applyAlignment="1">
      <alignment horizontal="left" wrapText="1"/>
    </xf>
    <xf numFmtId="0" fontId="21" fillId="3" borderId="2" xfId="0" applyFont="1" applyFill="1" applyBorder="1"/>
    <xf numFmtId="0" fontId="21" fillId="3" borderId="0" xfId="0" applyFont="1" applyFill="1" applyBorder="1"/>
    <xf numFmtId="0" fontId="21" fillId="3" borderId="0" xfId="0" applyFont="1" applyFill="1"/>
    <xf numFmtId="0" fontId="21" fillId="3" borderId="16" xfId="0" applyFont="1" applyFill="1" applyBorder="1" applyAlignment="1">
      <alignment horizontal="center" vertical="center"/>
    </xf>
    <xf numFmtId="0" fontId="21" fillId="3" borderId="0" xfId="0" applyNumberFormat="1" applyFont="1" applyFill="1" applyBorder="1" applyAlignment="1">
      <alignment horizontal="left" vertical="center"/>
    </xf>
    <xf numFmtId="0" fontId="21" fillId="3" borderId="0" xfId="0" applyFont="1" applyFill="1" applyBorder="1" applyAlignment="1">
      <alignment wrapText="1"/>
    </xf>
    <xf numFmtId="0" fontId="21" fillId="3" borderId="0" xfId="0" applyFont="1" applyFill="1" applyBorder="1" applyAlignment="1">
      <alignment horizontal="center" vertical="center" wrapText="1"/>
    </xf>
    <xf numFmtId="0" fontId="21" fillId="3" borderId="0" xfId="0" applyFont="1" applyFill="1" applyBorder="1" applyAlignment="1">
      <alignment horizontal="left" wrapText="1"/>
    </xf>
    <xf numFmtId="0" fontId="23" fillId="3" borderId="16" xfId="0" applyFont="1" applyFill="1" applyBorder="1" applyAlignment="1">
      <alignment horizontal="left" vertical="center"/>
    </xf>
    <xf numFmtId="0" fontId="24" fillId="3" borderId="16" xfId="0" applyFont="1" applyFill="1" applyBorder="1" applyAlignment="1">
      <alignment horizontal="left" vertical="center"/>
    </xf>
    <xf numFmtId="0" fontId="25" fillId="2" borderId="54" xfId="0" applyFont="1" applyFill="1" applyBorder="1" applyAlignment="1">
      <alignment horizontal="center" vertical="center" wrapText="1"/>
    </xf>
    <xf numFmtId="0" fontId="25" fillId="2" borderId="51" xfId="0" applyNumberFormat="1" applyFont="1" applyFill="1" applyBorder="1" applyAlignment="1">
      <alignment horizontal="center" vertical="center"/>
    </xf>
    <xf numFmtId="0" fontId="25" fillId="2" borderId="52" xfId="0" applyFont="1" applyFill="1" applyBorder="1" applyAlignment="1">
      <alignment horizontal="center" vertical="center" wrapText="1"/>
    </xf>
    <xf numFmtId="0" fontId="21" fillId="3" borderId="0" xfId="0" applyFont="1" applyFill="1" applyBorder="1" applyAlignment="1">
      <alignment horizontal="center" vertical="center"/>
    </xf>
    <xf numFmtId="0" fontId="21" fillId="3" borderId="12" xfId="0" applyFont="1" applyFill="1" applyBorder="1" applyAlignment="1">
      <alignment horizontal="center" vertical="center" wrapText="1"/>
    </xf>
    <xf numFmtId="0" fontId="21" fillId="3" borderId="12" xfId="0" applyFont="1" applyFill="1" applyBorder="1" applyAlignment="1">
      <alignment horizontal="left" vertical="center" wrapText="1"/>
    </xf>
    <xf numFmtId="0" fontId="21" fillId="3" borderId="0" xfId="0" applyFont="1" applyFill="1" applyBorder="1" applyAlignment="1">
      <alignment horizontal="center"/>
    </xf>
    <xf numFmtId="0" fontId="21" fillId="3" borderId="0" xfId="0" applyFont="1" applyFill="1" applyBorder="1" applyAlignment="1">
      <alignment vertical="center"/>
    </xf>
    <xf numFmtId="0" fontId="21" fillId="3" borderId="0" xfId="0" applyFont="1" applyFill="1" applyAlignment="1">
      <alignment vertical="center"/>
    </xf>
    <xf numFmtId="0" fontId="21" fillId="3" borderId="0" xfId="0" applyFont="1" applyFill="1" applyAlignment="1">
      <alignment horizontal="center" vertical="center"/>
    </xf>
    <xf numFmtId="0" fontId="21" fillId="3" borderId="0" xfId="0" applyNumberFormat="1" applyFont="1" applyFill="1" applyAlignment="1">
      <alignment horizontal="left" vertical="center"/>
    </xf>
    <xf numFmtId="0" fontId="21" fillId="3" borderId="0" xfId="0" applyFont="1" applyFill="1" applyAlignment="1">
      <alignment wrapText="1"/>
    </xf>
    <xf numFmtId="0" fontId="21" fillId="3" borderId="0" xfId="0" applyFont="1" applyFill="1" applyAlignment="1">
      <alignment horizontal="center" vertical="center" wrapText="1"/>
    </xf>
    <xf numFmtId="0" fontId="21" fillId="3" borderId="0" xfId="0" applyFont="1" applyFill="1" applyAlignment="1">
      <alignment horizontal="left" wrapText="1"/>
    </xf>
    <xf numFmtId="0" fontId="1" fillId="3" borderId="0" xfId="0" applyFont="1" applyFill="1" applyBorder="1" applyAlignment="1">
      <alignment horizontal="center"/>
    </xf>
    <xf numFmtId="0" fontId="1" fillId="3" borderId="1" xfId="0" applyFont="1" applyFill="1" applyBorder="1" applyAlignment="1">
      <alignment horizontal="center"/>
    </xf>
    <xf numFmtId="0" fontId="5" fillId="3" borderId="30" xfId="0" applyFont="1" applyFill="1" applyBorder="1" applyAlignment="1">
      <alignment horizontal="center" vertical="top" wrapText="1"/>
    </xf>
    <xf numFmtId="0" fontId="6" fillId="3" borderId="31" xfId="0" applyFont="1" applyFill="1" applyBorder="1" applyAlignment="1">
      <alignment horizontal="center" vertical="top"/>
    </xf>
    <xf numFmtId="0" fontId="6" fillId="3" borderId="32" xfId="0" applyFont="1" applyFill="1" applyBorder="1" applyAlignment="1">
      <alignment horizontal="center" vertical="top"/>
    </xf>
    <xf numFmtId="0" fontId="6" fillId="3" borderId="33" xfId="0" applyFont="1" applyFill="1" applyBorder="1" applyAlignment="1">
      <alignment horizontal="center" vertical="top"/>
    </xf>
    <xf numFmtId="0" fontId="6" fillId="3" borderId="34" xfId="0" applyFont="1" applyFill="1" applyBorder="1" applyAlignment="1">
      <alignment horizontal="center" vertical="top"/>
    </xf>
    <xf numFmtId="0" fontId="6" fillId="3" borderId="35" xfId="0" applyFont="1" applyFill="1" applyBorder="1" applyAlignment="1">
      <alignment horizontal="center" vertical="top"/>
    </xf>
    <xf numFmtId="0" fontId="5" fillId="3" borderId="36" xfId="0" applyFont="1" applyFill="1" applyBorder="1" applyAlignment="1">
      <alignment horizontal="center" vertical="center"/>
    </xf>
    <xf numFmtId="0" fontId="5" fillId="3" borderId="37" xfId="0" applyFont="1" applyFill="1" applyBorder="1" applyAlignment="1">
      <alignment horizontal="center" vertical="center"/>
    </xf>
    <xf numFmtId="0" fontId="5" fillId="3" borderId="38" xfId="0" applyFont="1" applyFill="1" applyBorder="1" applyAlignment="1">
      <alignment horizontal="center" vertical="center"/>
    </xf>
    <xf numFmtId="0" fontId="5" fillId="3" borderId="39" xfId="0" applyFont="1" applyFill="1" applyBorder="1" applyAlignment="1">
      <alignment horizontal="center" vertical="center"/>
    </xf>
    <xf numFmtId="0" fontId="5" fillId="3" borderId="40" xfId="0" applyFont="1" applyFill="1" applyBorder="1" applyAlignment="1">
      <alignment horizontal="center" vertical="center"/>
    </xf>
    <xf numFmtId="0" fontId="5" fillId="3" borderId="41" xfId="0" applyFont="1" applyFill="1" applyBorder="1" applyAlignment="1">
      <alignment horizontal="center" vertical="center"/>
    </xf>
    <xf numFmtId="0" fontId="8" fillId="3" borderId="0" xfId="0" applyFont="1" applyFill="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3" borderId="12"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14" fontId="1" fillId="3" borderId="12" xfId="0" applyNumberFormat="1" applyFont="1" applyFill="1" applyBorder="1" applyAlignment="1">
      <alignment horizontal="center" vertical="center"/>
    </xf>
    <xf numFmtId="0" fontId="1" fillId="2" borderId="1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14"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14" fontId="1" fillId="3" borderId="12" xfId="0" applyNumberFormat="1" applyFont="1" applyFill="1" applyBorder="1" applyAlignment="1">
      <alignment horizontal="left" vertical="center"/>
    </xf>
    <xf numFmtId="0" fontId="2" fillId="3" borderId="12" xfId="0" applyFont="1" applyFill="1" applyBorder="1" applyAlignment="1">
      <alignment horizontal="left" vertical="center"/>
    </xf>
    <xf numFmtId="0" fontId="1" fillId="2" borderId="12" xfId="0" applyFont="1" applyFill="1" applyBorder="1" applyAlignment="1">
      <alignment horizontal="left" vertical="center"/>
    </xf>
    <xf numFmtId="0" fontId="1" fillId="3" borderId="12" xfId="0" applyFont="1" applyFill="1" applyBorder="1" applyAlignment="1">
      <alignment horizontal="left" vertical="center"/>
    </xf>
    <xf numFmtId="14" fontId="1" fillId="3" borderId="28" xfId="0" applyNumberFormat="1" applyFont="1" applyFill="1" applyBorder="1" applyAlignment="1">
      <alignment horizontal="center"/>
    </xf>
    <xf numFmtId="14" fontId="1" fillId="3" borderId="29" xfId="0" applyNumberFormat="1" applyFont="1" applyFill="1" applyBorder="1" applyAlignment="1">
      <alignment horizontal="center"/>
    </xf>
    <xf numFmtId="0" fontId="1" fillId="3" borderId="28" xfId="0" applyFont="1" applyFill="1" applyBorder="1" applyAlignment="1">
      <alignment horizontal="center"/>
    </xf>
    <xf numFmtId="0" fontId="1" fillId="3" borderId="29" xfId="0" applyFont="1" applyFill="1" applyBorder="1" applyAlignment="1">
      <alignment horizontal="center"/>
    </xf>
    <xf numFmtId="14" fontId="4" fillId="2" borderId="22" xfId="0" applyNumberFormat="1" applyFont="1" applyFill="1" applyBorder="1" applyAlignment="1">
      <alignment horizontal="center" vertical="center"/>
    </xf>
    <xf numFmtId="14" fontId="4" fillId="2" borderId="23" xfId="0" applyNumberFormat="1" applyFont="1" applyFill="1" applyBorder="1" applyAlignment="1">
      <alignment horizontal="center" vertical="center"/>
    </xf>
    <xf numFmtId="0" fontId="4" fillId="2" borderId="22" xfId="0" applyFont="1" applyFill="1" applyBorder="1" applyAlignment="1">
      <alignment horizontal="center" vertical="center"/>
    </xf>
    <xf numFmtId="0" fontId="4" fillId="2" borderId="24" xfId="0" applyFont="1" applyFill="1" applyBorder="1" applyAlignment="1">
      <alignment horizontal="center" vertical="center"/>
    </xf>
    <xf numFmtId="14" fontId="1" fillId="3" borderId="25" xfId="0" applyNumberFormat="1" applyFont="1" applyFill="1" applyBorder="1" applyAlignment="1">
      <alignment horizontal="center"/>
    </xf>
    <xf numFmtId="14" fontId="1" fillId="3" borderId="26" xfId="0" applyNumberFormat="1" applyFont="1" applyFill="1" applyBorder="1" applyAlignment="1">
      <alignment horizontal="center"/>
    </xf>
    <xf numFmtId="0" fontId="1" fillId="3" borderId="25" xfId="0" applyFont="1" applyFill="1" applyBorder="1" applyAlignment="1">
      <alignment horizontal="left"/>
    </xf>
    <xf numFmtId="0" fontId="1" fillId="3" borderId="27" xfId="0" applyFont="1" applyFill="1" applyBorder="1" applyAlignment="1">
      <alignment horizontal="left"/>
    </xf>
    <xf numFmtId="14" fontId="1" fillId="3" borderId="50" xfId="0" applyNumberFormat="1" applyFont="1" applyFill="1" applyBorder="1" applyAlignment="1">
      <alignment horizontal="left" vertical="center"/>
    </xf>
    <xf numFmtId="14" fontId="1" fillId="3" borderId="53" xfId="0" applyNumberFormat="1" applyFont="1" applyFill="1" applyBorder="1" applyAlignment="1">
      <alignment horizontal="left" vertical="center"/>
    </xf>
    <xf numFmtId="0" fontId="2" fillId="3" borderId="15" xfId="0" applyFont="1" applyFill="1" applyBorder="1" applyAlignment="1">
      <alignment horizontal="left" vertical="center"/>
    </xf>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2" fillId="3" borderId="42" xfId="0" applyFont="1" applyFill="1" applyBorder="1" applyAlignment="1">
      <alignment horizontal="left" vertical="center"/>
    </xf>
    <xf numFmtId="0" fontId="2" fillId="3" borderId="4" xfId="0" applyFont="1" applyFill="1" applyBorder="1" applyAlignment="1">
      <alignment horizontal="left" vertical="center"/>
    </xf>
    <xf numFmtId="0" fontId="2" fillId="3" borderId="5" xfId="0" applyFont="1" applyFill="1" applyBorder="1" applyAlignment="1">
      <alignment horizontal="left" vertical="center"/>
    </xf>
    <xf numFmtId="0" fontId="1" fillId="2" borderId="28" xfId="0" applyFont="1" applyFill="1" applyBorder="1" applyAlignment="1">
      <alignment horizontal="left" vertical="center"/>
    </xf>
    <xf numFmtId="0" fontId="1" fillId="2" borderId="29" xfId="0" applyFont="1" applyFill="1" applyBorder="1" applyAlignment="1">
      <alignment horizontal="left" vertical="center"/>
    </xf>
    <xf numFmtId="0" fontId="1" fillId="0" borderId="28"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29" xfId="0" applyFont="1" applyFill="1" applyBorder="1" applyAlignment="1">
      <alignment horizontal="center" vertical="center"/>
    </xf>
    <xf numFmtId="14" fontId="1" fillId="0" borderId="28" xfId="0" applyNumberFormat="1" applyFont="1" applyFill="1" applyBorder="1" applyAlignment="1">
      <alignment horizontal="center" vertical="center"/>
    </xf>
    <xf numFmtId="0" fontId="1" fillId="3" borderId="50" xfId="0" applyFont="1" applyFill="1" applyBorder="1" applyAlignment="1">
      <alignment horizontal="center" vertical="center" wrapText="1"/>
    </xf>
    <xf numFmtId="0" fontId="21" fillId="3" borderId="53" xfId="0" applyFont="1" applyFill="1" applyBorder="1" applyAlignment="1">
      <alignment horizontal="center" vertical="center" wrapText="1"/>
    </xf>
    <xf numFmtId="0" fontId="21" fillId="3" borderId="21" xfId="0" applyFont="1" applyFill="1" applyBorder="1" applyAlignment="1">
      <alignment horizontal="center" vertical="center" wrapText="1"/>
    </xf>
    <xf numFmtId="0" fontId="21" fillId="3" borderId="50" xfId="0" applyNumberFormat="1" applyFont="1" applyFill="1" applyBorder="1" applyAlignment="1">
      <alignment horizontal="center" vertical="center"/>
    </xf>
    <xf numFmtId="0" fontId="21" fillId="3" borderId="53" xfId="0" applyNumberFormat="1" applyFont="1" applyFill="1" applyBorder="1" applyAlignment="1">
      <alignment horizontal="center" vertical="center"/>
    </xf>
    <xf numFmtId="0" fontId="21" fillId="3" borderId="21" xfId="0" applyNumberFormat="1" applyFont="1" applyFill="1" applyBorder="1" applyAlignment="1">
      <alignment horizontal="center" vertical="center"/>
    </xf>
    <xf numFmtId="0" fontId="1" fillId="3" borderId="50" xfId="0" applyNumberFormat="1" applyFont="1" applyFill="1" applyBorder="1" applyAlignment="1">
      <alignment horizontal="center" vertical="center" wrapText="1"/>
    </xf>
    <xf numFmtId="0" fontId="21" fillId="3" borderId="53" xfId="0" applyNumberFormat="1" applyFont="1" applyFill="1" applyBorder="1" applyAlignment="1">
      <alignment horizontal="center" vertical="center" wrapText="1"/>
    </xf>
    <xf numFmtId="0" fontId="21" fillId="3" borderId="21" xfId="0" applyNumberFormat="1" applyFont="1" applyFill="1" applyBorder="1" applyAlignment="1">
      <alignment horizontal="center" vertical="center" wrapText="1"/>
    </xf>
    <xf numFmtId="0" fontId="22" fillId="3" borderId="12" xfId="0" applyFont="1" applyFill="1" applyBorder="1" applyAlignment="1">
      <alignment horizontal="left" vertical="center"/>
    </xf>
    <xf numFmtId="0" fontId="21" fillId="2" borderId="12" xfId="0" applyFont="1" applyFill="1" applyBorder="1" applyAlignment="1">
      <alignment horizontal="left" vertical="center"/>
    </xf>
    <xf numFmtId="0" fontId="21" fillId="3" borderId="12" xfId="0" applyFont="1" applyFill="1" applyBorder="1" applyAlignment="1">
      <alignment horizontal="left" vertical="center"/>
    </xf>
    <xf numFmtId="14" fontId="21" fillId="3" borderId="12" xfId="0" applyNumberFormat="1" applyFont="1" applyFill="1" applyBorder="1" applyAlignment="1">
      <alignment horizontal="left" vertical="center"/>
    </xf>
    <xf numFmtId="0" fontId="21" fillId="3" borderId="12" xfId="0" applyNumberFormat="1" applyFont="1" applyFill="1" applyBorder="1" applyAlignment="1">
      <alignment horizontal="center" vertical="center" wrapText="1"/>
    </xf>
    <xf numFmtId="0" fontId="21" fillId="3" borderId="12" xfId="0" applyNumberFormat="1" applyFont="1" applyFill="1" applyBorder="1" applyAlignment="1">
      <alignment horizontal="center" vertical="center"/>
    </xf>
    <xf numFmtId="14" fontId="21" fillId="3" borderId="12" xfId="0" applyNumberFormat="1" applyFont="1" applyFill="1" applyBorder="1" applyAlignment="1">
      <alignment horizontal="center" vertical="center" wrapText="1"/>
    </xf>
    <xf numFmtId="0" fontId="21" fillId="3" borderId="50" xfId="0" applyNumberFormat="1" applyFont="1" applyFill="1" applyBorder="1" applyAlignment="1">
      <alignment horizontal="center" vertical="center" wrapText="1"/>
    </xf>
    <xf numFmtId="14" fontId="21" fillId="3" borderId="50" xfId="0" applyNumberFormat="1" applyFont="1" applyFill="1" applyBorder="1" applyAlignment="1">
      <alignment horizontal="center" vertical="center" wrapText="1"/>
    </xf>
    <xf numFmtId="14" fontId="21" fillId="3" borderId="53" xfId="0" applyNumberFormat="1" applyFont="1" applyFill="1" applyBorder="1" applyAlignment="1">
      <alignment horizontal="center" vertical="center" wrapText="1"/>
    </xf>
    <xf numFmtId="14" fontId="21" fillId="3" borderId="21" xfId="0" applyNumberFormat="1" applyFont="1" applyFill="1" applyBorder="1" applyAlignment="1">
      <alignment horizontal="center" vertical="center" wrapText="1"/>
    </xf>
    <xf numFmtId="0" fontId="21" fillId="3" borderId="50" xfId="0" applyFont="1" applyFill="1" applyBorder="1" applyAlignment="1">
      <alignment horizontal="center" vertical="center" wrapText="1"/>
    </xf>
    <xf numFmtId="0" fontId="10" fillId="3" borderId="0" xfId="1" applyFont="1" applyFill="1" applyAlignment="1">
      <alignment horizontal="left" vertical="center" wrapText="1"/>
    </xf>
    <xf numFmtId="0" fontId="3" fillId="3" borderId="0" xfId="1" applyFont="1" applyFill="1" applyAlignment="1">
      <alignment horizontal="left" vertical="center" wrapText="1"/>
    </xf>
    <xf numFmtId="0" fontId="10" fillId="3" borderId="0" xfId="1" applyFont="1" applyFill="1" applyBorder="1" applyAlignment="1">
      <alignment horizontal="left" vertical="center" wrapText="1"/>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7.emf"/></Relationships>
</file>

<file path=xl/drawings/_rels/drawing5.xml.rels><?xml version="1.0" encoding="UTF-8" standalone="yes"?>
<Relationships xmlns="http://schemas.openxmlformats.org/package/2006/relationships"><Relationship Id="rId1" Type="http://schemas.openxmlformats.org/officeDocument/2006/relationships/image" Target="../media/image9.emf"/></Relationships>
</file>

<file path=xl/drawings/_rels/drawing6.xml.rels><?xml version="1.0" encoding="UTF-8" standalone="yes"?>
<Relationships xmlns="http://schemas.openxmlformats.org/package/2006/relationships"><Relationship Id="rId13" Type="http://schemas.openxmlformats.org/officeDocument/2006/relationships/image" Target="../media/image23.png"/><Relationship Id="rId18" Type="http://schemas.openxmlformats.org/officeDocument/2006/relationships/image" Target="../media/image28.png"/><Relationship Id="rId26" Type="http://schemas.openxmlformats.org/officeDocument/2006/relationships/image" Target="../media/image36.png"/><Relationship Id="rId3" Type="http://schemas.openxmlformats.org/officeDocument/2006/relationships/image" Target="../media/image13.png"/><Relationship Id="rId21" Type="http://schemas.openxmlformats.org/officeDocument/2006/relationships/image" Target="../media/image31.png"/><Relationship Id="rId34" Type="http://schemas.openxmlformats.org/officeDocument/2006/relationships/image" Target="../media/image44.png"/><Relationship Id="rId7" Type="http://schemas.openxmlformats.org/officeDocument/2006/relationships/image" Target="../media/image17.png"/><Relationship Id="rId12" Type="http://schemas.openxmlformats.org/officeDocument/2006/relationships/image" Target="../media/image22.png"/><Relationship Id="rId17" Type="http://schemas.openxmlformats.org/officeDocument/2006/relationships/image" Target="../media/image27.png"/><Relationship Id="rId25" Type="http://schemas.openxmlformats.org/officeDocument/2006/relationships/image" Target="../media/image35.png"/><Relationship Id="rId33" Type="http://schemas.openxmlformats.org/officeDocument/2006/relationships/image" Target="../media/image43.png"/><Relationship Id="rId2" Type="http://schemas.openxmlformats.org/officeDocument/2006/relationships/image" Target="../media/image12.png"/><Relationship Id="rId16" Type="http://schemas.openxmlformats.org/officeDocument/2006/relationships/image" Target="../media/image26.png"/><Relationship Id="rId20" Type="http://schemas.openxmlformats.org/officeDocument/2006/relationships/image" Target="../media/image30.png"/><Relationship Id="rId29" Type="http://schemas.openxmlformats.org/officeDocument/2006/relationships/image" Target="../media/image39.png"/><Relationship Id="rId1" Type="http://schemas.openxmlformats.org/officeDocument/2006/relationships/image" Target="../media/image11.emf"/><Relationship Id="rId6" Type="http://schemas.openxmlformats.org/officeDocument/2006/relationships/image" Target="../media/image16.png"/><Relationship Id="rId11" Type="http://schemas.openxmlformats.org/officeDocument/2006/relationships/image" Target="../media/image21.png"/><Relationship Id="rId24" Type="http://schemas.openxmlformats.org/officeDocument/2006/relationships/image" Target="../media/image34.png"/><Relationship Id="rId32" Type="http://schemas.openxmlformats.org/officeDocument/2006/relationships/image" Target="../media/image42.png"/><Relationship Id="rId5" Type="http://schemas.openxmlformats.org/officeDocument/2006/relationships/image" Target="../media/image15.png"/><Relationship Id="rId15" Type="http://schemas.openxmlformats.org/officeDocument/2006/relationships/image" Target="../media/image25.png"/><Relationship Id="rId23" Type="http://schemas.openxmlformats.org/officeDocument/2006/relationships/image" Target="../media/image33.png"/><Relationship Id="rId28" Type="http://schemas.openxmlformats.org/officeDocument/2006/relationships/image" Target="../media/image38.png"/><Relationship Id="rId36" Type="http://schemas.openxmlformats.org/officeDocument/2006/relationships/image" Target="../media/image46.png"/><Relationship Id="rId10" Type="http://schemas.openxmlformats.org/officeDocument/2006/relationships/image" Target="../media/image20.png"/><Relationship Id="rId19" Type="http://schemas.openxmlformats.org/officeDocument/2006/relationships/image" Target="../media/image29.png"/><Relationship Id="rId31" Type="http://schemas.openxmlformats.org/officeDocument/2006/relationships/image" Target="../media/image41.png"/><Relationship Id="rId4" Type="http://schemas.openxmlformats.org/officeDocument/2006/relationships/image" Target="../media/image14.png"/><Relationship Id="rId9" Type="http://schemas.openxmlformats.org/officeDocument/2006/relationships/image" Target="../media/image19.png"/><Relationship Id="rId14" Type="http://schemas.openxmlformats.org/officeDocument/2006/relationships/image" Target="../media/image24.png"/><Relationship Id="rId22" Type="http://schemas.openxmlformats.org/officeDocument/2006/relationships/image" Target="../media/image32.png"/><Relationship Id="rId27" Type="http://schemas.openxmlformats.org/officeDocument/2006/relationships/image" Target="../media/image37.png"/><Relationship Id="rId30" Type="http://schemas.openxmlformats.org/officeDocument/2006/relationships/image" Target="../media/image40.png"/><Relationship Id="rId35" Type="http://schemas.openxmlformats.org/officeDocument/2006/relationships/image" Target="../media/image45.png"/><Relationship Id="rId8" Type="http://schemas.openxmlformats.org/officeDocument/2006/relationships/image" Target="../media/image1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8.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0.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4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28576</xdr:colOff>
          <xdr:row>0</xdr:row>
          <xdr:rowOff>28575</xdr:rowOff>
        </xdr:from>
        <xdr:to>
          <xdr:col>5</xdr:col>
          <xdr:colOff>876300</xdr:colOff>
          <xdr:row>2</xdr:row>
          <xdr:rowOff>28575</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a:extLst>
                <a:ext uri="{84589F7E-364E-4C9E-8A38-B11213B215E9}">
                  <a14:cameraTool cellRange="$H$1:$R$2" spid="_x0000_s2234"/>
                </a:ext>
              </a:extLst>
            </xdr:cNvPicPr>
          </xdr:nvPicPr>
          <xdr:blipFill>
            <a:blip xmlns:r="http://schemas.openxmlformats.org/officeDocument/2006/relationships" r:embed="rId1"/>
            <a:srcRect/>
            <a:stretch>
              <a:fillRect/>
            </a:stretch>
          </xdr:blipFill>
          <xdr:spPr bwMode="auto">
            <a:xfrm>
              <a:off x="28576" y="28575"/>
              <a:ext cx="6276974" cy="4191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0</xdr:row>
          <xdr:rowOff>28575</xdr:rowOff>
        </xdr:from>
        <xdr:to>
          <xdr:col>6</xdr:col>
          <xdr:colOff>704850</xdr:colOff>
          <xdr:row>2</xdr:row>
          <xdr:rowOff>28575</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a:extLst>
                <a:ext uri="{84589F7E-364E-4C9E-8A38-B11213B215E9}">
                  <a14:cameraTool cellRange="$I$1:$T$2" spid="_x0000_s4252"/>
                </a:ext>
              </a:extLst>
            </xdr:cNvPicPr>
          </xdr:nvPicPr>
          <xdr:blipFill>
            <a:blip xmlns:r="http://schemas.openxmlformats.org/officeDocument/2006/relationships" r:embed="rId1"/>
            <a:srcRect/>
            <a:stretch>
              <a:fillRect/>
            </a:stretch>
          </xdr:blipFill>
          <xdr:spPr bwMode="auto">
            <a:xfrm>
              <a:off x="28575" y="28575"/>
              <a:ext cx="8191500" cy="4191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0</xdr:row>
          <xdr:rowOff>28575</xdr:rowOff>
        </xdr:from>
        <xdr:to>
          <xdr:col>4</xdr:col>
          <xdr:colOff>846605</xdr:colOff>
          <xdr:row>2</xdr:row>
          <xdr:rowOff>28575</xdr:rowOff>
        </xdr:to>
        <xdr:pic>
          <xdr:nvPicPr>
            <xdr:cNvPr id="2" name="Picture 1">
              <a:extLst>
                <a:ext uri="{FF2B5EF4-FFF2-40B4-BE49-F238E27FC236}">
                  <a16:creationId xmlns:a16="http://schemas.microsoft.com/office/drawing/2014/main" id="{00000000-0008-0000-0300-000002000000}"/>
                </a:ext>
              </a:extLst>
            </xdr:cNvPr>
            <xdr:cNvPicPr>
              <a:picLocks noChangeAspect="1" noChangeArrowheads="1"/>
              <a:extLst>
                <a:ext uri="{84589F7E-364E-4C9E-8A38-B11213B215E9}">
                  <a14:cameraTool cellRange="$H$1:$S$2" spid="_x0000_s6299"/>
                </a:ext>
              </a:extLst>
            </xdr:cNvPicPr>
          </xdr:nvPicPr>
          <xdr:blipFill>
            <a:blip xmlns:r="http://schemas.openxmlformats.org/officeDocument/2006/relationships" r:embed="rId1"/>
            <a:srcRect/>
            <a:stretch>
              <a:fillRect/>
            </a:stretch>
          </xdr:blipFill>
          <xdr:spPr bwMode="auto">
            <a:xfrm>
              <a:off x="28575" y="28575"/>
              <a:ext cx="8202706" cy="425824"/>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5</xdr:col>
      <xdr:colOff>171450</xdr:colOff>
      <xdr:row>9</xdr:row>
      <xdr:rowOff>161925</xdr:rowOff>
    </xdr:from>
    <xdr:ext cx="184731" cy="26456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3219450" y="20478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0</xdr:col>
          <xdr:colOff>12008</xdr:colOff>
          <xdr:row>0</xdr:row>
          <xdr:rowOff>28575</xdr:rowOff>
        </xdr:from>
        <xdr:to>
          <xdr:col>14</xdr:col>
          <xdr:colOff>12008</xdr:colOff>
          <xdr:row>2</xdr:row>
          <xdr:rowOff>28575</xdr:rowOff>
        </xdr:to>
        <xdr:pic>
          <xdr:nvPicPr>
            <xdr:cNvPr id="15" name="Picture 14">
              <a:extLst>
                <a:ext uri="{FF2B5EF4-FFF2-40B4-BE49-F238E27FC236}">
                  <a16:creationId xmlns:a16="http://schemas.microsoft.com/office/drawing/2014/main" id="{00000000-0008-0000-0400-00000F000000}"/>
                </a:ext>
              </a:extLst>
            </xdr:cNvPr>
            <xdr:cNvPicPr>
              <a:picLocks noChangeAspect="1" noChangeArrowheads="1"/>
              <a:extLst>
                <a:ext uri="{84589F7E-364E-4C9E-8A38-B11213B215E9}">
                  <a14:cameraTool cellRange="$Q$1:$AD$2" spid="_x0000_s8346"/>
                </a:ext>
              </a:extLst>
            </xdr:cNvPicPr>
          </xdr:nvPicPr>
          <xdr:blipFill rotWithShape="1">
            <a:blip xmlns:r="http://schemas.openxmlformats.org/officeDocument/2006/relationships" r:embed="rId1"/>
            <a:srcRect r="62"/>
            <a:stretch>
              <a:fillRect/>
            </a:stretch>
          </xdr:blipFill>
          <xdr:spPr bwMode="auto">
            <a:xfrm>
              <a:off x="12008" y="28575"/>
              <a:ext cx="8534400" cy="4191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57150</xdr:colOff>
      <xdr:row>3</xdr:row>
      <xdr:rowOff>180428</xdr:rowOff>
    </xdr:from>
    <xdr:to>
      <xdr:col>0</xdr:col>
      <xdr:colOff>516759</xdr:colOff>
      <xdr:row>5</xdr:row>
      <xdr:rowOff>39414</xdr:rowOff>
    </xdr:to>
    <xdr:sp macro="" textlink="">
      <xdr:nvSpPr>
        <xdr:cNvPr id="13" name="Hình chữ nhật 12">
          <a:extLst>
            <a:ext uri="{FF2B5EF4-FFF2-40B4-BE49-F238E27FC236}">
              <a16:creationId xmlns:a16="http://schemas.microsoft.com/office/drawing/2014/main" id="{F7C30404-0F41-40A8-991D-48D976045636}"/>
            </a:ext>
          </a:extLst>
        </xdr:cNvPr>
        <xdr:cNvSpPr/>
      </xdr:nvSpPr>
      <xdr:spPr>
        <a:xfrm>
          <a:off x="57150" y="802290"/>
          <a:ext cx="459609" cy="26188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SVN</a:t>
          </a:r>
        </a:p>
      </xdr:txBody>
    </xdr:sp>
    <xdr:clientData/>
  </xdr:twoCellAnchor>
  <xdr:twoCellAnchor>
    <xdr:from>
      <xdr:col>1</xdr:col>
      <xdr:colOff>349250</xdr:colOff>
      <xdr:row>3</xdr:row>
      <xdr:rowOff>179293</xdr:rowOff>
    </xdr:from>
    <xdr:to>
      <xdr:col>3</xdr:col>
      <xdr:colOff>82550</xdr:colOff>
      <xdr:row>5</xdr:row>
      <xdr:rowOff>44823</xdr:rowOff>
    </xdr:to>
    <xdr:sp macro="" textlink="">
      <xdr:nvSpPr>
        <xdr:cNvPr id="16" name="Hình chữ nhật 15">
          <a:extLst>
            <a:ext uri="{FF2B5EF4-FFF2-40B4-BE49-F238E27FC236}">
              <a16:creationId xmlns:a16="http://schemas.microsoft.com/office/drawing/2014/main" id="{D80A406A-7E9B-441A-B007-0EC192A43721}"/>
            </a:ext>
          </a:extLst>
        </xdr:cNvPr>
        <xdr:cNvSpPr/>
      </xdr:nvSpPr>
      <xdr:spPr>
        <a:xfrm>
          <a:off x="990600" y="801593"/>
          <a:ext cx="1016000" cy="2719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Document (A)</a:t>
          </a:r>
        </a:p>
      </xdr:txBody>
    </xdr:sp>
    <xdr:clientData/>
  </xdr:twoCellAnchor>
  <xdr:twoCellAnchor>
    <xdr:from>
      <xdr:col>1</xdr:col>
      <xdr:colOff>349250</xdr:colOff>
      <xdr:row>5</xdr:row>
      <xdr:rowOff>171823</xdr:rowOff>
    </xdr:from>
    <xdr:to>
      <xdr:col>3</xdr:col>
      <xdr:colOff>12700</xdr:colOff>
      <xdr:row>7</xdr:row>
      <xdr:rowOff>52294</xdr:rowOff>
    </xdr:to>
    <xdr:sp macro="" textlink="">
      <xdr:nvSpPr>
        <xdr:cNvPr id="17" name="Hình chữ nhật 16">
          <a:extLst>
            <a:ext uri="{FF2B5EF4-FFF2-40B4-BE49-F238E27FC236}">
              <a16:creationId xmlns:a16="http://schemas.microsoft.com/office/drawing/2014/main" id="{5BFCEF7B-55EA-472F-989D-4BBBF3B1A15A}"/>
            </a:ext>
          </a:extLst>
        </xdr:cNvPr>
        <xdr:cNvSpPr/>
      </xdr:nvSpPr>
      <xdr:spPr>
        <a:xfrm>
          <a:off x="990600" y="1200523"/>
          <a:ext cx="946150" cy="28687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Project (B)</a:t>
          </a:r>
        </a:p>
      </xdr:txBody>
    </xdr:sp>
    <xdr:clientData/>
  </xdr:twoCellAnchor>
  <xdr:twoCellAnchor>
    <xdr:from>
      <xdr:col>1</xdr:col>
      <xdr:colOff>336550</xdr:colOff>
      <xdr:row>7</xdr:row>
      <xdr:rowOff>156308</xdr:rowOff>
    </xdr:from>
    <xdr:to>
      <xdr:col>3</xdr:col>
      <xdr:colOff>12700</xdr:colOff>
      <xdr:row>9</xdr:row>
      <xdr:rowOff>55742</xdr:rowOff>
    </xdr:to>
    <xdr:sp macro="" textlink="">
      <xdr:nvSpPr>
        <xdr:cNvPr id="18" name="Hình chữ nhật 17">
          <a:extLst>
            <a:ext uri="{FF2B5EF4-FFF2-40B4-BE49-F238E27FC236}">
              <a16:creationId xmlns:a16="http://schemas.microsoft.com/office/drawing/2014/main" id="{DDBAC1B8-9960-4E14-ADD7-54DA9F82EFBB}"/>
            </a:ext>
          </a:extLst>
        </xdr:cNvPr>
        <xdr:cNvSpPr/>
      </xdr:nvSpPr>
      <xdr:spPr>
        <a:xfrm>
          <a:off x="977900" y="1591408"/>
          <a:ext cx="958850" cy="30583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a:t>勤務表 </a:t>
          </a:r>
          <a:r>
            <a:rPr lang="en-US" altLang="ja-JP" sz="1100"/>
            <a:t>(C)</a:t>
          </a:r>
          <a:endParaRPr lang="en-US" sz="1100"/>
        </a:p>
      </xdr:txBody>
    </xdr:sp>
    <xdr:clientData/>
  </xdr:twoCellAnchor>
  <xdr:twoCellAnchor>
    <xdr:from>
      <xdr:col>1</xdr:col>
      <xdr:colOff>336550</xdr:colOff>
      <xdr:row>9</xdr:row>
      <xdr:rowOff>170961</xdr:rowOff>
    </xdr:from>
    <xdr:to>
      <xdr:col>3</xdr:col>
      <xdr:colOff>88900</xdr:colOff>
      <xdr:row>11</xdr:row>
      <xdr:rowOff>49696</xdr:rowOff>
    </xdr:to>
    <xdr:sp macro="" textlink="">
      <xdr:nvSpPr>
        <xdr:cNvPr id="19" name="Hình chữ nhật 18">
          <a:extLst>
            <a:ext uri="{FF2B5EF4-FFF2-40B4-BE49-F238E27FC236}">
              <a16:creationId xmlns:a16="http://schemas.microsoft.com/office/drawing/2014/main" id="{AFFD310C-5287-4F8C-B237-5C68BDBEBD43}"/>
            </a:ext>
          </a:extLst>
        </xdr:cNvPr>
        <xdr:cNvSpPr/>
      </xdr:nvSpPr>
      <xdr:spPr>
        <a:xfrm>
          <a:off x="977900" y="2012461"/>
          <a:ext cx="1035050" cy="2851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★PROJECT </a:t>
          </a:r>
          <a:r>
            <a:rPr lang="en-US" sz="1100">
              <a:solidFill>
                <a:schemeClr val="lt1"/>
              </a:solidFill>
              <a:effectLst/>
              <a:latin typeface="+mn-lt"/>
              <a:ea typeface="+mn-ea"/>
              <a:cs typeface="+mn-cs"/>
            </a:rPr>
            <a:t>(D)</a:t>
          </a:r>
          <a:endParaRPr lang="en-US" sz="1100"/>
        </a:p>
      </xdr:txBody>
    </xdr:sp>
    <xdr:clientData/>
  </xdr:twoCellAnchor>
  <xdr:twoCellAnchor>
    <xdr:from>
      <xdr:col>0</xdr:col>
      <xdr:colOff>516759</xdr:colOff>
      <xdr:row>4</xdr:row>
      <xdr:rowOff>109921</xdr:rowOff>
    </xdr:from>
    <xdr:to>
      <xdr:col>1</xdr:col>
      <xdr:colOff>349250</xdr:colOff>
      <xdr:row>4</xdr:row>
      <xdr:rowOff>112058</xdr:rowOff>
    </xdr:to>
    <xdr:cxnSp macro="">
      <xdr:nvCxnSpPr>
        <xdr:cNvPr id="23" name="Đường kết nối: Mũi tên Gấp khúc 22">
          <a:extLst>
            <a:ext uri="{FF2B5EF4-FFF2-40B4-BE49-F238E27FC236}">
              <a16:creationId xmlns:a16="http://schemas.microsoft.com/office/drawing/2014/main" id="{AD41A096-F5C2-460B-AE02-6C2573003BC5}"/>
            </a:ext>
          </a:extLst>
        </xdr:cNvPr>
        <xdr:cNvCxnSpPr>
          <a:stCxn id="13" idx="3"/>
          <a:endCxn id="16" idx="1"/>
        </xdr:cNvCxnSpPr>
      </xdr:nvCxnSpPr>
      <xdr:spPr>
        <a:xfrm>
          <a:off x="516759" y="935421"/>
          <a:ext cx="473841" cy="2137"/>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516759</xdr:colOff>
      <xdr:row>4</xdr:row>
      <xdr:rowOff>109921</xdr:rowOff>
    </xdr:from>
    <xdr:to>
      <xdr:col>1</xdr:col>
      <xdr:colOff>349250</xdr:colOff>
      <xdr:row>6</xdr:row>
      <xdr:rowOff>112059</xdr:rowOff>
    </xdr:to>
    <xdr:cxnSp macro="">
      <xdr:nvCxnSpPr>
        <xdr:cNvPr id="26" name="Đường kết nối: Mũi tên Gấp khúc 25">
          <a:extLst>
            <a:ext uri="{FF2B5EF4-FFF2-40B4-BE49-F238E27FC236}">
              <a16:creationId xmlns:a16="http://schemas.microsoft.com/office/drawing/2014/main" id="{7300EE3F-75AF-4D89-8F7D-8D9B416BB6DF}"/>
            </a:ext>
          </a:extLst>
        </xdr:cNvPr>
        <xdr:cNvCxnSpPr>
          <a:stCxn id="13" idx="3"/>
          <a:endCxn id="17" idx="1"/>
        </xdr:cNvCxnSpPr>
      </xdr:nvCxnSpPr>
      <xdr:spPr>
        <a:xfrm>
          <a:off x="516759" y="935421"/>
          <a:ext cx="473841" cy="408538"/>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516759</xdr:colOff>
      <xdr:row>4</xdr:row>
      <xdr:rowOff>109921</xdr:rowOff>
    </xdr:from>
    <xdr:to>
      <xdr:col>1</xdr:col>
      <xdr:colOff>336550</xdr:colOff>
      <xdr:row>8</xdr:row>
      <xdr:rowOff>106025</xdr:rowOff>
    </xdr:to>
    <xdr:cxnSp macro="">
      <xdr:nvCxnSpPr>
        <xdr:cNvPr id="30" name="Đường kết nối: Mũi tên Gấp khúc 29">
          <a:extLst>
            <a:ext uri="{FF2B5EF4-FFF2-40B4-BE49-F238E27FC236}">
              <a16:creationId xmlns:a16="http://schemas.microsoft.com/office/drawing/2014/main" id="{25C5655D-4B1C-4AF4-9253-543E3A53266D}"/>
            </a:ext>
          </a:extLst>
        </xdr:cNvPr>
        <xdr:cNvCxnSpPr>
          <a:stCxn id="13" idx="3"/>
          <a:endCxn id="18" idx="1"/>
        </xdr:cNvCxnSpPr>
      </xdr:nvCxnSpPr>
      <xdr:spPr>
        <a:xfrm>
          <a:off x="516759" y="935421"/>
          <a:ext cx="461141" cy="808904"/>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516759</xdr:colOff>
      <xdr:row>4</xdr:row>
      <xdr:rowOff>109921</xdr:rowOff>
    </xdr:from>
    <xdr:to>
      <xdr:col>1</xdr:col>
      <xdr:colOff>336550</xdr:colOff>
      <xdr:row>10</xdr:row>
      <xdr:rowOff>110329</xdr:rowOff>
    </xdr:to>
    <xdr:cxnSp macro="">
      <xdr:nvCxnSpPr>
        <xdr:cNvPr id="34" name="Đường kết nối: Mũi tên Gấp khúc 33">
          <a:extLst>
            <a:ext uri="{FF2B5EF4-FFF2-40B4-BE49-F238E27FC236}">
              <a16:creationId xmlns:a16="http://schemas.microsoft.com/office/drawing/2014/main" id="{7A37DB80-0720-4938-9F99-53AD4EB1D184}"/>
            </a:ext>
          </a:extLst>
        </xdr:cNvPr>
        <xdr:cNvCxnSpPr>
          <a:stCxn id="13" idx="3"/>
          <a:endCxn id="19" idx="1"/>
        </xdr:cNvCxnSpPr>
      </xdr:nvCxnSpPr>
      <xdr:spPr>
        <a:xfrm>
          <a:off x="516759" y="935421"/>
          <a:ext cx="461141" cy="1219608"/>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343645</xdr:colOff>
      <xdr:row>9</xdr:row>
      <xdr:rowOff>171823</xdr:rowOff>
    </xdr:from>
    <xdr:to>
      <xdr:col>5</xdr:col>
      <xdr:colOff>69850</xdr:colOff>
      <xdr:row>11</xdr:row>
      <xdr:rowOff>50558</xdr:rowOff>
    </xdr:to>
    <xdr:sp macro="" textlink="">
      <xdr:nvSpPr>
        <xdr:cNvPr id="40" name="Hình chữ nhật 39">
          <a:extLst>
            <a:ext uri="{FF2B5EF4-FFF2-40B4-BE49-F238E27FC236}">
              <a16:creationId xmlns:a16="http://schemas.microsoft.com/office/drawing/2014/main" id="{38D52FFC-5B52-46F5-B8C9-DE45B926EB17}"/>
            </a:ext>
          </a:extLst>
        </xdr:cNvPr>
        <xdr:cNvSpPr/>
      </xdr:nvSpPr>
      <xdr:spPr>
        <a:xfrm>
          <a:off x="2267695" y="2013323"/>
          <a:ext cx="1008905" cy="28513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GripTech (</a:t>
          </a:r>
          <a:r>
            <a:rPr lang="en-US" sz="1100">
              <a:solidFill>
                <a:schemeClr val="lt1"/>
              </a:solidFill>
              <a:effectLst/>
              <a:latin typeface="+mn-lt"/>
              <a:ea typeface="+mn-ea"/>
              <a:cs typeface="+mn-cs"/>
            </a:rPr>
            <a:t>D.1)</a:t>
          </a:r>
          <a:endParaRPr lang="en-US" sz="1100"/>
        </a:p>
      </xdr:txBody>
    </xdr:sp>
    <xdr:clientData/>
  </xdr:twoCellAnchor>
  <xdr:twoCellAnchor>
    <xdr:from>
      <xdr:col>5</xdr:col>
      <xdr:colOff>421447</xdr:colOff>
      <xdr:row>9</xdr:row>
      <xdr:rowOff>168621</xdr:rowOff>
    </xdr:from>
    <xdr:to>
      <xdr:col>7</xdr:col>
      <xdr:colOff>552450</xdr:colOff>
      <xdr:row>11</xdr:row>
      <xdr:rowOff>54828</xdr:rowOff>
    </xdr:to>
    <xdr:sp macro="" textlink="">
      <xdr:nvSpPr>
        <xdr:cNvPr id="41" name="Hình chữ nhật 40">
          <a:extLst>
            <a:ext uri="{FF2B5EF4-FFF2-40B4-BE49-F238E27FC236}">
              <a16:creationId xmlns:a16="http://schemas.microsoft.com/office/drawing/2014/main" id="{03EA5689-44F4-4948-AAAB-4725952CFDD9}"/>
            </a:ext>
          </a:extLst>
        </xdr:cNvPr>
        <xdr:cNvSpPr/>
      </xdr:nvSpPr>
      <xdr:spPr>
        <a:xfrm>
          <a:off x="3628197" y="2010121"/>
          <a:ext cx="1413703" cy="2926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GPRJ01-Frishe (</a:t>
          </a:r>
          <a:r>
            <a:rPr lang="en-US" sz="1100">
              <a:solidFill>
                <a:schemeClr val="lt1"/>
              </a:solidFill>
              <a:effectLst/>
              <a:latin typeface="+mn-lt"/>
              <a:ea typeface="+mn-ea"/>
              <a:cs typeface="+mn-cs"/>
            </a:rPr>
            <a:t>D.1.1)</a:t>
          </a:r>
          <a:endParaRPr lang="en-US" sz="1100"/>
        </a:p>
      </xdr:txBody>
    </xdr:sp>
    <xdr:clientData/>
  </xdr:twoCellAnchor>
  <xdr:twoCellAnchor>
    <xdr:from>
      <xdr:col>5</xdr:col>
      <xdr:colOff>395941</xdr:colOff>
      <xdr:row>16</xdr:row>
      <xdr:rowOff>35112</xdr:rowOff>
    </xdr:from>
    <xdr:to>
      <xdr:col>8</xdr:col>
      <xdr:colOff>19050</xdr:colOff>
      <xdr:row>17</xdr:row>
      <xdr:rowOff>123025</xdr:rowOff>
    </xdr:to>
    <xdr:sp macro="" textlink="">
      <xdr:nvSpPr>
        <xdr:cNvPr id="42" name="Hình chữ nhật 41">
          <a:extLst>
            <a:ext uri="{FF2B5EF4-FFF2-40B4-BE49-F238E27FC236}">
              <a16:creationId xmlns:a16="http://schemas.microsoft.com/office/drawing/2014/main" id="{013E8DAF-8D47-42CD-8740-26C388DEAEF0}"/>
            </a:ext>
          </a:extLst>
        </xdr:cNvPr>
        <xdr:cNvSpPr/>
      </xdr:nvSpPr>
      <xdr:spPr>
        <a:xfrm>
          <a:off x="3443941" y="3387912"/>
          <a:ext cx="1451909" cy="29746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GPRJ02-Will </a:t>
          </a:r>
        </a:p>
      </xdr:txBody>
    </xdr:sp>
    <xdr:clientData/>
  </xdr:twoCellAnchor>
  <xdr:twoCellAnchor>
    <xdr:from>
      <xdr:col>5</xdr:col>
      <xdr:colOff>69850</xdr:colOff>
      <xdr:row>10</xdr:row>
      <xdr:rowOff>111191</xdr:rowOff>
    </xdr:from>
    <xdr:to>
      <xdr:col>5</xdr:col>
      <xdr:colOff>395941</xdr:colOff>
      <xdr:row>16</xdr:row>
      <xdr:rowOff>183844</xdr:rowOff>
    </xdr:to>
    <xdr:cxnSp macro="">
      <xdr:nvCxnSpPr>
        <xdr:cNvPr id="43" name="Đường kết nối: Mũi tên Gấp khúc 42">
          <a:extLst>
            <a:ext uri="{FF2B5EF4-FFF2-40B4-BE49-F238E27FC236}">
              <a16:creationId xmlns:a16="http://schemas.microsoft.com/office/drawing/2014/main" id="{7D308B0E-81BC-4D02-91E1-0B1045D33902}"/>
            </a:ext>
          </a:extLst>
        </xdr:cNvPr>
        <xdr:cNvCxnSpPr>
          <a:stCxn id="40" idx="3"/>
          <a:endCxn id="42" idx="1"/>
        </xdr:cNvCxnSpPr>
      </xdr:nvCxnSpPr>
      <xdr:spPr>
        <a:xfrm>
          <a:off x="3117850" y="2206691"/>
          <a:ext cx="326091" cy="132995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69850</xdr:colOff>
      <xdr:row>10</xdr:row>
      <xdr:rowOff>111191</xdr:rowOff>
    </xdr:from>
    <xdr:to>
      <xdr:col>5</xdr:col>
      <xdr:colOff>421447</xdr:colOff>
      <xdr:row>10</xdr:row>
      <xdr:rowOff>111725</xdr:rowOff>
    </xdr:to>
    <xdr:cxnSp macro="">
      <xdr:nvCxnSpPr>
        <xdr:cNvPr id="44" name="Đường kết nối: Mũi tên Gấp khúc 43">
          <a:extLst>
            <a:ext uri="{FF2B5EF4-FFF2-40B4-BE49-F238E27FC236}">
              <a16:creationId xmlns:a16="http://schemas.microsoft.com/office/drawing/2014/main" id="{1A1FB165-D1F4-4D64-9D47-08A1FAF4C392}"/>
            </a:ext>
          </a:extLst>
        </xdr:cNvPr>
        <xdr:cNvCxnSpPr>
          <a:stCxn id="40" idx="3"/>
          <a:endCxn id="41" idx="1"/>
        </xdr:cNvCxnSpPr>
      </xdr:nvCxnSpPr>
      <xdr:spPr>
        <a:xfrm>
          <a:off x="3276600" y="2155891"/>
          <a:ext cx="351597" cy="534"/>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88900</xdr:colOff>
      <xdr:row>10</xdr:row>
      <xdr:rowOff>110329</xdr:rowOff>
    </xdr:from>
    <xdr:to>
      <xdr:col>3</xdr:col>
      <xdr:colOff>343645</xdr:colOff>
      <xdr:row>10</xdr:row>
      <xdr:rowOff>111191</xdr:rowOff>
    </xdr:to>
    <xdr:cxnSp macro="">
      <xdr:nvCxnSpPr>
        <xdr:cNvPr id="45" name="Đường kết nối: Mũi tên Gấp khúc 44">
          <a:extLst>
            <a:ext uri="{FF2B5EF4-FFF2-40B4-BE49-F238E27FC236}">
              <a16:creationId xmlns:a16="http://schemas.microsoft.com/office/drawing/2014/main" id="{2B430A58-D792-49CA-8D85-DEAE914CF9DF}"/>
            </a:ext>
          </a:extLst>
        </xdr:cNvPr>
        <xdr:cNvCxnSpPr>
          <a:stCxn id="19" idx="3"/>
          <a:endCxn id="40" idx="1"/>
        </xdr:cNvCxnSpPr>
      </xdr:nvCxnSpPr>
      <xdr:spPr>
        <a:xfrm>
          <a:off x="2012950" y="2155029"/>
          <a:ext cx="254745" cy="862"/>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476390</xdr:colOff>
      <xdr:row>7</xdr:row>
      <xdr:rowOff>128953</xdr:rowOff>
    </xdr:from>
    <xdr:to>
      <xdr:col>11</xdr:col>
      <xdr:colOff>584200</xdr:colOff>
      <xdr:row>9</xdr:row>
      <xdr:rowOff>15160</xdr:rowOff>
    </xdr:to>
    <xdr:sp macro="" textlink="">
      <xdr:nvSpPr>
        <xdr:cNvPr id="55" name="Hình chữ nhật 54">
          <a:extLst>
            <a:ext uri="{FF2B5EF4-FFF2-40B4-BE49-F238E27FC236}">
              <a16:creationId xmlns:a16="http://schemas.microsoft.com/office/drawing/2014/main" id="{198C25E3-DC13-47A1-B958-ED9EEF6048E1}"/>
            </a:ext>
          </a:extLst>
        </xdr:cNvPr>
        <xdr:cNvSpPr/>
      </xdr:nvSpPr>
      <xdr:spPr>
        <a:xfrm>
          <a:off x="6248540" y="1564053"/>
          <a:ext cx="1390510" cy="2926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CUSTOMER (</a:t>
          </a:r>
          <a:r>
            <a:rPr lang="en-US" sz="1100">
              <a:solidFill>
                <a:schemeClr val="lt1"/>
              </a:solidFill>
              <a:effectLst/>
              <a:latin typeface="+mn-lt"/>
              <a:ea typeface="+mn-ea"/>
              <a:cs typeface="+mn-cs"/>
            </a:rPr>
            <a:t>D.1.1.1)</a:t>
          </a:r>
          <a:endParaRPr lang="en-US" sz="1100"/>
        </a:p>
      </xdr:txBody>
    </xdr:sp>
    <xdr:clientData/>
  </xdr:twoCellAnchor>
  <xdr:twoCellAnchor>
    <xdr:from>
      <xdr:col>9</xdr:col>
      <xdr:colOff>464944</xdr:colOff>
      <xdr:row>9</xdr:row>
      <xdr:rowOff>139700</xdr:rowOff>
    </xdr:from>
    <xdr:to>
      <xdr:col>12</xdr:col>
      <xdr:colOff>158750</xdr:colOff>
      <xdr:row>11</xdr:row>
      <xdr:rowOff>25907</xdr:rowOff>
    </xdr:to>
    <xdr:sp macro="" textlink="">
      <xdr:nvSpPr>
        <xdr:cNvPr id="56" name="Hình chữ nhật 55">
          <a:extLst>
            <a:ext uri="{FF2B5EF4-FFF2-40B4-BE49-F238E27FC236}">
              <a16:creationId xmlns:a16="http://schemas.microsoft.com/office/drawing/2014/main" id="{3D3CC339-E249-4564-B94A-5330FC2733C7}"/>
            </a:ext>
          </a:extLst>
        </xdr:cNvPr>
        <xdr:cNvSpPr/>
      </xdr:nvSpPr>
      <xdr:spPr>
        <a:xfrm>
          <a:off x="6237094" y="1981200"/>
          <a:ext cx="1617856" cy="2926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PROJECT TEAM (</a:t>
          </a:r>
          <a:r>
            <a:rPr lang="en-US" sz="1100">
              <a:solidFill>
                <a:schemeClr val="lt1"/>
              </a:solidFill>
              <a:effectLst/>
              <a:latin typeface="+mn-lt"/>
              <a:ea typeface="+mn-ea"/>
              <a:cs typeface="+mn-cs"/>
            </a:rPr>
            <a:t>D.1.1.2)</a:t>
          </a:r>
          <a:endParaRPr lang="en-US" sz="1100"/>
        </a:p>
      </xdr:txBody>
    </xdr:sp>
    <xdr:clientData/>
  </xdr:twoCellAnchor>
  <xdr:twoCellAnchor>
    <xdr:from>
      <xdr:col>9</xdr:col>
      <xdr:colOff>472342</xdr:colOff>
      <xdr:row>11</xdr:row>
      <xdr:rowOff>146050</xdr:rowOff>
    </xdr:from>
    <xdr:to>
      <xdr:col>12</xdr:col>
      <xdr:colOff>0</xdr:colOff>
      <xdr:row>13</xdr:row>
      <xdr:rowOff>32257</xdr:rowOff>
    </xdr:to>
    <xdr:sp macro="" textlink="">
      <xdr:nvSpPr>
        <xdr:cNvPr id="57" name="Hình chữ nhật 56">
          <a:extLst>
            <a:ext uri="{FF2B5EF4-FFF2-40B4-BE49-F238E27FC236}">
              <a16:creationId xmlns:a16="http://schemas.microsoft.com/office/drawing/2014/main" id="{21F6AB58-411B-4DC4-AD68-E0D37669F96D}"/>
            </a:ext>
          </a:extLst>
        </xdr:cNvPr>
        <xdr:cNvSpPr/>
      </xdr:nvSpPr>
      <xdr:spPr>
        <a:xfrm>
          <a:off x="6244492" y="2393950"/>
          <a:ext cx="1451708" cy="2926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WORKSPACE (</a:t>
          </a:r>
          <a:r>
            <a:rPr lang="en-US" sz="1100">
              <a:solidFill>
                <a:schemeClr val="lt1"/>
              </a:solidFill>
              <a:effectLst/>
              <a:latin typeface="+mn-lt"/>
              <a:ea typeface="+mn-ea"/>
              <a:cs typeface="+mn-cs"/>
            </a:rPr>
            <a:t>D.1.1.3)</a:t>
          </a:r>
          <a:endParaRPr lang="en-US" sz="1100"/>
        </a:p>
      </xdr:txBody>
    </xdr:sp>
    <xdr:clientData/>
  </xdr:twoCellAnchor>
  <xdr:twoCellAnchor>
    <xdr:from>
      <xdr:col>9</xdr:col>
      <xdr:colOff>491392</xdr:colOff>
      <xdr:row>13</xdr:row>
      <xdr:rowOff>193431</xdr:rowOff>
    </xdr:from>
    <xdr:to>
      <xdr:col>11</xdr:col>
      <xdr:colOff>596900</xdr:colOff>
      <xdr:row>15</xdr:row>
      <xdr:rowOff>79638</xdr:rowOff>
    </xdr:to>
    <xdr:sp macro="" textlink="">
      <xdr:nvSpPr>
        <xdr:cNvPr id="58" name="Hình chữ nhật 57">
          <a:extLst>
            <a:ext uri="{FF2B5EF4-FFF2-40B4-BE49-F238E27FC236}">
              <a16:creationId xmlns:a16="http://schemas.microsoft.com/office/drawing/2014/main" id="{D91176FA-1DAC-4AB7-97B3-6B92937E0A06}"/>
            </a:ext>
          </a:extLst>
        </xdr:cNvPr>
        <xdr:cNvSpPr/>
      </xdr:nvSpPr>
      <xdr:spPr>
        <a:xfrm>
          <a:off x="6263542" y="2847731"/>
          <a:ext cx="1388208" cy="2926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CUSTOMER (</a:t>
          </a:r>
          <a:r>
            <a:rPr lang="en-US" sz="1100">
              <a:solidFill>
                <a:schemeClr val="lt1"/>
              </a:solidFill>
              <a:effectLst/>
              <a:latin typeface="+mn-lt"/>
              <a:ea typeface="+mn-ea"/>
              <a:cs typeface="+mn-cs"/>
            </a:rPr>
            <a:t>D.1.2.1</a:t>
          </a:r>
          <a:r>
            <a:rPr lang="en-US" sz="1100" baseline="0">
              <a:solidFill>
                <a:schemeClr val="lt1"/>
              </a:solidFill>
              <a:effectLst/>
              <a:latin typeface="+mn-lt"/>
              <a:ea typeface="+mn-ea"/>
              <a:cs typeface="+mn-cs"/>
            </a:rPr>
            <a:t>)</a:t>
          </a:r>
          <a:endParaRPr lang="en-US" sz="1100"/>
        </a:p>
      </xdr:txBody>
    </xdr:sp>
    <xdr:clientData/>
  </xdr:twoCellAnchor>
  <xdr:twoCellAnchor>
    <xdr:from>
      <xdr:col>9</xdr:col>
      <xdr:colOff>491392</xdr:colOff>
      <xdr:row>16</xdr:row>
      <xdr:rowOff>42496</xdr:rowOff>
    </xdr:from>
    <xdr:to>
      <xdr:col>12</xdr:col>
      <xdr:colOff>139700</xdr:colOff>
      <xdr:row>17</xdr:row>
      <xdr:rowOff>131903</xdr:rowOff>
    </xdr:to>
    <xdr:sp macro="" textlink="">
      <xdr:nvSpPr>
        <xdr:cNvPr id="59" name="Hình chữ nhật 58">
          <a:extLst>
            <a:ext uri="{FF2B5EF4-FFF2-40B4-BE49-F238E27FC236}">
              <a16:creationId xmlns:a16="http://schemas.microsoft.com/office/drawing/2014/main" id="{F7CDE159-3459-4474-977F-8609FA2A11B9}"/>
            </a:ext>
          </a:extLst>
        </xdr:cNvPr>
        <xdr:cNvSpPr/>
      </xdr:nvSpPr>
      <xdr:spPr>
        <a:xfrm>
          <a:off x="6263542" y="3306396"/>
          <a:ext cx="1572358" cy="2926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PROJECT TEAM (</a:t>
          </a:r>
          <a:r>
            <a:rPr lang="en-US" sz="1100">
              <a:solidFill>
                <a:schemeClr val="lt1"/>
              </a:solidFill>
              <a:effectLst/>
              <a:latin typeface="+mn-lt"/>
              <a:ea typeface="+mn-ea"/>
              <a:cs typeface="+mn-cs"/>
            </a:rPr>
            <a:t>D.1.2.2)</a:t>
          </a:r>
          <a:endParaRPr lang="en-US" sz="1100"/>
        </a:p>
      </xdr:txBody>
    </xdr:sp>
    <xdr:clientData/>
  </xdr:twoCellAnchor>
  <xdr:twoCellAnchor>
    <xdr:from>
      <xdr:col>9</xdr:col>
      <xdr:colOff>504092</xdr:colOff>
      <xdr:row>18</xdr:row>
      <xdr:rowOff>99646</xdr:rowOff>
    </xdr:from>
    <xdr:to>
      <xdr:col>12</xdr:col>
      <xdr:colOff>44450</xdr:colOff>
      <xdr:row>19</xdr:row>
      <xdr:rowOff>189053</xdr:rowOff>
    </xdr:to>
    <xdr:sp macro="" textlink="">
      <xdr:nvSpPr>
        <xdr:cNvPr id="61" name="Hình chữ nhật 60">
          <a:extLst>
            <a:ext uri="{FF2B5EF4-FFF2-40B4-BE49-F238E27FC236}">
              <a16:creationId xmlns:a16="http://schemas.microsoft.com/office/drawing/2014/main" id="{580F283B-34CA-4DD0-AA83-9EB03D74A7C1}"/>
            </a:ext>
          </a:extLst>
        </xdr:cNvPr>
        <xdr:cNvSpPr/>
      </xdr:nvSpPr>
      <xdr:spPr>
        <a:xfrm>
          <a:off x="6276242" y="3769946"/>
          <a:ext cx="1464408" cy="2926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WORKSPACE (</a:t>
          </a:r>
          <a:r>
            <a:rPr lang="en-US" sz="1100">
              <a:solidFill>
                <a:schemeClr val="lt1"/>
              </a:solidFill>
              <a:effectLst/>
              <a:latin typeface="+mn-lt"/>
              <a:ea typeface="+mn-ea"/>
              <a:cs typeface="+mn-cs"/>
            </a:rPr>
            <a:t>D.1.2.3)</a:t>
          </a:r>
          <a:endParaRPr lang="en-US" sz="1100"/>
        </a:p>
      </xdr:txBody>
    </xdr:sp>
    <xdr:clientData/>
  </xdr:twoCellAnchor>
  <xdr:twoCellAnchor>
    <xdr:from>
      <xdr:col>8</xdr:col>
      <xdr:colOff>19050</xdr:colOff>
      <xdr:row>14</xdr:row>
      <xdr:rowOff>136535</xdr:rowOff>
    </xdr:from>
    <xdr:to>
      <xdr:col>9</xdr:col>
      <xdr:colOff>491392</xdr:colOff>
      <xdr:row>16</xdr:row>
      <xdr:rowOff>183844</xdr:rowOff>
    </xdr:to>
    <xdr:cxnSp macro="">
      <xdr:nvCxnSpPr>
        <xdr:cNvPr id="64" name="Đường kết nối: Mũi tên Gấp khúc 63">
          <a:extLst>
            <a:ext uri="{FF2B5EF4-FFF2-40B4-BE49-F238E27FC236}">
              <a16:creationId xmlns:a16="http://schemas.microsoft.com/office/drawing/2014/main" id="{0DBAC33E-19C3-4599-8915-54B02B07DC1F}"/>
            </a:ext>
          </a:extLst>
        </xdr:cNvPr>
        <xdr:cNvCxnSpPr>
          <a:stCxn id="42" idx="3"/>
          <a:endCxn id="58" idx="1"/>
        </xdr:cNvCxnSpPr>
      </xdr:nvCxnSpPr>
      <xdr:spPr>
        <a:xfrm flipV="1">
          <a:off x="4895850" y="3070235"/>
          <a:ext cx="1081942" cy="466409"/>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xdr:colOff>
      <xdr:row>16</xdr:row>
      <xdr:rowOff>183844</xdr:rowOff>
    </xdr:from>
    <xdr:to>
      <xdr:col>9</xdr:col>
      <xdr:colOff>491392</xdr:colOff>
      <xdr:row>16</xdr:row>
      <xdr:rowOff>191975</xdr:rowOff>
    </xdr:to>
    <xdr:cxnSp macro="">
      <xdr:nvCxnSpPr>
        <xdr:cNvPr id="65" name="Đường kết nối: Mũi tên Gấp khúc 64">
          <a:extLst>
            <a:ext uri="{FF2B5EF4-FFF2-40B4-BE49-F238E27FC236}">
              <a16:creationId xmlns:a16="http://schemas.microsoft.com/office/drawing/2014/main" id="{BFCD345F-7F37-45A1-B72C-DC555EE20A4D}"/>
            </a:ext>
          </a:extLst>
        </xdr:cNvPr>
        <xdr:cNvCxnSpPr>
          <a:stCxn id="42" idx="3"/>
          <a:endCxn id="59" idx="1"/>
        </xdr:cNvCxnSpPr>
      </xdr:nvCxnSpPr>
      <xdr:spPr>
        <a:xfrm>
          <a:off x="4895850" y="3536644"/>
          <a:ext cx="1081942" cy="8131"/>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19050</xdr:colOff>
      <xdr:row>16</xdr:row>
      <xdr:rowOff>183844</xdr:rowOff>
    </xdr:from>
    <xdr:to>
      <xdr:col>9</xdr:col>
      <xdr:colOff>504092</xdr:colOff>
      <xdr:row>19</xdr:row>
      <xdr:rowOff>39575</xdr:rowOff>
    </xdr:to>
    <xdr:cxnSp macro="">
      <xdr:nvCxnSpPr>
        <xdr:cNvPr id="66" name="Đường kết nối: Mũi tên Gấp khúc 65">
          <a:extLst>
            <a:ext uri="{FF2B5EF4-FFF2-40B4-BE49-F238E27FC236}">
              <a16:creationId xmlns:a16="http://schemas.microsoft.com/office/drawing/2014/main" id="{A6E81906-CE10-42B3-845C-CFF732CDE73A}"/>
            </a:ext>
          </a:extLst>
        </xdr:cNvPr>
        <xdr:cNvCxnSpPr>
          <a:stCxn id="42" idx="3"/>
          <a:endCxn id="61" idx="1"/>
        </xdr:cNvCxnSpPr>
      </xdr:nvCxnSpPr>
      <xdr:spPr>
        <a:xfrm>
          <a:off x="4895850" y="3536644"/>
          <a:ext cx="1094642" cy="484381"/>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552450</xdr:colOff>
      <xdr:row>10</xdr:row>
      <xdr:rowOff>111725</xdr:rowOff>
    </xdr:from>
    <xdr:to>
      <xdr:col>9</xdr:col>
      <xdr:colOff>472342</xdr:colOff>
      <xdr:row>12</xdr:row>
      <xdr:rowOff>89154</xdr:rowOff>
    </xdr:to>
    <xdr:cxnSp macro="">
      <xdr:nvCxnSpPr>
        <xdr:cNvPr id="67" name="Đường kết nối: Mũi tên Gấp khúc 66">
          <a:extLst>
            <a:ext uri="{FF2B5EF4-FFF2-40B4-BE49-F238E27FC236}">
              <a16:creationId xmlns:a16="http://schemas.microsoft.com/office/drawing/2014/main" id="{F07C6065-1003-48EF-9841-F7E4BCFB16B3}"/>
            </a:ext>
          </a:extLst>
        </xdr:cNvPr>
        <xdr:cNvCxnSpPr>
          <a:stCxn id="41" idx="3"/>
          <a:endCxn id="57" idx="1"/>
        </xdr:cNvCxnSpPr>
      </xdr:nvCxnSpPr>
      <xdr:spPr>
        <a:xfrm>
          <a:off x="5041900" y="2156425"/>
          <a:ext cx="1202592" cy="383829"/>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552450</xdr:colOff>
      <xdr:row>10</xdr:row>
      <xdr:rowOff>82804</xdr:rowOff>
    </xdr:from>
    <xdr:to>
      <xdr:col>9</xdr:col>
      <xdr:colOff>464944</xdr:colOff>
      <xdr:row>10</xdr:row>
      <xdr:rowOff>111725</xdr:rowOff>
    </xdr:to>
    <xdr:cxnSp macro="">
      <xdr:nvCxnSpPr>
        <xdr:cNvPr id="68" name="Đường kết nối: Mũi tên Gấp khúc 67">
          <a:extLst>
            <a:ext uri="{FF2B5EF4-FFF2-40B4-BE49-F238E27FC236}">
              <a16:creationId xmlns:a16="http://schemas.microsoft.com/office/drawing/2014/main" id="{CFE630A0-B8BA-43E5-B58E-AEB47348BFB4}"/>
            </a:ext>
          </a:extLst>
        </xdr:cNvPr>
        <xdr:cNvCxnSpPr>
          <a:stCxn id="41" idx="3"/>
          <a:endCxn id="56" idx="1"/>
        </xdr:cNvCxnSpPr>
      </xdr:nvCxnSpPr>
      <xdr:spPr>
        <a:xfrm flipV="1">
          <a:off x="5041900" y="2127504"/>
          <a:ext cx="1195194" cy="28921"/>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552450</xdr:colOff>
      <xdr:row>8</xdr:row>
      <xdr:rowOff>72057</xdr:rowOff>
    </xdr:from>
    <xdr:to>
      <xdr:col>9</xdr:col>
      <xdr:colOff>476390</xdr:colOff>
      <xdr:row>10</xdr:row>
      <xdr:rowOff>111725</xdr:rowOff>
    </xdr:to>
    <xdr:cxnSp macro="">
      <xdr:nvCxnSpPr>
        <xdr:cNvPr id="69" name="Đường kết nối: Mũi tên Gấp khúc 68">
          <a:extLst>
            <a:ext uri="{FF2B5EF4-FFF2-40B4-BE49-F238E27FC236}">
              <a16:creationId xmlns:a16="http://schemas.microsoft.com/office/drawing/2014/main" id="{A161AE67-5381-44FC-AA97-CB39F18AC8CD}"/>
            </a:ext>
          </a:extLst>
        </xdr:cNvPr>
        <xdr:cNvCxnSpPr>
          <a:stCxn id="41" idx="3"/>
          <a:endCxn id="55" idx="1"/>
        </xdr:cNvCxnSpPr>
      </xdr:nvCxnSpPr>
      <xdr:spPr>
        <a:xfrm flipV="1">
          <a:off x="5041900" y="1710357"/>
          <a:ext cx="1206640" cy="446068"/>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419100</xdr:colOff>
      <xdr:row>23</xdr:row>
      <xdr:rowOff>203631</xdr:rowOff>
    </xdr:from>
    <xdr:to>
      <xdr:col>7</xdr:col>
      <xdr:colOff>552450</xdr:colOff>
      <xdr:row>25</xdr:row>
      <xdr:rowOff>85725</xdr:rowOff>
    </xdr:to>
    <xdr:sp macro="" textlink="">
      <xdr:nvSpPr>
        <xdr:cNvPr id="31" name="Hình chữ nhật 41">
          <a:extLst>
            <a:ext uri="{FF2B5EF4-FFF2-40B4-BE49-F238E27FC236}">
              <a16:creationId xmlns:a16="http://schemas.microsoft.com/office/drawing/2014/main" id="{79992164-B79F-4E11-95E6-2B00D1882D96}"/>
            </a:ext>
          </a:extLst>
        </xdr:cNvPr>
        <xdr:cNvSpPr/>
      </xdr:nvSpPr>
      <xdr:spPr>
        <a:xfrm>
          <a:off x="3467100" y="5023281"/>
          <a:ext cx="1352550" cy="3011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GPRJ03-ShinPikuto</a:t>
          </a:r>
        </a:p>
      </xdr:txBody>
    </xdr:sp>
    <xdr:clientData/>
  </xdr:twoCellAnchor>
  <xdr:twoCellAnchor>
    <xdr:from>
      <xdr:col>9</xdr:col>
      <xdr:colOff>514551</xdr:colOff>
      <xdr:row>21</xdr:row>
      <xdr:rowOff>152400</xdr:rowOff>
    </xdr:from>
    <xdr:to>
      <xdr:col>12</xdr:col>
      <xdr:colOff>10459</xdr:colOff>
      <xdr:row>23</xdr:row>
      <xdr:rowOff>38607</xdr:rowOff>
    </xdr:to>
    <xdr:sp macro="" textlink="">
      <xdr:nvSpPr>
        <xdr:cNvPr id="32" name="Hình chữ nhật 57">
          <a:extLst>
            <a:ext uri="{FF2B5EF4-FFF2-40B4-BE49-F238E27FC236}">
              <a16:creationId xmlns:a16="http://schemas.microsoft.com/office/drawing/2014/main" id="{2DAB9F25-0EFD-401C-AB6D-6672EAE7F761}"/>
            </a:ext>
          </a:extLst>
        </xdr:cNvPr>
        <xdr:cNvSpPr/>
      </xdr:nvSpPr>
      <xdr:spPr>
        <a:xfrm>
          <a:off x="6000951" y="4552950"/>
          <a:ext cx="1324708" cy="30530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CUSTOMER (</a:t>
          </a:r>
          <a:r>
            <a:rPr lang="en-US" sz="1100">
              <a:solidFill>
                <a:schemeClr val="lt1"/>
              </a:solidFill>
              <a:effectLst/>
              <a:latin typeface="+mn-lt"/>
              <a:ea typeface="+mn-ea"/>
              <a:cs typeface="+mn-cs"/>
            </a:rPr>
            <a:t>D.1.2.1</a:t>
          </a:r>
          <a:r>
            <a:rPr lang="en-US" sz="1100" baseline="0">
              <a:solidFill>
                <a:schemeClr val="lt1"/>
              </a:solidFill>
              <a:effectLst/>
              <a:latin typeface="+mn-lt"/>
              <a:ea typeface="+mn-ea"/>
              <a:cs typeface="+mn-cs"/>
            </a:rPr>
            <a:t>)</a:t>
          </a:r>
          <a:endParaRPr lang="en-US" sz="1100"/>
        </a:p>
      </xdr:txBody>
    </xdr:sp>
    <xdr:clientData/>
  </xdr:twoCellAnchor>
  <xdr:twoCellAnchor>
    <xdr:from>
      <xdr:col>9</xdr:col>
      <xdr:colOff>514551</xdr:colOff>
      <xdr:row>24</xdr:row>
      <xdr:rowOff>1465</xdr:rowOff>
    </xdr:from>
    <xdr:to>
      <xdr:col>12</xdr:col>
      <xdr:colOff>162859</xdr:colOff>
      <xdr:row>25</xdr:row>
      <xdr:rowOff>90872</xdr:rowOff>
    </xdr:to>
    <xdr:sp macro="" textlink="">
      <xdr:nvSpPr>
        <xdr:cNvPr id="33" name="Hình chữ nhật 58">
          <a:extLst>
            <a:ext uri="{FF2B5EF4-FFF2-40B4-BE49-F238E27FC236}">
              <a16:creationId xmlns:a16="http://schemas.microsoft.com/office/drawing/2014/main" id="{CD68B610-4558-4841-8E0B-00A12DB43CFD}"/>
            </a:ext>
          </a:extLst>
        </xdr:cNvPr>
        <xdr:cNvSpPr/>
      </xdr:nvSpPr>
      <xdr:spPr>
        <a:xfrm>
          <a:off x="6000951" y="5030665"/>
          <a:ext cx="1477108" cy="29895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PROJECT TEAM (</a:t>
          </a:r>
          <a:r>
            <a:rPr lang="en-US" sz="1100">
              <a:solidFill>
                <a:schemeClr val="lt1"/>
              </a:solidFill>
              <a:effectLst/>
              <a:latin typeface="+mn-lt"/>
              <a:ea typeface="+mn-ea"/>
              <a:cs typeface="+mn-cs"/>
            </a:rPr>
            <a:t>D.1.2.2)</a:t>
          </a:r>
          <a:endParaRPr lang="en-US" sz="1100"/>
        </a:p>
      </xdr:txBody>
    </xdr:sp>
    <xdr:clientData/>
  </xdr:twoCellAnchor>
  <xdr:twoCellAnchor>
    <xdr:from>
      <xdr:col>9</xdr:col>
      <xdr:colOff>527251</xdr:colOff>
      <xdr:row>26</xdr:row>
      <xdr:rowOff>58615</xdr:rowOff>
    </xdr:from>
    <xdr:to>
      <xdr:col>12</xdr:col>
      <xdr:colOff>67609</xdr:colOff>
      <xdr:row>27</xdr:row>
      <xdr:rowOff>148022</xdr:rowOff>
    </xdr:to>
    <xdr:sp macro="" textlink="">
      <xdr:nvSpPr>
        <xdr:cNvPr id="35" name="Hình chữ nhật 60">
          <a:extLst>
            <a:ext uri="{FF2B5EF4-FFF2-40B4-BE49-F238E27FC236}">
              <a16:creationId xmlns:a16="http://schemas.microsoft.com/office/drawing/2014/main" id="{44B2657C-8A26-40E9-BB46-BFE1299C5C28}"/>
            </a:ext>
          </a:extLst>
        </xdr:cNvPr>
        <xdr:cNvSpPr/>
      </xdr:nvSpPr>
      <xdr:spPr>
        <a:xfrm>
          <a:off x="6013651" y="5506915"/>
          <a:ext cx="1369158" cy="29895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WORKSPACE (</a:t>
          </a:r>
          <a:r>
            <a:rPr lang="en-US" sz="1100">
              <a:solidFill>
                <a:schemeClr val="lt1"/>
              </a:solidFill>
              <a:effectLst/>
              <a:latin typeface="+mn-lt"/>
              <a:ea typeface="+mn-ea"/>
              <a:cs typeface="+mn-cs"/>
            </a:rPr>
            <a:t>D.1.2.3)</a:t>
          </a:r>
          <a:endParaRPr lang="en-US" sz="1100"/>
        </a:p>
      </xdr:txBody>
    </xdr:sp>
    <xdr:clientData/>
  </xdr:twoCellAnchor>
  <xdr:twoCellAnchor>
    <xdr:from>
      <xdr:col>7</xdr:col>
      <xdr:colOff>552450</xdr:colOff>
      <xdr:row>24</xdr:row>
      <xdr:rowOff>144678</xdr:rowOff>
    </xdr:from>
    <xdr:to>
      <xdr:col>9</xdr:col>
      <xdr:colOff>514551</xdr:colOff>
      <xdr:row>24</xdr:row>
      <xdr:rowOff>150944</xdr:rowOff>
    </xdr:to>
    <xdr:cxnSp macro="">
      <xdr:nvCxnSpPr>
        <xdr:cNvPr id="36" name="Đường kết nối: Mũi tên Gấp khúc 64">
          <a:extLst>
            <a:ext uri="{FF2B5EF4-FFF2-40B4-BE49-F238E27FC236}">
              <a16:creationId xmlns:a16="http://schemas.microsoft.com/office/drawing/2014/main" id="{906AFCA1-0C54-4CB1-BEE4-FEC842A33587}"/>
            </a:ext>
          </a:extLst>
        </xdr:cNvPr>
        <xdr:cNvCxnSpPr>
          <a:stCxn id="31" idx="3"/>
          <a:endCxn id="33" idx="1"/>
        </xdr:cNvCxnSpPr>
      </xdr:nvCxnSpPr>
      <xdr:spPr>
        <a:xfrm>
          <a:off x="4819650" y="5173878"/>
          <a:ext cx="1181301" cy="6266"/>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69850</xdr:colOff>
      <xdr:row>10</xdr:row>
      <xdr:rowOff>111191</xdr:rowOff>
    </xdr:from>
    <xdr:to>
      <xdr:col>5</xdr:col>
      <xdr:colOff>419100</xdr:colOff>
      <xdr:row>24</xdr:row>
      <xdr:rowOff>144678</xdr:rowOff>
    </xdr:to>
    <xdr:cxnSp macro="">
      <xdr:nvCxnSpPr>
        <xdr:cNvPr id="46" name="Đường kết nối: Mũi tên Gấp khúc 42">
          <a:extLst>
            <a:ext uri="{FF2B5EF4-FFF2-40B4-BE49-F238E27FC236}">
              <a16:creationId xmlns:a16="http://schemas.microsoft.com/office/drawing/2014/main" id="{6C868863-1292-4235-9E8A-7F6832FEA4F3}"/>
            </a:ext>
          </a:extLst>
        </xdr:cNvPr>
        <xdr:cNvCxnSpPr>
          <a:stCxn id="40" idx="3"/>
          <a:endCxn id="31" idx="1"/>
        </xdr:cNvCxnSpPr>
      </xdr:nvCxnSpPr>
      <xdr:spPr>
        <a:xfrm>
          <a:off x="3117850" y="2206691"/>
          <a:ext cx="349250" cy="2967187"/>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552450</xdr:colOff>
      <xdr:row>22</xdr:row>
      <xdr:rowOff>95504</xdr:rowOff>
    </xdr:from>
    <xdr:to>
      <xdr:col>9</xdr:col>
      <xdr:colOff>514551</xdr:colOff>
      <xdr:row>24</xdr:row>
      <xdr:rowOff>144678</xdr:rowOff>
    </xdr:to>
    <xdr:cxnSp macro="">
      <xdr:nvCxnSpPr>
        <xdr:cNvPr id="50" name="Đường kết nối: Mũi tên Gấp khúc 63">
          <a:extLst>
            <a:ext uri="{FF2B5EF4-FFF2-40B4-BE49-F238E27FC236}">
              <a16:creationId xmlns:a16="http://schemas.microsoft.com/office/drawing/2014/main" id="{1BA452C0-2B2B-4831-A769-19BA0E131B09}"/>
            </a:ext>
          </a:extLst>
        </xdr:cNvPr>
        <xdr:cNvCxnSpPr>
          <a:stCxn id="31" idx="3"/>
          <a:endCxn id="32" idx="1"/>
        </xdr:cNvCxnSpPr>
      </xdr:nvCxnSpPr>
      <xdr:spPr>
        <a:xfrm flipV="1">
          <a:off x="4819650" y="4705604"/>
          <a:ext cx="1181301" cy="468274"/>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552450</xdr:colOff>
      <xdr:row>24</xdr:row>
      <xdr:rowOff>144678</xdr:rowOff>
    </xdr:from>
    <xdr:to>
      <xdr:col>9</xdr:col>
      <xdr:colOff>527251</xdr:colOff>
      <xdr:row>26</xdr:row>
      <xdr:rowOff>208094</xdr:rowOff>
    </xdr:to>
    <xdr:cxnSp macro="">
      <xdr:nvCxnSpPr>
        <xdr:cNvPr id="53" name="Đường kết nối: Mũi tên Gấp khúc 65">
          <a:extLst>
            <a:ext uri="{FF2B5EF4-FFF2-40B4-BE49-F238E27FC236}">
              <a16:creationId xmlns:a16="http://schemas.microsoft.com/office/drawing/2014/main" id="{D1459297-996D-4220-8697-0A9AABF2DE33}"/>
            </a:ext>
          </a:extLst>
        </xdr:cNvPr>
        <xdr:cNvCxnSpPr>
          <a:stCxn id="31" idx="3"/>
          <a:endCxn id="35" idx="1"/>
        </xdr:cNvCxnSpPr>
      </xdr:nvCxnSpPr>
      <xdr:spPr>
        <a:xfrm>
          <a:off x="4819650" y="5173878"/>
          <a:ext cx="1194001" cy="482516"/>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0</xdr:row>
          <xdr:rowOff>28575</xdr:rowOff>
        </xdr:from>
        <xdr:to>
          <xdr:col>4</xdr:col>
          <xdr:colOff>3386231</xdr:colOff>
          <xdr:row>2</xdr:row>
          <xdr:rowOff>28575</xdr:rowOff>
        </xdr:to>
        <xdr:pic>
          <xdr:nvPicPr>
            <xdr:cNvPr id="2" name="Picture 1">
              <a:extLst>
                <a:ext uri="{FF2B5EF4-FFF2-40B4-BE49-F238E27FC236}">
                  <a16:creationId xmlns:a16="http://schemas.microsoft.com/office/drawing/2014/main" id="{06F94E03-A255-4F4B-9AF3-E43E13D4DCAB}"/>
                </a:ext>
              </a:extLst>
            </xdr:cNvPr>
            <xdr:cNvPicPr>
              <a:picLocks noChangeAspect="1" noChangeArrowheads="1"/>
              <a:extLst>
                <a:ext uri="{84589F7E-364E-4C9E-8A38-B11213B215E9}">
                  <a14:cameraTool cellRange="$H$1:$S$2" spid="_x0000_s11394"/>
                </a:ext>
              </a:extLst>
            </xdr:cNvPicPr>
          </xdr:nvPicPr>
          <xdr:blipFill>
            <a:blip xmlns:r="http://schemas.openxmlformats.org/officeDocument/2006/relationships" r:embed="rId1"/>
            <a:srcRect/>
            <a:stretch>
              <a:fillRect/>
            </a:stretch>
          </xdr:blipFill>
          <xdr:spPr bwMode="auto">
            <a:xfrm>
              <a:off x="28575" y="28575"/>
              <a:ext cx="8606118" cy="403412"/>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5</xdr:col>
      <xdr:colOff>171450</xdr:colOff>
      <xdr:row>9</xdr:row>
      <xdr:rowOff>161925</xdr:rowOff>
    </xdr:from>
    <xdr:ext cx="184731" cy="264560"/>
    <xdr:sp macro="" textlink="">
      <xdr:nvSpPr>
        <xdr:cNvPr id="2" name="TextBox 1">
          <a:extLst>
            <a:ext uri="{FF2B5EF4-FFF2-40B4-BE49-F238E27FC236}">
              <a16:creationId xmlns:a16="http://schemas.microsoft.com/office/drawing/2014/main" id="{B1ADB571-10BE-43F0-B48E-7CA97AF6AF5A}"/>
            </a:ext>
          </a:extLst>
        </xdr:cNvPr>
        <xdr:cNvSpPr txBox="1"/>
      </xdr:nvSpPr>
      <xdr:spPr>
        <a:xfrm>
          <a:off x="3378200" y="20034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0</xdr:col>
          <xdr:colOff>12008</xdr:colOff>
          <xdr:row>0</xdr:row>
          <xdr:rowOff>28575</xdr:rowOff>
        </xdr:from>
        <xdr:to>
          <xdr:col>14</xdr:col>
          <xdr:colOff>12008</xdr:colOff>
          <xdr:row>2</xdr:row>
          <xdr:rowOff>28575</xdr:rowOff>
        </xdr:to>
        <xdr:pic>
          <xdr:nvPicPr>
            <xdr:cNvPr id="3" name="Picture 14">
              <a:extLst>
                <a:ext uri="{FF2B5EF4-FFF2-40B4-BE49-F238E27FC236}">
                  <a16:creationId xmlns:a16="http://schemas.microsoft.com/office/drawing/2014/main" id="{959EC9E8-3582-4196-98FF-406EE4AA2681}"/>
                </a:ext>
              </a:extLst>
            </xdr:cNvPr>
            <xdr:cNvPicPr>
              <a:picLocks noChangeAspect="1" noChangeArrowheads="1"/>
              <a:extLst>
                <a:ext uri="{84589F7E-364E-4C9E-8A38-B11213B215E9}">
                  <a14:cameraTool cellRange="$Q$1:$AD$2" spid="_x0000_s12402"/>
                </a:ext>
              </a:extLst>
            </xdr:cNvPicPr>
          </xdr:nvPicPr>
          <xdr:blipFill rotWithShape="1">
            <a:blip xmlns:r="http://schemas.openxmlformats.org/officeDocument/2006/relationships" r:embed="rId1"/>
            <a:srcRect r="62"/>
            <a:stretch>
              <a:fillRect/>
            </a:stretch>
          </xdr:blipFill>
          <xdr:spPr bwMode="auto">
            <a:xfrm>
              <a:off x="12008" y="28575"/>
              <a:ext cx="8978900" cy="4191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0</xdr:col>
      <xdr:colOff>82177</xdr:colOff>
      <xdr:row>6</xdr:row>
      <xdr:rowOff>0</xdr:rowOff>
    </xdr:from>
    <xdr:to>
      <xdr:col>4</xdr:col>
      <xdr:colOff>254001</xdr:colOff>
      <xdr:row>16</xdr:row>
      <xdr:rowOff>126750</xdr:rowOff>
    </xdr:to>
    <xdr:pic>
      <xdr:nvPicPr>
        <xdr:cNvPr id="32" name="Hình ảnh 31">
          <a:extLst>
            <a:ext uri="{FF2B5EF4-FFF2-40B4-BE49-F238E27FC236}">
              <a16:creationId xmlns:a16="http://schemas.microsoft.com/office/drawing/2014/main" id="{194555C0-E84C-4FD9-A5DC-AD4605ED243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2177" y="1225176"/>
          <a:ext cx="2741706" cy="2143809"/>
        </a:xfrm>
        <a:prstGeom prst="rect">
          <a:avLst/>
        </a:prstGeom>
      </xdr:spPr>
    </xdr:pic>
    <xdr:clientData/>
  </xdr:twoCellAnchor>
  <xdr:twoCellAnchor editAs="oneCell">
    <xdr:from>
      <xdr:col>4</xdr:col>
      <xdr:colOff>620648</xdr:colOff>
      <xdr:row>6</xdr:row>
      <xdr:rowOff>8060</xdr:rowOff>
    </xdr:from>
    <xdr:to>
      <xdr:col>9</xdr:col>
      <xdr:colOff>149412</xdr:colOff>
      <xdr:row>16</xdr:row>
      <xdr:rowOff>134350</xdr:rowOff>
    </xdr:to>
    <xdr:pic>
      <xdr:nvPicPr>
        <xdr:cNvPr id="34" name="Hình ảnh 33">
          <a:extLst>
            <a:ext uri="{FF2B5EF4-FFF2-40B4-BE49-F238E27FC236}">
              <a16:creationId xmlns:a16="http://schemas.microsoft.com/office/drawing/2014/main" id="{D91C7B6E-5FD5-4CF3-975A-A504B3E0EB8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90530" y="1233236"/>
          <a:ext cx="2741117" cy="2143349"/>
        </a:xfrm>
        <a:prstGeom prst="rect">
          <a:avLst/>
        </a:prstGeom>
      </xdr:spPr>
    </xdr:pic>
    <xdr:clientData/>
  </xdr:twoCellAnchor>
  <xdr:twoCellAnchor editAs="oneCell">
    <xdr:from>
      <xdr:col>10</xdr:col>
      <xdr:colOff>120705</xdr:colOff>
      <xdr:row>6</xdr:row>
      <xdr:rowOff>16117</xdr:rowOff>
    </xdr:from>
    <xdr:to>
      <xdr:col>14</xdr:col>
      <xdr:colOff>283882</xdr:colOff>
      <xdr:row>16</xdr:row>
      <xdr:rowOff>136106</xdr:rowOff>
    </xdr:to>
    <xdr:pic>
      <xdr:nvPicPr>
        <xdr:cNvPr id="36" name="Hình ảnh 35">
          <a:extLst>
            <a:ext uri="{FF2B5EF4-FFF2-40B4-BE49-F238E27FC236}">
              <a16:creationId xmlns:a16="http://schemas.microsoft.com/office/drawing/2014/main" id="{5C9CFFEF-12F6-451D-9375-A64FE8F46B0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545411" y="1241293"/>
          <a:ext cx="2733059" cy="2137048"/>
        </a:xfrm>
        <a:prstGeom prst="rect">
          <a:avLst/>
        </a:prstGeom>
      </xdr:spPr>
    </xdr:pic>
    <xdr:clientData/>
  </xdr:twoCellAnchor>
  <xdr:twoCellAnchor editAs="oneCell">
    <xdr:from>
      <xdr:col>10</xdr:col>
      <xdr:colOff>106354</xdr:colOff>
      <xdr:row>17</xdr:row>
      <xdr:rowOff>188529</xdr:rowOff>
    </xdr:from>
    <xdr:to>
      <xdr:col>14</xdr:col>
      <xdr:colOff>276412</xdr:colOff>
      <xdr:row>28</xdr:row>
      <xdr:rowOff>112192</xdr:rowOff>
    </xdr:to>
    <xdr:pic>
      <xdr:nvPicPr>
        <xdr:cNvPr id="38" name="Hình ảnh 37">
          <a:extLst>
            <a:ext uri="{FF2B5EF4-FFF2-40B4-BE49-F238E27FC236}">
              <a16:creationId xmlns:a16="http://schemas.microsoft.com/office/drawing/2014/main" id="{9D159009-C0E6-45CF-A92A-71EA7FFC414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531060" y="3632470"/>
          <a:ext cx="2739940" cy="2142428"/>
        </a:xfrm>
        <a:prstGeom prst="rect">
          <a:avLst/>
        </a:prstGeom>
      </xdr:spPr>
    </xdr:pic>
    <xdr:clientData/>
  </xdr:twoCellAnchor>
  <xdr:twoCellAnchor editAs="oneCell">
    <xdr:from>
      <xdr:col>4</xdr:col>
      <xdr:colOff>630665</xdr:colOff>
      <xdr:row>17</xdr:row>
      <xdr:rowOff>186765</xdr:rowOff>
    </xdr:from>
    <xdr:to>
      <xdr:col>9</xdr:col>
      <xdr:colOff>134472</xdr:colOff>
      <xdr:row>28</xdr:row>
      <xdr:rowOff>91834</xdr:rowOff>
    </xdr:to>
    <xdr:pic>
      <xdr:nvPicPr>
        <xdr:cNvPr id="40" name="Hình ảnh 39">
          <a:extLst>
            <a:ext uri="{FF2B5EF4-FFF2-40B4-BE49-F238E27FC236}">
              <a16:creationId xmlns:a16="http://schemas.microsoft.com/office/drawing/2014/main" id="{BC98C312-1177-4495-9D9C-89139FDDA48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200547" y="3630706"/>
          <a:ext cx="2716160" cy="2123834"/>
        </a:xfrm>
        <a:prstGeom prst="rect">
          <a:avLst/>
        </a:prstGeom>
      </xdr:spPr>
    </xdr:pic>
    <xdr:clientData/>
  </xdr:twoCellAnchor>
  <xdr:twoCellAnchor editAs="oneCell">
    <xdr:from>
      <xdr:col>0</xdr:col>
      <xdr:colOff>60767</xdr:colOff>
      <xdr:row>17</xdr:row>
      <xdr:rowOff>171822</xdr:rowOff>
    </xdr:from>
    <xdr:to>
      <xdr:col>4</xdr:col>
      <xdr:colOff>252018</xdr:colOff>
      <xdr:row>28</xdr:row>
      <xdr:rowOff>112057</xdr:rowOff>
    </xdr:to>
    <xdr:pic>
      <xdr:nvPicPr>
        <xdr:cNvPr id="42" name="Hình ảnh 41">
          <a:extLst>
            <a:ext uri="{FF2B5EF4-FFF2-40B4-BE49-F238E27FC236}">
              <a16:creationId xmlns:a16="http://schemas.microsoft.com/office/drawing/2014/main" id="{A6454742-73C5-4589-9553-5559D8EFA2E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0767" y="3615763"/>
          <a:ext cx="2761133" cy="2159000"/>
        </a:xfrm>
        <a:prstGeom prst="rect">
          <a:avLst/>
        </a:prstGeom>
      </xdr:spPr>
    </xdr:pic>
    <xdr:clientData/>
  </xdr:twoCellAnchor>
  <xdr:twoCellAnchor>
    <xdr:from>
      <xdr:col>4</xdr:col>
      <xdr:colOff>254001</xdr:colOff>
      <xdr:row>11</xdr:row>
      <xdr:rowOff>63375</xdr:rowOff>
    </xdr:from>
    <xdr:to>
      <xdr:col>4</xdr:col>
      <xdr:colOff>620648</xdr:colOff>
      <xdr:row>11</xdr:row>
      <xdr:rowOff>71205</xdr:rowOff>
    </xdr:to>
    <xdr:cxnSp macro="">
      <xdr:nvCxnSpPr>
        <xdr:cNvPr id="44" name="Đường kết nối: Mũi tên Gấp khúc 43">
          <a:extLst>
            <a:ext uri="{FF2B5EF4-FFF2-40B4-BE49-F238E27FC236}">
              <a16:creationId xmlns:a16="http://schemas.microsoft.com/office/drawing/2014/main" id="{A501B468-57F2-4B2B-BAF4-A858D95EFA51}"/>
            </a:ext>
          </a:extLst>
        </xdr:cNvPr>
        <xdr:cNvCxnSpPr>
          <a:stCxn id="32" idx="3"/>
          <a:endCxn id="34" idx="1"/>
        </xdr:cNvCxnSpPr>
      </xdr:nvCxnSpPr>
      <xdr:spPr>
        <a:xfrm>
          <a:off x="2823883" y="2297081"/>
          <a:ext cx="366647" cy="783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149412</xdr:colOff>
      <xdr:row>11</xdr:row>
      <xdr:rowOff>71205</xdr:rowOff>
    </xdr:from>
    <xdr:to>
      <xdr:col>10</xdr:col>
      <xdr:colOff>120705</xdr:colOff>
      <xdr:row>11</xdr:row>
      <xdr:rowOff>76111</xdr:rowOff>
    </xdr:to>
    <xdr:cxnSp macro="">
      <xdr:nvCxnSpPr>
        <xdr:cNvPr id="46" name="Đường kết nối: Mũi tên Gấp khúc 45">
          <a:extLst>
            <a:ext uri="{FF2B5EF4-FFF2-40B4-BE49-F238E27FC236}">
              <a16:creationId xmlns:a16="http://schemas.microsoft.com/office/drawing/2014/main" id="{2F1E75F8-0E7A-41DC-BA87-AB89A5116F40}"/>
            </a:ext>
          </a:extLst>
        </xdr:cNvPr>
        <xdr:cNvCxnSpPr>
          <a:stCxn id="34" idx="3"/>
          <a:endCxn id="36" idx="1"/>
        </xdr:cNvCxnSpPr>
      </xdr:nvCxnSpPr>
      <xdr:spPr>
        <a:xfrm>
          <a:off x="5931647" y="2304911"/>
          <a:ext cx="613764" cy="4906"/>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202294</xdr:colOff>
      <xdr:row>16</xdr:row>
      <xdr:rowOff>136106</xdr:rowOff>
    </xdr:from>
    <xdr:to>
      <xdr:col>12</xdr:col>
      <xdr:colOff>455706</xdr:colOff>
      <xdr:row>17</xdr:row>
      <xdr:rowOff>194238</xdr:rowOff>
    </xdr:to>
    <xdr:cxnSp macro="">
      <xdr:nvCxnSpPr>
        <xdr:cNvPr id="50" name="Đường kết nối: Mũi tên Gấp khúc 49">
          <a:extLst>
            <a:ext uri="{FF2B5EF4-FFF2-40B4-BE49-F238E27FC236}">
              <a16:creationId xmlns:a16="http://schemas.microsoft.com/office/drawing/2014/main" id="{209E7C86-1F2E-44ED-AF4D-6600DFECF66C}"/>
            </a:ext>
          </a:extLst>
        </xdr:cNvPr>
        <xdr:cNvCxnSpPr>
          <a:stCxn id="36" idx="2"/>
        </xdr:cNvCxnSpPr>
      </xdr:nvCxnSpPr>
      <xdr:spPr>
        <a:xfrm rot="16200000" flipH="1">
          <a:off x="7908728" y="3381554"/>
          <a:ext cx="259838" cy="253412"/>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134473</xdr:colOff>
      <xdr:row>23</xdr:row>
      <xdr:rowOff>38448</xdr:rowOff>
    </xdr:from>
    <xdr:to>
      <xdr:col>10</xdr:col>
      <xdr:colOff>106355</xdr:colOff>
      <xdr:row>23</xdr:row>
      <xdr:rowOff>49509</xdr:rowOff>
    </xdr:to>
    <xdr:cxnSp macro="">
      <xdr:nvCxnSpPr>
        <xdr:cNvPr id="55" name="Đường kết nối: Mũi tên Gấp khúc 54">
          <a:extLst>
            <a:ext uri="{FF2B5EF4-FFF2-40B4-BE49-F238E27FC236}">
              <a16:creationId xmlns:a16="http://schemas.microsoft.com/office/drawing/2014/main" id="{CB15A011-CB87-40AA-A075-0E35A36CAD2A}"/>
            </a:ext>
          </a:extLst>
        </xdr:cNvPr>
        <xdr:cNvCxnSpPr>
          <a:stCxn id="38" idx="1"/>
          <a:endCxn id="40" idx="3"/>
        </xdr:cNvCxnSpPr>
      </xdr:nvCxnSpPr>
      <xdr:spPr>
        <a:xfrm rot="10800000">
          <a:off x="5916708" y="4692624"/>
          <a:ext cx="614353" cy="11061"/>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252019</xdr:colOff>
      <xdr:row>23</xdr:row>
      <xdr:rowOff>38447</xdr:rowOff>
    </xdr:from>
    <xdr:to>
      <xdr:col>4</xdr:col>
      <xdr:colOff>630666</xdr:colOff>
      <xdr:row>23</xdr:row>
      <xdr:rowOff>41087</xdr:rowOff>
    </xdr:to>
    <xdr:cxnSp macro="">
      <xdr:nvCxnSpPr>
        <xdr:cNvPr id="58" name="Đường kết nối: Mũi tên Gấp khúc 57">
          <a:extLst>
            <a:ext uri="{FF2B5EF4-FFF2-40B4-BE49-F238E27FC236}">
              <a16:creationId xmlns:a16="http://schemas.microsoft.com/office/drawing/2014/main" id="{CA6815DE-70C3-42CD-8090-1BD6CE71BA4B}"/>
            </a:ext>
          </a:extLst>
        </xdr:cNvPr>
        <xdr:cNvCxnSpPr>
          <a:stCxn id="40" idx="1"/>
          <a:endCxn id="42" idx="3"/>
        </xdr:cNvCxnSpPr>
      </xdr:nvCxnSpPr>
      <xdr:spPr>
        <a:xfrm rot="10800000" flipV="1">
          <a:off x="2821901" y="4692623"/>
          <a:ext cx="378647" cy="264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283882</xdr:colOff>
      <xdr:row>32</xdr:row>
      <xdr:rowOff>186793</xdr:rowOff>
    </xdr:from>
    <xdr:to>
      <xdr:col>14</xdr:col>
      <xdr:colOff>433294</xdr:colOff>
      <xdr:row>44</xdr:row>
      <xdr:rowOff>27479</xdr:rowOff>
    </xdr:to>
    <xdr:pic>
      <xdr:nvPicPr>
        <xdr:cNvPr id="67" name="Hình ảnh 66">
          <a:extLst>
            <a:ext uri="{FF2B5EF4-FFF2-40B4-BE49-F238E27FC236}">
              <a16:creationId xmlns:a16="http://schemas.microsoft.com/office/drawing/2014/main" id="{10C34035-FF10-4289-823E-E12C48FD2D6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423647" y="6656322"/>
          <a:ext cx="4004235" cy="2298510"/>
        </a:xfrm>
        <a:prstGeom prst="rect">
          <a:avLst/>
        </a:prstGeom>
      </xdr:spPr>
    </xdr:pic>
    <xdr:clientData/>
  </xdr:twoCellAnchor>
  <xdr:twoCellAnchor editAs="oneCell">
    <xdr:from>
      <xdr:col>0</xdr:col>
      <xdr:colOff>119531</xdr:colOff>
      <xdr:row>46</xdr:row>
      <xdr:rowOff>156881</xdr:rowOff>
    </xdr:from>
    <xdr:to>
      <xdr:col>5</xdr:col>
      <xdr:colOff>321237</xdr:colOff>
      <xdr:row>58</xdr:row>
      <xdr:rowOff>104519</xdr:rowOff>
    </xdr:to>
    <xdr:pic>
      <xdr:nvPicPr>
        <xdr:cNvPr id="69" name="Hình ảnh 68">
          <a:extLst>
            <a:ext uri="{FF2B5EF4-FFF2-40B4-BE49-F238E27FC236}">
              <a16:creationId xmlns:a16="http://schemas.microsoft.com/office/drawing/2014/main" id="{FCF49927-60C2-482A-A93D-3737166F6AD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19531" y="9711763"/>
          <a:ext cx="3414059" cy="2577285"/>
        </a:xfrm>
        <a:prstGeom prst="rect">
          <a:avLst/>
        </a:prstGeom>
      </xdr:spPr>
    </xdr:pic>
    <xdr:clientData/>
  </xdr:twoCellAnchor>
  <xdr:twoCellAnchor editAs="oneCell">
    <xdr:from>
      <xdr:col>5</xdr:col>
      <xdr:colOff>373532</xdr:colOff>
      <xdr:row>46</xdr:row>
      <xdr:rowOff>127002</xdr:rowOff>
    </xdr:from>
    <xdr:to>
      <xdr:col>10</xdr:col>
      <xdr:colOff>425825</xdr:colOff>
      <xdr:row>58</xdr:row>
      <xdr:rowOff>89647</xdr:rowOff>
    </xdr:to>
    <xdr:pic>
      <xdr:nvPicPr>
        <xdr:cNvPr id="71" name="Hình ảnh 70">
          <a:extLst>
            <a:ext uri="{FF2B5EF4-FFF2-40B4-BE49-F238E27FC236}">
              <a16:creationId xmlns:a16="http://schemas.microsoft.com/office/drawing/2014/main" id="{9209726A-C4BA-4E62-95F7-7C886942AB2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585885" y="9681884"/>
          <a:ext cx="3264646" cy="2592292"/>
        </a:xfrm>
        <a:prstGeom prst="rect">
          <a:avLst/>
        </a:prstGeom>
      </xdr:spPr>
    </xdr:pic>
    <xdr:clientData/>
  </xdr:twoCellAnchor>
  <xdr:twoCellAnchor editAs="oneCell">
    <xdr:from>
      <xdr:col>10</xdr:col>
      <xdr:colOff>418353</xdr:colOff>
      <xdr:row>46</xdr:row>
      <xdr:rowOff>112062</xdr:rowOff>
    </xdr:from>
    <xdr:to>
      <xdr:col>14</xdr:col>
      <xdr:colOff>537883</xdr:colOff>
      <xdr:row>58</xdr:row>
      <xdr:rowOff>104589</xdr:rowOff>
    </xdr:to>
    <xdr:pic>
      <xdr:nvPicPr>
        <xdr:cNvPr id="73" name="Hình ảnh 72">
          <a:extLst>
            <a:ext uri="{FF2B5EF4-FFF2-40B4-BE49-F238E27FC236}">
              <a16:creationId xmlns:a16="http://schemas.microsoft.com/office/drawing/2014/main" id="{AB57329B-DE4D-4535-875D-DC5207020B3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843059" y="9666944"/>
          <a:ext cx="2689412" cy="2622174"/>
        </a:xfrm>
        <a:prstGeom prst="rect">
          <a:avLst/>
        </a:prstGeom>
      </xdr:spPr>
    </xdr:pic>
    <xdr:clientData/>
  </xdr:twoCellAnchor>
  <xdr:twoCellAnchor editAs="oneCell">
    <xdr:from>
      <xdr:col>8</xdr:col>
      <xdr:colOff>164353</xdr:colOff>
      <xdr:row>59</xdr:row>
      <xdr:rowOff>155836</xdr:rowOff>
    </xdr:from>
    <xdr:to>
      <xdr:col>14</xdr:col>
      <xdr:colOff>530335</xdr:colOff>
      <xdr:row>72</xdr:row>
      <xdr:rowOff>185468</xdr:rowOff>
    </xdr:to>
    <xdr:pic>
      <xdr:nvPicPr>
        <xdr:cNvPr id="75" name="Hình ảnh 74">
          <a:extLst>
            <a:ext uri="{FF2B5EF4-FFF2-40B4-BE49-F238E27FC236}">
              <a16:creationId xmlns:a16="http://schemas.microsoft.com/office/drawing/2014/main" id="{F4A54080-140D-409B-9EF0-31089DE937D9}"/>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304118" y="12654130"/>
          <a:ext cx="4220805" cy="2689162"/>
        </a:xfrm>
        <a:prstGeom prst="rect">
          <a:avLst/>
        </a:prstGeom>
      </xdr:spPr>
    </xdr:pic>
    <xdr:clientData/>
  </xdr:twoCellAnchor>
  <xdr:twoCellAnchor editAs="oneCell">
    <xdr:from>
      <xdr:col>0</xdr:col>
      <xdr:colOff>112057</xdr:colOff>
      <xdr:row>65</xdr:row>
      <xdr:rowOff>82175</xdr:rowOff>
    </xdr:from>
    <xdr:to>
      <xdr:col>5</xdr:col>
      <xdr:colOff>278078</xdr:colOff>
      <xdr:row>71</xdr:row>
      <xdr:rowOff>14998</xdr:rowOff>
    </xdr:to>
    <xdr:pic>
      <xdr:nvPicPr>
        <xdr:cNvPr id="77" name="Hình ảnh 76">
          <a:extLst>
            <a:ext uri="{FF2B5EF4-FFF2-40B4-BE49-F238E27FC236}">
              <a16:creationId xmlns:a16="http://schemas.microsoft.com/office/drawing/2014/main" id="{EDD4CAF7-52AA-4AB0-AAC1-234C6DE5D86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12057" y="13678646"/>
          <a:ext cx="3378374" cy="1143059"/>
        </a:xfrm>
        <a:prstGeom prst="rect">
          <a:avLst/>
        </a:prstGeom>
      </xdr:spPr>
    </xdr:pic>
    <xdr:clientData/>
  </xdr:twoCellAnchor>
  <xdr:twoCellAnchor editAs="oneCell">
    <xdr:from>
      <xdr:col>8</xdr:col>
      <xdr:colOff>216648</xdr:colOff>
      <xdr:row>74</xdr:row>
      <xdr:rowOff>7472</xdr:rowOff>
    </xdr:from>
    <xdr:to>
      <xdr:col>14</xdr:col>
      <xdr:colOff>536041</xdr:colOff>
      <xdr:row>86</xdr:row>
      <xdr:rowOff>124617</xdr:rowOff>
    </xdr:to>
    <xdr:pic>
      <xdr:nvPicPr>
        <xdr:cNvPr id="79" name="Hình ảnh 78">
          <a:extLst>
            <a:ext uri="{FF2B5EF4-FFF2-40B4-BE49-F238E27FC236}">
              <a16:creationId xmlns:a16="http://schemas.microsoft.com/office/drawing/2014/main" id="{A9754C03-7610-4A6D-A8DA-3A9243BE346F}"/>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356413" y="15568707"/>
          <a:ext cx="4174216" cy="2843910"/>
        </a:xfrm>
        <a:prstGeom prst="rect">
          <a:avLst/>
        </a:prstGeom>
      </xdr:spPr>
    </xdr:pic>
    <xdr:clientData/>
  </xdr:twoCellAnchor>
  <xdr:twoCellAnchor editAs="oneCell">
    <xdr:from>
      <xdr:col>0</xdr:col>
      <xdr:colOff>283883</xdr:colOff>
      <xdr:row>88</xdr:row>
      <xdr:rowOff>166459</xdr:rowOff>
    </xdr:from>
    <xdr:to>
      <xdr:col>7</xdr:col>
      <xdr:colOff>141941</xdr:colOff>
      <xdr:row>101</xdr:row>
      <xdr:rowOff>163090</xdr:rowOff>
    </xdr:to>
    <xdr:pic>
      <xdr:nvPicPr>
        <xdr:cNvPr id="81" name="Hình ảnh 80">
          <a:extLst>
            <a:ext uri="{FF2B5EF4-FFF2-40B4-BE49-F238E27FC236}">
              <a16:creationId xmlns:a16="http://schemas.microsoft.com/office/drawing/2014/main" id="{B08FF275-7528-4786-8895-EBC803F6DAA6}"/>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83883" y="18708459"/>
          <a:ext cx="4355352" cy="2618807"/>
        </a:xfrm>
        <a:prstGeom prst="rect">
          <a:avLst/>
        </a:prstGeom>
      </xdr:spPr>
    </xdr:pic>
    <xdr:clientData/>
  </xdr:twoCellAnchor>
  <xdr:twoCellAnchor editAs="oneCell">
    <xdr:from>
      <xdr:col>8</xdr:col>
      <xdr:colOff>37354</xdr:colOff>
      <xdr:row>88</xdr:row>
      <xdr:rowOff>169110</xdr:rowOff>
    </xdr:from>
    <xdr:to>
      <xdr:col>14</xdr:col>
      <xdr:colOff>508001</xdr:colOff>
      <xdr:row>102</xdr:row>
      <xdr:rowOff>2426</xdr:rowOff>
    </xdr:to>
    <xdr:pic>
      <xdr:nvPicPr>
        <xdr:cNvPr id="83" name="Hình ảnh 82">
          <a:extLst>
            <a:ext uri="{FF2B5EF4-FFF2-40B4-BE49-F238E27FC236}">
              <a16:creationId xmlns:a16="http://schemas.microsoft.com/office/drawing/2014/main" id="{0165DD5A-66D8-4385-B1C4-D9DA71A310C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177119" y="18711110"/>
          <a:ext cx="4325470" cy="2657198"/>
        </a:xfrm>
        <a:prstGeom prst="rect">
          <a:avLst/>
        </a:prstGeom>
      </xdr:spPr>
    </xdr:pic>
    <xdr:clientData/>
  </xdr:twoCellAnchor>
  <xdr:twoCellAnchor editAs="oneCell">
    <xdr:from>
      <xdr:col>9</xdr:col>
      <xdr:colOff>29883</xdr:colOff>
      <xdr:row>103</xdr:row>
      <xdr:rowOff>112059</xdr:rowOff>
    </xdr:from>
    <xdr:to>
      <xdr:col>14</xdr:col>
      <xdr:colOff>545354</xdr:colOff>
      <xdr:row>116</xdr:row>
      <xdr:rowOff>37113</xdr:rowOff>
    </xdr:to>
    <xdr:pic>
      <xdr:nvPicPr>
        <xdr:cNvPr id="7" name="Hình ảnh 6">
          <a:extLst>
            <a:ext uri="{FF2B5EF4-FFF2-40B4-BE49-F238E27FC236}">
              <a16:creationId xmlns:a16="http://schemas.microsoft.com/office/drawing/2014/main" id="{2A15652C-7515-4543-B66F-FB3A4598107E}"/>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812118" y="21679647"/>
          <a:ext cx="3727824" cy="2584583"/>
        </a:xfrm>
        <a:prstGeom prst="rect">
          <a:avLst/>
        </a:prstGeom>
      </xdr:spPr>
    </xdr:pic>
    <xdr:clientData/>
  </xdr:twoCellAnchor>
  <xdr:twoCellAnchor editAs="oneCell">
    <xdr:from>
      <xdr:col>0</xdr:col>
      <xdr:colOff>134470</xdr:colOff>
      <xdr:row>118</xdr:row>
      <xdr:rowOff>127001</xdr:rowOff>
    </xdr:from>
    <xdr:to>
      <xdr:col>7</xdr:col>
      <xdr:colOff>306293</xdr:colOff>
      <xdr:row>131</xdr:row>
      <xdr:rowOff>89407</xdr:rowOff>
    </xdr:to>
    <xdr:pic>
      <xdr:nvPicPr>
        <xdr:cNvPr id="9" name="Hình ảnh 8">
          <a:extLst>
            <a:ext uri="{FF2B5EF4-FFF2-40B4-BE49-F238E27FC236}">
              <a16:creationId xmlns:a16="http://schemas.microsoft.com/office/drawing/2014/main" id="{91237CD3-946E-489A-B3D8-8B590567598D}"/>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34470" y="24720177"/>
          <a:ext cx="4669117" cy="2584583"/>
        </a:xfrm>
        <a:prstGeom prst="rect">
          <a:avLst/>
        </a:prstGeom>
      </xdr:spPr>
    </xdr:pic>
    <xdr:clientData/>
  </xdr:twoCellAnchor>
  <xdr:twoCellAnchor editAs="oneCell">
    <xdr:from>
      <xdr:col>7</xdr:col>
      <xdr:colOff>590176</xdr:colOff>
      <xdr:row>118</xdr:row>
      <xdr:rowOff>164353</xdr:rowOff>
    </xdr:from>
    <xdr:to>
      <xdr:col>14</xdr:col>
      <xdr:colOff>508000</xdr:colOff>
      <xdr:row>131</xdr:row>
      <xdr:rowOff>126759</xdr:rowOff>
    </xdr:to>
    <xdr:pic>
      <xdr:nvPicPr>
        <xdr:cNvPr id="11" name="Hình ảnh 10">
          <a:extLst>
            <a:ext uri="{FF2B5EF4-FFF2-40B4-BE49-F238E27FC236}">
              <a16:creationId xmlns:a16="http://schemas.microsoft.com/office/drawing/2014/main" id="{1341BB29-5E7C-41DB-BC4B-83E334731A1E}"/>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087470" y="24757529"/>
          <a:ext cx="4415118" cy="2584583"/>
        </a:xfrm>
        <a:prstGeom prst="rect">
          <a:avLst/>
        </a:prstGeom>
      </xdr:spPr>
    </xdr:pic>
    <xdr:clientData/>
  </xdr:twoCellAnchor>
  <xdr:twoCellAnchor editAs="oneCell">
    <xdr:from>
      <xdr:col>8</xdr:col>
      <xdr:colOff>29883</xdr:colOff>
      <xdr:row>132</xdr:row>
      <xdr:rowOff>164353</xdr:rowOff>
    </xdr:from>
    <xdr:to>
      <xdr:col>14</xdr:col>
      <xdr:colOff>521348</xdr:colOff>
      <xdr:row>145</xdr:row>
      <xdr:rowOff>133110</xdr:rowOff>
    </xdr:to>
    <xdr:pic>
      <xdr:nvPicPr>
        <xdr:cNvPr id="13" name="Hình ảnh 12">
          <a:extLst>
            <a:ext uri="{FF2B5EF4-FFF2-40B4-BE49-F238E27FC236}">
              <a16:creationId xmlns:a16="http://schemas.microsoft.com/office/drawing/2014/main" id="{3B58F83E-8424-4C6B-BEFB-745AB6002352}"/>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169648" y="27581412"/>
          <a:ext cx="4346288" cy="2590933"/>
        </a:xfrm>
        <a:prstGeom prst="rect">
          <a:avLst/>
        </a:prstGeom>
      </xdr:spPr>
    </xdr:pic>
    <xdr:clientData/>
  </xdr:twoCellAnchor>
  <xdr:twoCellAnchor editAs="oneCell">
    <xdr:from>
      <xdr:col>0</xdr:col>
      <xdr:colOff>119530</xdr:colOff>
      <xdr:row>148</xdr:row>
      <xdr:rowOff>97117</xdr:rowOff>
    </xdr:from>
    <xdr:to>
      <xdr:col>7</xdr:col>
      <xdr:colOff>9914</xdr:colOff>
      <xdr:row>162</xdr:row>
      <xdr:rowOff>44824</xdr:rowOff>
    </xdr:to>
    <xdr:pic>
      <xdr:nvPicPr>
        <xdr:cNvPr id="15" name="Hình ảnh 14">
          <a:extLst>
            <a:ext uri="{FF2B5EF4-FFF2-40B4-BE49-F238E27FC236}">
              <a16:creationId xmlns:a16="http://schemas.microsoft.com/office/drawing/2014/main" id="{5148A22C-B6B9-4417-BE43-860472F306EE}"/>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19530" y="30741470"/>
          <a:ext cx="4387678" cy="2771589"/>
        </a:xfrm>
        <a:prstGeom prst="rect">
          <a:avLst/>
        </a:prstGeom>
      </xdr:spPr>
    </xdr:pic>
    <xdr:clientData/>
  </xdr:twoCellAnchor>
  <xdr:twoCellAnchor editAs="oneCell">
    <xdr:from>
      <xdr:col>8</xdr:col>
      <xdr:colOff>59765</xdr:colOff>
      <xdr:row>148</xdr:row>
      <xdr:rowOff>134471</xdr:rowOff>
    </xdr:from>
    <xdr:to>
      <xdr:col>14</xdr:col>
      <xdr:colOff>440610</xdr:colOff>
      <xdr:row>160</xdr:row>
      <xdr:rowOff>12819</xdr:rowOff>
    </xdr:to>
    <xdr:pic>
      <xdr:nvPicPr>
        <xdr:cNvPr id="17" name="Hình ảnh 16">
          <a:extLst>
            <a:ext uri="{FF2B5EF4-FFF2-40B4-BE49-F238E27FC236}">
              <a16:creationId xmlns:a16="http://schemas.microsoft.com/office/drawing/2014/main" id="{C58E785C-43B6-4F30-A254-CC1677431C47}"/>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5199530" y="30778824"/>
          <a:ext cx="4235668" cy="2298818"/>
        </a:xfrm>
        <a:prstGeom prst="rect">
          <a:avLst/>
        </a:prstGeom>
      </xdr:spPr>
    </xdr:pic>
    <xdr:clientData/>
  </xdr:twoCellAnchor>
  <xdr:twoCellAnchor editAs="oneCell">
    <xdr:from>
      <xdr:col>8</xdr:col>
      <xdr:colOff>29884</xdr:colOff>
      <xdr:row>160</xdr:row>
      <xdr:rowOff>149410</xdr:rowOff>
    </xdr:from>
    <xdr:to>
      <xdr:col>14</xdr:col>
      <xdr:colOff>545353</xdr:colOff>
      <xdr:row>170</xdr:row>
      <xdr:rowOff>180551</xdr:rowOff>
    </xdr:to>
    <xdr:pic>
      <xdr:nvPicPr>
        <xdr:cNvPr id="19" name="Hình ảnh 18">
          <a:extLst>
            <a:ext uri="{FF2B5EF4-FFF2-40B4-BE49-F238E27FC236}">
              <a16:creationId xmlns:a16="http://schemas.microsoft.com/office/drawing/2014/main" id="{83FFD56F-8DC0-4FEC-B810-13A92FF1BC7F}"/>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5169649" y="33214234"/>
          <a:ext cx="4370292" cy="2085553"/>
        </a:xfrm>
        <a:prstGeom prst="rect">
          <a:avLst/>
        </a:prstGeom>
      </xdr:spPr>
    </xdr:pic>
    <xdr:clientData/>
  </xdr:twoCellAnchor>
  <xdr:twoCellAnchor editAs="oneCell">
    <xdr:from>
      <xdr:col>0</xdr:col>
      <xdr:colOff>112058</xdr:colOff>
      <xdr:row>178</xdr:row>
      <xdr:rowOff>52295</xdr:rowOff>
    </xdr:from>
    <xdr:to>
      <xdr:col>6</xdr:col>
      <xdr:colOff>530409</xdr:colOff>
      <xdr:row>185</xdr:row>
      <xdr:rowOff>89649</xdr:rowOff>
    </xdr:to>
    <xdr:pic>
      <xdr:nvPicPr>
        <xdr:cNvPr id="21" name="Hình ảnh 20">
          <a:extLst>
            <a:ext uri="{FF2B5EF4-FFF2-40B4-BE49-F238E27FC236}">
              <a16:creationId xmlns:a16="http://schemas.microsoft.com/office/drawing/2014/main" id="{AC95EF3D-5658-41CD-8E21-C9D217D6A562}"/>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12058" y="36971942"/>
          <a:ext cx="4273175" cy="1449295"/>
        </a:xfrm>
        <a:prstGeom prst="rect">
          <a:avLst/>
        </a:prstGeom>
      </xdr:spPr>
    </xdr:pic>
    <xdr:clientData/>
  </xdr:twoCellAnchor>
  <xdr:twoCellAnchor editAs="oneCell">
    <xdr:from>
      <xdr:col>7</xdr:col>
      <xdr:colOff>410883</xdr:colOff>
      <xdr:row>177</xdr:row>
      <xdr:rowOff>134472</xdr:rowOff>
    </xdr:from>
    <xdr:to>
      <xdr:col>14</xdr:col>
      <xdr:colOff>592741</xdr:colOff>
      <xdr:row>187</xdr:row>
      <xdr:rowOff>129435</xdr:rowOff>
    </xdr:to>
    <xdr:pic>
      <xdr:nvPicPr>
        <xdr:cNvPr id="23" name="Hình ảnh 22">
          <a:extLst>
            <a:ext uri="{FF2B5EF4-FFF2-40B4-BE49-F238E27FC236}">
              <a16:creationId xmlns:a16="http://schemas.microsoft.com/office/drawing/2014/main" id="{67F8175E-2C7D-412B-84B2-5DF587DB7D5F}"/>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4908177" y="36852413"/>
          <a:ext cx="4679152" cy="2012022"/>
        </a:xfrm>
        <a:prstGeom prst="rect">
          <a:avLst/>
        </a:prstGeom>
      </xdr:spPr>
    </xdr:pic>
    <xdr:clientData/>
  </xdr:twoCellAnchor>
  <xdr:twoCellAnchor editAs="oneCell">
    <xdr:from>
      <xdr:col>7</xdr:col>
      <xdr:colOff>455706</xdr:colOff>
      <xdr:row>188</xdr:row>
      <xdr:rowOff>141941</xdr:rowOff>
    </xdr:from>
    <xdr:to>
      <xdr:col>14</xdr:col>
      <xdr:colOff>500530</xdr:colOff>
      <xdr:row>194</xdr:row>
      <xdr:rowOff>164353</xdr:rowOff>
    </xdr:to>
    <xdr:pic>
      <xdr:nvPicPr>
        <xdr:cNvPr id="27" name="Hình ảnh 26">
          <a:extLst>
            <a:ext uri="{FF2B5EF4-FFF2-40B4-BE49-F238E27FC236}">
              <a16:creationId xmlns:a16="http://schemas.microsoft.com/office/drawing/2014/main" id="{FAD68C93-23B7-4D3E-B23D-5A3BADD672E1}"/>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4953000" y="39078647"/>
          <a:ext cx="4542118" cy="1232647"/>
        </a:xfrm>
        <a:prstGeom prst="rect">
          <a:avLst/>
        </a:prstGeom>
      </xdr:spPr>
    </xdr:pic>
    <xdr:clientData/>
  </xdr:twoCellAnchor>
  <xdr:twoCellAnchor editAs="oneCell">
    <xdr:from>
      <xdr:col>8</xdr:col>
      <xdr:colOff>149411</xdr:colOff>
      <xdr:row>196</xdr:row>
      <xdr:rowOff>104588</xdr:rowOff>
    </xdr:from>
    <xdr:to>
      <xdr:col>14</xdr:col>
      <xdr:colOff>508000</xdr:colOff>
      <xdr:row>204</xdr:row>
      <xdr:rowOff>149413</xdr:rowOff>
    </xdr:to>
    <xdr:pic>
      <xdr:nvPicPr>
        <xdr:cNvPr id="29" name="Hình ảnh 28">
          <a:extLst>
            <a:ext uri="{FF2B5EF4-FFF2-40B4-BE49-F238E27FC236}">
              <a16:creationId xmlns:a16="http://schemas.microsoft.com/office/drawing/2014/main" id="{35C6C75B-A4C8-49C8-90D5-A9859AB208CF}"/>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5289176" y="40430823"/>
          <a:ext cx="4213412" cy="1658472"/>
        </a:xfrm>
        <a:prstGeom prst="rect">
          <a:avLst/>
        </a:prstGeom>
      </xdr:spPr>
    </xdr:pic>
    <xdr:clientData/>
  </xdr:twoCellAnchor>
  <xdr:twoCellAnchor editAs="oneCell">
    <xdr:from>
      <xdr:col>8</xdr:col>
      <xdr:colOff>119530</xdr:colOff>
      <xdr:row>207</xdr:row>
      <xdr:rowOff>171823</xdr:rowOff>
    </xdr:from>
    <xdr:to>
      <xdr:col>14</xdr:col>
      <xdr:colOff>567765</xdr:colOff>
      <xdr:row>214</xdr:row>
      <xdr:rowOff>93451</xdr:rowOff>
    </xdr:to>
    <xdr:pic>
      <xdr:nvPicPr>
        <xdr:cNvPr id="31" name="Hình ảnh 30">
          <a:extLst>
            <a:ext uri="{FF2B5EF4-FFF2-40B4-BE49-F238E27FC236}">
              <a16:creationId xmlns:a16="http://schemas.microsoft.com/office/drawing/2014/main" id="{6A5AF6B5-FC11-42AD-A45D-4B81F96F7C78}"/>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5259295" y="42940941"/>
          <a:ext cx="4303058" cy="1333569"/>
        </a:xfrm>
        <a:prstGeom prst="rect">
          <a:avLst/>
        </a:prstGeom>
      </xdr:spPr>
    </xdr:pic>
    <xdr:clientData/>
  </xdr:twoCellAnchor>
  <xdr:twoCellAnchor editAs="oneCell">
    <xdr:from>
      <xdr:col>0</xdr:col>
      <xdr:colOff>59764</xdr:colOff>
      <xdr:row>213</xdr:row>
      <xdr:rowOff>65153</xdr:rowOff>
    </xdr:from>
    <xdr:to>
      <xdr:col>7</xdr:col>
      <xdr:colOff>231588</xdr:colOff>
      <xdr:row>221</xdr:row>
      <xdr:rowOff>194236</xdr:rowOff>
    </xdr:to>
    <xdr:pic>
      <xdr:nvPicPr>
        <xdr:cNvPr id="35" name="Hình ảnh 34">
          <a:extLst>
            <a:ext uri="{FF2B5EF4-FFF2-40B4-BE49-F238E27FC236}">
              <a16:creationId xmlns:a16="http://schemas.microsoft.com/office/drawing/2014/main" id="{C75D0B57-045F-4C39-A6BC-EEF125DE0575}"/>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59764" y="43820388"/>
          <a:ext cx="4669118" cy="1742730"/>
        </a:xfrm>
        <a:prstGeom prst="rect">
          <a:avLst/>
        </a:prstGeom>
      </xdr:spPr>
    </xdr:pic>
    <xdr:clientData/>
  </xdr:twoCellAnchor>
  <xdr:twoCellAnchor editAs="oneCell">
    <xdr:from>
      <xdr:col>8</xdr:col>
      <xdr:colOff>141940</xdr:colOff>
      <xdr:row>214</xdr:row>
      <xdr:rowOff>179294</xdr:rowOff>
    </xdr:from>
    <xdr:to>
      <xdr:col>14</xdr:col>
      <xdr:colOff>552822</xdr:colOff>
      <xdr:row>225</xdr:row>
      <xdr:rowOff>37086</xdr:rowOff>
    </xdr:to>
    <xdr:pic>
      <xdr:nvPicPr>
        <xdr:cNvPr id="39" name="Hình ảnh 38">
          <a:extLst>
            <a:ext uri="{FF2B5EF4-FFF2-40B4-BE49-F238E27FC236}">
              <a16:creationId xmlns:a16="http://schemas.microsoft.com/office/drawing/2014/main" id="{CDE2419A-D6B2-42DE-B871-458C430B34CD}"/>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281705" y="44360353"/>
          <a:ext cx="4265705" cy="2076557"/>
        </a:xfrm>
        <a:prstGeom prst="rect">
          <a:avLst/>
        </a:prstGeom>
      </xdr:spPr>
    </xdr:pic>
    <xdr:clientData/>
  </xdr:twoCellAnchor>
  <xdr:twoCellAnchor editAs="oneCell">
    <xdr:from>
      <xdr:col>8</xdr:col>
      <xdr:colOff>141942</xdr:colOff>
      <xdr:row>225</xdr:row>
      <xdr:rowOff>127587</xdr:rowOff>
    </xdr:from>
    <xdr:to>
      <xdr:col>14</xdr:col>
      <xdr:colOff>566016</xdr:colOff>
      <xdr:row>236</xdr:row>
      <xdr:rowOff>125087</xdr:rowOff>
    </xdr:to>
    <xdr:pic>
      <xdr:nvPicPr>
        <xdr:cNvPr id="43" name="Hình ảnh 42">
          <a:extLst>
            <a:ext uri="{FF2B5EF4-FFF2-40B4-BE49-F238E27FC236}">
              <a16:creationId xmlns:a16="http://schemas.microsoft.com/office/drawing/2014/main" id="{70834D5F-6898-444E-8446-28FED4F81122}"/>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5281707" y="46527411"/>
          <a:ext cx="4278897" cy="2216264"/>
        </a:xfrm>
        <a:prstGeom prst="rect">
          <a:avLst/>
        </a:prstGeom>
      </xdr:spPr>
    </xdr:pic>
    <xdr:clientData/>
  </xdr:twoCellAnchor>
  <xdr:twoCellAnchor editAs="oneCell">
    <xdr:from>
      <xdr:col>8</xdr:col>
      <xdr:colOff>276412</xdr:colOff>
      <xdr:row>238</xdr:row>
      <xdr:rowOff>106036</xdr:rowOff>
    </xdr:from>
    <xdr:to>
      <xdr:col>14</xdr:col>
      <xdr:colOff>582705</xdr:colOff>
      <xdr:row>249</xdr:row>
      <xdr:rowOff>97118</xdr:rowOff>
    </xdr:to>
    <xdr:pic>
      <xdr:nvPicPr>
        <xdr:cNvPr id="47" name="Hình ảnh 46">
          <a:extLst>
            <a:ext uri="{FF2B5EF4-FFF2-40B4-BE49-F238E27FC236}">
              <a16:creationId xmlns:a16="http://schemas.microsoft.com/office/drawing/2014/main" id="{ACFE12F9-C968-42F7-AA17-4D974CB186D7}"/>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5416177" y="48903918"/>
          <a:ext cx="4161116" cy="2209847"/>
        </a:xfrm>
        <a:prstGeom prst="rect">
          <a:avLst/>
        </a:prstGeom>
      </xdr:spPr>
    </xdr:pic>
    <xdr:clientData/>
  </xdr:twoCellAnchor>
  <xdr:twoCellAnchor editAs="oneCell">
    <xdr:from>
      <xdr:col>8</xdr:col>
      <xdr:colOff>239058</xdr:colOff>
      <xdr:row>250</xdr:row>
      <xdr:rowOff>45409</xdr:rowOff>
    </xdr:from>
    <xdr:to>
      <xdr:col>14</xdr:col>
      <xdr:colOff>564537</xdr:colOff>
      <xdr:row>261</xdr:row>
      <xdr:rowOff>44824</xdr:rowOff>
    </xdr:to>
    <xdr:pic>
      <xdr:nvPicPr>
        <xdr:cNvPr id="49" name="Hình ảnh 48">
          <a:extLst>
            <a:ext uri="{FF2B5EF4-FFF2-40B4-BE49-F238E27FC236}">
              <a16:creationId xmlns:a16="http://schemas.microsoft.com/office/drawing/2014/main" id="{F6A1D423-BC62-4988-B1DE-A022BBC70851}"/>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5378823" y="51263762"/>
          <a:ext cx="4180302" cy="2218179"/>
        </a:xfrm>
        <a:prstGeom prst="rect">
          <a:avLst/>
        </a:prstGeom>
      </xdr:spPr>
    </xdr:pic>
    <xdr:clientData/>
  </xdr:twoCellAnchor>
  <xdr:twoCellAnchor editAs="oneCell">
    <xdr:from>
      <xdr:col>0</xdr:col>
      <xdr:colOff>96794</xdr:colOff>
      <xdr:row>257</xdr:row>
      <xdr:rowOff>0</xdr:rowOff>
    </xdr:from>
    <xdr:to>
      <xdr:col>7</xdr:col>
      <xdr:colOff>22414</xdr:colOff>
      <xdr:row>266</xdr:row>
      <xdr:rowOff>134471</xdr:rowOff>
    </xdr:to>
    <xdr:pic>
      <xdr:nvPicPr>
        <xdr:cNvPr id="57" name="Hình ảnh 56">
          <a:extLst>
            <a:ext uri="{FF2B5EF4-FFF2-40B4-BE49-F238E27FC236}">
              <a16:creationId xmlns:a16="http://schemas.microsoft.com/office/drawing/2014/main" id="{655C4AAB-4E56-4B6E-BC89-CC67A65110EC}"/>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6794" y="52854412"/>
          <a:ext cx="4422914" cy="1949824"/>
        </a:xfrm>
        <a:prstGeom prst="rect">
          <a:avLst/>
        </a:prstGeom>
      </xdr:spPr>
    </xdr:pic>
    <xdr:clientData/>
  </xdr:twoCellAnchor>
  <xdr:twoCellAnchor editAs="oneCell">
    <xdr:from>
      <xdr:col>8</xdr:col>
      <xdr:colOff>328707</xdr:colOff>
      <xdr:row>267</xdr:row>
      <xdr:rowOff>71807</xdr:rowOff>
    </xdr:from>
    <xdr:to>
      <xdr:col>14</xdr:col>
      <xdr:colOff>586688</xdr:colOff>
      <xdr:row>275</xdr:row>
      <xdr:rowOff>141668</xdr:rowOff>
    </xdr:to>
    <xdr:pic>
      <xdr:nvPicPr>
        <xdr:cNvPr id="60" name="Hình ảnh 59">
          <a:extLst>
            <a:ext uri="{FF2B5EF4-FFF2-40B4-BE49-F238E27FC236}">
              <a16:creationId xmlns:a16="http://schemas.microsoft.com/office/drawing/2014/main" id="{B49C9914-F046-496A-A80C-1E9D737BCBC3}"/>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468472" y="54943278"/>
          <a:ext cx="4112804" cy="1683508"/>
        </a:xfrm>
        <a:prstGeom prst="rect">
          <a:avLst/>
        </a:prstGeom>
      </xdr:spPr>
    </xdr:pic>
    <xdr:clientData/>
  </xdr:twoCellAnchor>
  <xdr:twoCellAnchor editAs="oneCell">
    <xdr:from>
      <xdr:col>8</xdr:col>
      <xdr:colOff>291353</xdr:colOff>
      <xdr:row>276</xdr:row>
      <xdr:rowOff>48320</xdr:rowOff>
    </xdr:from>
    <xdr:to>
      <xdr:col>14</xdr:col>
      <xdr:colOff>410883</xdr:colOff>
      <xdr:row>290</xdr:row>
      <xdr:rowOff>19503</xdr:rowOff>
    </xdr:to>
    <xdr:pic>
      <xdr:nvPicPr>
        <xdr:cNvPr id="62" name="Hình ảnh 61">
          <a:extLst>
            <a:ext uri="{FF2B5EF4-FFF2-40B4-BE49-F238E27FC236}">
              <a16:creationId xmlns:a16="http://schemas.microsoft.com/office/drawing/2014/main" id="{8D456C68-D4D2-4DA7-B74C-6032CD348163}"/>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5431118" y="56735144"/>
          <a:ext cx="3974353" cy="27950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tortoisesvn.net/downloads.html" TargetMode="External"/><Relationship Id="rId4"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5"/>
  <sheetViews>
    <sheetView view="pageBreakPreview" topLeftCell="A4" zoomScale="85" zoomScaleNormal="100" zoomScaleSheetLayoutView="85" workbookViewId="0">
      <selection activeCell="AW16" sqref="AW16"/>
    </sheetView>
  </sheetViews>
  <sheetFormatPr defaultColWidth="3" defaultRowHeight="14.25" customHeight="1"/>
  <cols>
    <col min="1" max="16384" width="3" style="1"/>
  </cols>
  <sheetData>
    <row r="1" spans="1:47" ht="14.2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row>
    <row r="2" spans="1:47" ht="14.25" customHeight="1">
      <c r="A2" s="2"/>
      <c r="B2" s="131" t="s">
        <v>0</v>
      </c>
      <c r="C2" s="131"/>
      <c r="D2" s="131"/>
      <c r="E2" s="131"/>
      <c r="F2" s="131"/>
      <c r="G2" s="131"/>
      <c r="H2" s="131"/>
      <c r="I2" s="131"/>
      <c r="J2" s="131"/>
      <c r="K2" s="131"/>
      <c r="L2" s="131"/>
      <c r="M2" s="131"/>
      <c r="N2" s="131"/>
      <c r="O2" s="131"/>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row>
    <row r="3" spans="1:47" ht="14.25" customHeight="1" thickBot="1">
      <c r="A3" s="2"/>
      <c r="B3" s="132"/>
      <c r="C3" s="132"/>
      <c r="D3" s="132"/>
      <c r="E3" s="132"/>
      <c r="F3" s="132"/>
      <c r="G3" s="132"/>
      <c r="H3" s="132"/>
      <c r="I3" s="132"/>
      <c r="J3" s="132"/>
      <c r="K3" s="132"/>
      <c r="L3" s="132"/>
      <c r="M3" s="132"/>
      <c r="N3" s="132"/>
      <c r="O3" s="132"/>
      <c r="P3" s="3"/>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row>
    <row r="4" spans="1:47" ht="14.25" customHeight="1" thickTop="1">
      <c r="A4" s="2"/>
      <c r="B4" s="4"/>
      <c r="C4" s="4"/>
      <c r="D4" s="4"/>
      <c r="E4" s="4"/>
      <c r="F4" s="4"/>
      <c r="G4" s="4"/>
      <c r="H4" s="4"/>
      <c r="I4" s="4"/>
      <c r="J4" s="4"/>
      <c r="K4" s="4"/>
      <c r="L4" s="4"/>
      <c r="M4" s="4"/>
      <c r="N4" s="4"/>
      <c r="O4" s="4"/>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row>
    <row r="5" spans="1:47" ht="14.25" customHeight="1" thickBo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row>
    <row r="6" spans="1:47" ht="14.25" customHeight="1" thickTop="1">
      <c r="A6" s="2"/>
      <c r="B6" s="2"/>
      <c r="C6" s="2"/>
      <c r="D6" s="2"/>
      <c r="E6" s="2"/>
      <c r="F6" s="2"/>
      <c r="G6" s="2"/>
      <c r="H6" s="2"/>
      <c r="I6" s="2"/>
      <c r="J6" s="2"/>
      <c r="K6" s="133" t="s">
        <v>1</v>
      </c>
      <c r="L6" s="134"/>
      <c r="M6" s="134"/>
      <c r="N6" s="134"/>
      <c r="O6" s="134"/>
      <c r="P6" s="134"/>
      <c r="Q6" s="134"/>
      <c r="R6" s="134"/>
      <c r="S6" s="134"/>
      <c r="T6" s="134"/>
      <c r="U6" s="134"/>
      <c r="V6" s="134"/>
      <c r="W6" s="134"/>
      <c r="X6" s="134"/>
      <c r="Y6" s="134"/>
      <c r="Z6" s="134"/>
      <c r="AA6" s="134"/>
      <c r="AB6" s="134"/>
      <c r="AC6" s="134"/>
      <c r="AD6" s="134"/>
      <c r="AE6" s="134"/>
      <c r="AF6" s="134"/>
      <c r="AG6" s="134"/>
      <c r="AH6" s="134"/>
      <c r="AI6" s="134"/>
      <c r="AJ6" s="134"/>
      <c r="AK6" s="134"/>
      <c r="AL6" s="135"/>
      <c r="AM6" s="2"/>
      <c r="AN6" s="2"/>
      <c r="AO6" s="2"/>
      <c r="AP6" s="2"/>
      <c r="AQ6" s="2"/>
      <c r="AR6" s="2"/>
      <c r="AS6" s="2"/>
      <c r="AT6" s="2"/>
      <c r="AU6" s="2"/>
    </row>
    <row r="7" spans="1:47" ht="14.25" customHeight="1">
      <c r="A7" s="2"/>
      <c r="B7" s="2"/>
      <c r="C7" s="2"/>
      <c r="D7" s="2"/>
      <c r="E7" s="2"/>
      <c r="F7" s="2"/>
      <c r="G7" s="2"/>
      <c r="H7" s="2"/>
      <c r="I7" s="2"/>
      <c r="J7" s="2"/>
      <c r="K7" s="136"/>
      <c r="L7" s="137"/>
      <c r="M7" s="137"/>
      <c r="N7" s="137"/>
      <c r="O7" s="137"/>
      <c r="P7" s="137"/>
      <c r="Q7" s="137"/>
      <c r="R7" s="137"/>
      <c r="S7" s="137"/>
      <c r="T7" s="137"/>
      <c r="U7" s="137"/>
      <c r="V7" s="137"/>
      <c r="W7" s="137"/>
      <c r="X7" s="137"/>
      <c r="Y7" s="137"/>
      <c r="Z7" s="137"/>
      <c r="AA7" s="137"/>
      <c r="AB7" s="137"/>
      <c r="AC7" s="137"/>
      <c r="AD7" s="137"/>
      <c r="AE7" s="137"/>
      <c r="AF7" s="137"/>
      <c r="AG7" s="137"/>
      <c r="AH7" s="137"/>
      <c r="AI7" s="137"/>
      <c r="AJ7" s="137"/>
      <c r="AK7" s="137"/>
      <c r="AL7" s="138"/>
      <c r="AM7" s="2"/>
      <c r="AN7" s="2"/>
      <c r="AO7" s="2"/>
      <c r="AP7" s="2"/>
      <c r="AQ7" s="2"/>
      <c r="AR7" s="2"/>
      <c r="AS7" s="2"/>
      <c r="AT7" s="2"/>
      <c r="AU7" s="2"/>
    </row>
    <row r="8" spans="1:47" ht="14.25" customHeight="1">
      <c r="A8" s="2"/>
      <c r="B8" s="2"/>
      <c r="C8" s="2"/>
      <c r="D8" s="2"/>
      <c r="E8" s="2"/>
      <c r="F8" s="2"/>
      <c r="G8" s="2"/>
      <c r="H8" s="2"/>
      <c r="I8" s="2"/>
      <c r="J8" s="2"/>
      <c r="K8" s="136"/>
      <c r="L8" s="137"/>
      <c r="M8" s="137"/>
      <c r="N8" s="137"/>
      <c r="O8" s="137"/>
      <c r="P8" s="137"/>
      <c r="Q8" s="137"/>
      <c r="R8" s="137"/>
      <c r="S8" s="137"/>
      <c r="T8" s="137"/>
      <c r="U8" s="137"/>
      <c r="V8" s="137"/>
      <c r="W8" s="137"/>
      <c r="X8" s="137"/>
      <c r="Y8" s="137"/>
      <c r="Z8" s="137"/>
      <c r="AA8" s="137"/>
      <c r="AB8" s="137"/>
      <c r="AC8" s="137"/>
      <c r="AD8" s="137"/>
      <c r="AE8" s="137"/>
      <c r="AF8" s="137"/>
      <c r="AG8" s="137"/>
      <c r="AH8" s="137"/>
      <c r="AI8" s="137"/>
      <c r="AJ8" s="137"/>
      <c r="AK8" s="137"/>
      <c r="AL8" s="138"/>
      <c r="AM8" s="2"/>
      <c r="AN8" s="2"/>
      <c r="AO8" s="2"/>
      <c r="AP8" s="2"/>
      <c r="AQ8" s="2"/>
      <c r="AR8" s="2"/>
      <c r="AS8" s="2"/>
      <c r="AT8" s="2"/>
      <c r="AU8" s="2"/>
    </row>
    <row r="9" spans="1:47" ht="14.25" customHeight="1">
      <c r="A9" s="2"/>
      <c r="B9" s="2"/>
      <c r="C9" s="2"/>
      <c r="D9" s="2"/>
      <c r="E9" s="2"/>
      <c r="F9" s="2"/>
      <c r="G9" s="2"/>
      <c r="H9" s="2"/>
      <c r="I9" s="2"/>
      <c r="J9" s="2"/>
      <c r="K9" s="136"/>
      <c r="L9" s="137"/>
      <c r="M9" s="137"/>
      <c r="N9" s="137"/>
      <c r="O9" s="137"/>
      <c r="P9" s="137"/>
      <c r="Q9" s="137"/>
      <c r="R9" s="137"/>
      <c r="S9" s="137"/>
      <c r="T9" s="137"/>
      <c r="U9" s="137"/>
      <c r="V9" s="137"/>
      <c r="W9" s="137"/>
      <c r="X9" s="137"/>
      <c r="Y9" s="137"/>
      <c r="Z9" s="137"/>
      <c r="AA9" s="137"/>
      <c r="AB9" s="137"/>
      <c r="AC9" s="137"/>
      <c r="AD9" s="137"/>
      <c r="AE9" s="137"/>
      <c r="AF9" s="137"/>
      <c r="AG9" s="137"/>
      <c r="AH9" s="137"/>
      <c r="AI9" s="137"/>
      <c r="AJ9" s="137"/>
      <c r="AK9" s="137"/>
      <c r="AL9" s="138"/>
      <c r="AM9" s="2"/>
      <c r="AN9" s="2"/>
      <c r="AO9" s="2"/>
      <c r="AP9" s="2"/>
      <c r="AQ9" s="2"/>
      <c r="AR9" s="2"/>
      <c r="AS9" s="2"/>
      <c r="AT9" s="2"/>
      <c r="AU9" s="2"/>
    </row>
    <row r="10" spans="1:47" ht="14.25" customHeight="1">
      <c r="A10" s="2"/>
      <c r="B10" s="2"/>
      <c r="C10" s="2"/>
      <c r="D10" s="2"/>
      <c r="E10" s="2"/>
      <c r="F10" s="2"/>
      <c r="G10" s="2"/>
      <c r="H10" s="2"/>
      <c r="I10" s="2"/>
      <c r="J10" s="2"/>
      <c r="K10" s="136"/>
      <c r="L10" s="137"/>
      <c r="M10" s="137"/>
      <c r="N10" s="137"/>
      <c r="O10" s="137"/>
      <c r="P10" s="137"/>
      <c r="Q10" s="137"/>
      <c r="R10" s="137"/>
      <c r="S10" s="137"/>
      <c r="T10" s="137"/>
      <c r="U10" s="137"/>
      <c r="V10" s="137"/>
      <c r="W10" s="137"/>
      <c r="X10" s="137"/>
      <c r="Y10" s="137"/>
      <c r="Z10" s="137"/>
      <c r="AA10" s="137"/>
      <c r="AB10" s="137"/>
      <c r="AC10" s="137"/>
      <c r="AD10" s="137"/>
      <c r="AE10" s="137"/>
      <c r="AF10" s="137"/>
      <c r="AG10" s="137"/>
      <c r="AH10" s="137"/>
      <c r="AI10" s="137"/>
      <c r="AJ10" s="137"/>
      <c r="AK10" s="137"/>
      <c r="AL10" s="138"/>
      <c r="AM10" s="2"/>
      <c r="AN10" s="2"/>
      <c r="AO10" s="2"/>
      <c r="AP10" s="2"/>
      <c r="AQ10" s="2"/>
      <c r="AR10" s="2"/>
      <c r="AS10" s="2"/>
      <c r="AT10" s="2"/>
      <c r="AU10" s="2"/>
    </row>
    <row r="11" spans="1:47" ht="14.25" customHeight="1">
      <c r="A11" s="2"/>
      <c r="B11" s="2"/>
      <c r="C11" s="2"/>
      <c r="D11" s="2"/>
      <c r="E11" s="2"/>
      <c r="F11" s="2"/>
      <c r="G11" s="2"/>
      <c r="H11" s="2"/>
      <c r="I11" s="2"/>
      <c r="J11" s="2"/>
      <c r="K11" s="139" t="s">
        <v>2</v>
      </c>
      <c r="L11" s="140"/>
      <c r="M11" s="140"/>
      <c r="N11" s="140"/>
      <c r="O11" s="140"/>
      <c r="P11" s="140"/>
      <c r="Q11" s="140"/>
      <c r="R11" s="140"/>
      <c r="S11" s="140"/>
      <c r="T11" s="140"/>
      <c r="U11" s="140"/>
      <c r="V11" s="140"/>
      <c r="W11" s="140"/>
      <c r="X11" s="140"/>
      <c r="Y11" s="140"/>
      <c r="Z11" s="140"/>
      <c r="AA11" s="140"/>
      <c r="AB11" s="140"/>
      <c r="AC11" s="140"/>
      <c r="AD11" s="140"/>
      <c r="AE11" s="140"/>
      <c r="AF11" s="140"/>
      <c r="AG11" s="140"/>
      <c r="AH11" s="140"/>
      <c r="AI11" s="140"/>
      <c r="AJ11" s="140"/>
      <c r="AK11" s="140"/>
      <c r="AL11" s="141"/>
      <c r="AM11" s="2"/>
      <c r="AN11" s="2"/>
      <c r="AO11" s="2"/>
      <c r="AP11" s="2"/>
      <c r="AQ11" s="2"/>
      <c r="AR11" s="2"/>
      <c r="AS11" s="2"/>
      <c r="AT11" s="2"/>
      <c r="AU11" s="2"/>
    </row>
    <row r="12" spans="1:47" ht="14.25" customHeight="1">
      <c r="A12" s="2"/>
      <c r="B12" s="2"/>
      <c r="C12" s="2"/>
      <c r="D12" s="2"/>
      <c r="E12" s="2"/>
      <c r="F12" s="2"/>
      <c r="G12" s="2"/>
      <c r="H12" s="2"/>
      <c r="I12" s="2"/>
      <c r="J12" s="2"/>
      <c r="K12" s="139"/>
      <c r="L12" s="140"/>
      <c r="M12" s="140"/>
      <c r="N12" s="140"/>
      <c r="O12" s="140"/>
      <c r="P12" s="140"/>
      <c r="Q12" s="140"/>
      <c r="R12" s="140"/>
      <c r="S12" s="140"/>
      <c r="T12" s="140"/>
      <c r="U12" s="140"/>
      <c r="V12" s="140"/>
      <c r="W12" s="140"/>
      <c r="X12" s="140"/>
      <c r="Y12" s="140"/>
      <c r="Z12" s="140"/>
      <c r="AA12" s="140"/>
      <c r="AB12" s="140"/>
      <c r="AC12" s="140"/>
      <c r="AD12" s="140"/>
      <c r="AE12" s="140"/>
      <c r="AF12" s="140"/>
      <c r="AG12" s="140"/>
      <c r="AH12" s="140"/>
      <c r="AI12" s="140"/>
      <c r="AJ12" s="140"/>
      <c r="AK12" s="140"/>
      <c r="AL12" s="141"/>
      <c r="AM12" s="2"/>
      <c r="AN12" s="2"/>
      <c r="AO12" s="2"/>
      <c r="AP12" s="2"/>
      <c r="AQ12" s="2"/>
      <c r="AR12" s="2"/>
      <c r="AS12" s="2"/>
      <c r="AT12" s="2"/>
      <c r="AU12" s="2"/>
    </row>
    <row r="13" spans="1:47" ht="14.25" customHeight="1" thickBot="1">
      <c r="A13" s="2"/>
      <c r="B13" s="2"/>
      <c r="C13" s="2"/>
      <c r="D13" s="2"/>
      <c r="E13" s="2"/>
      <c r="F13" s="2"/>
      <c r="G13" s="2"/>
      <c r="H13" s="2"/>
      <c r="I13" s="2"/>
      <c r="J13" s="2"/>
      <c r="K13" s="142"/>
      <c r="L13" s="143"/>
      <c r="M13" s="143"/>
      <c r="N13" s="143"/>
      <c r="O13" s="143"/>
      <c r="P13" s="143"/>
      <c r="Q13" s="143"/>
      <c r="R13" s="143"/>
      <c r="S13" s="143"/>
      <c r="T13" s="143"/>
      <c r="U13" s="143"/>
      <c r="V13" s="143"/>
      <c r="W13" s="143"/>
      <c r="X13" s="143"/>
      <c r="Y13" s="143"/>
      <c r="Z13" s="143"/>
      <c r="AA13" s="143"/>
      <c r="AB13" s="143"/>
      <c r="AC13" s="143"/>
      <c r="AD13" s="143"/>
      <c r="AE13" s="143"/>
      <c r="AF13" s="143"/>
      <c r="AG13" s="143"/>
      <c r="AH13" s="143"/>
      <c r="AI13" s="143"/>
      <c r="AJ13" s="143"/>
      <c r="AK13" s="143"/>
      <c r="AL13" s="144"/>
      <c r="AM13" s="2"/>
      <c r="AN13" s="2"/>
      <c r="AO13" s="2"/>
      <c r="AP13" s="2"/>
      <c r="AQ13" s="2"/>
      <c r="AR13" s="2"/>
      <c r="AS13" s="2"/>
      <c r="AT13" s="2"/>
      <c r="AU13" s="2"/>
    </row>
    <row r="14" spans="1:47" ht="14.25" customHeight="1" thickTop="1">
      <c r="A14" s="2"/>
      <c r="B14" s="2"/>
      <c r="C14" s="2"/>
      <c r="D14" s="2"/>
      <c r="E14" s="2"/>
      <c r="F14" s="2"/>
      <c r="G14" s="2"/>
      <c r="H14" s="2"/>
      <c r="I14" s="2"/>
      <c r="J14" s="2"/>
      <c r="K14" s="2"/>
      <c r="L14" s="2"/>
      <c r="M14" s="2"/>
      <c r="N14" s="2"/>
      <c r="O14" s="2"/>
      <c r="P14" s="2"/>
      <c r="Q14" s="2"/>
      <c r="R14" s="2"/>
      <c r="S14" s="2"/>
      <c r="T14" s="2"/>
      <c r="U14" s="2"/>
      <c r="V14" s="30"/>
      <c r="W14" s="30"/>
      <c r="X14" s="30"/>
      <c r="Y14" s="30"/>
      <c r="Z14" s="30"/>
      <c r="AA14" s="30"/>
      <c r="AB14" s="30"/>
      <c r="AC14" s="2"/>
      <c r="AD14" s="2"/>
      <c r="AE14" s="2"/>
      <c r="AF14" s="2"/>
      <c r="AG14" s="2"/>
      <c r="AH14" s="2"/>
      <c r="AI14" s="2"/>
      <c r="AJ14" s="2"/>
      <c r="AK14" s="2"/>
      <c r="AL14" s="2"/>
      <c r="AM14" s="2"/>
      <c r="AN14" s="2"/>
      <c r="AO14" s="2"/>
      <c r="AP14" s="2"/>
      <c r="AQ14" s="2"/>
      <c r="AR14" s="2"/>
      <c r="AS14" s="2"/>
      <c r="AT14" s="2"/>
      <c r="AU14" s="2"/>
    </row>
    <row r="15" spans="1:47" ht="14.25" customHeight="1">
      <c r="A15" s="2"/>
      <c r="B15" s="2"/>
      <c r="C15" s="2"/>
      <c r="D15" s="2"/>
      <c r="E15" s="2"/>
      <c r="F15" s="2"/>
      <c r="G15" s="2"/>
      <c r="H15" s="2"/>
      <c r="I15" s="2"/>
      <c r="J15" s="2"/>
      <c r="K15" s="2"/>
      <c r="L15" s="2"/>
      <c r="M15" s="2"/>
      <c r="N15" s="2"/>
      <c r="O15" s="2"/>
      <c r="P15" s="2"/>
      <c r="Q15" s="2"/>
      <c r="R15" s="2"/>
      <c r="S15" s="2"/>
      <c r="T15" s="2"/>
      <c r="U15" s="2"/>
      <c r="V15" s="30"/>
      <c r="W15" s="145" t="s">
        <v>3</v>
      </c>
      <c r="X15" s="145"/>
      <c r="Y15" s="145"/>
      <c r="Z15" s="145"/>
      <c r="AA15" s="31"/>
      <c r="AB15" s="31"/>
      <c r="AC15" s="4"/>
      <c r="AD15" s="5"/>
      <c r="AE15" s="5"/>
      <c r="AF15" s="5"/>
      <c r="AG15" s="2"/>
      <c r="AH15" s="2"/>
      <c r="AI15" s="2"/>
      <c r="AJ15" s="2"/>
      <c r="AK15" s="2"/>
      <c r="AL15" s="2"/>
      <c r="AM15" s="2"/>
      <c r="AN15" s="2"/>
      <c r="AO15" s="2"/>
      <c r="AP15" s="2"/>
      <c r="AQ15" s="2"/>
      <c r="AR15" s="2"/>
      <c r="AS15" s="2"/>
      <c r="AT15" s="2"/>
      <c r="AU15" s="2"/>
    </row>
    <row r="16" spans="1:47" ht="14.25" customHeight="1">
      <c r="A16" s="2"/>
      <c r="B16" s="2"/>
      <c r="C16" s="2"/>
      <c r="D16" s="2"/>
      <c r="E16" s="2"/>
      <c r="F16" s="2"/>
      <c r="G16" s="2"/>
      <c r="H16" s="2"/>
      <c r="I16" s="2"/>
      <c r="J16" s="2"/>
      <c r="K16" s="2"/>
      <c r="L16" s="2"/>
      <c r="M16" s="2"/>
      <c r="N16" s="2"/>
      <c r="O16" s="2"/>
      <c r="P16" s="2"/>
      <c r="Q16" s="2"/>
      <c r="R16" s="2"/>
      <c r="S16" s="2"/>
      <c r="T16" s="2"/>
      <c r="U16" s="2"/>
      <c r="V16" s="30"/>
      <c r="W16" s="30"/>
      <c r="X16" s="30"/>
      <c r="Y16" s="30"/>
      <c r="Z16" s="30"/>
      <c r="AA16" s="30"/>
      <c r="AB16" s="30"/>
      <c r="AC16" s="5"/>
      <c r="AD16" s="5"/>
      <c r="AE16" s="5"/>
      <c r="AF16" s="5"/>
      <c r="AG16" s="2"/>
      <c r="AH16" s="2"/>
      <c r="AI16" s="2"/>
      <c r="AJ16" s="2"/>
      <c r="AK16" s="2"/>
      <c r="AL16" s="2"/>
      <c r="AM16" s="2"/>
      <c r="AN16" s="2"/>
      <c r="AO16" s="2"/>
      <c r="AP16" s="2"/>
      <c r="AQ16" s="2"/>
      <c r="AR16" s="2"/>
      <c r="AS16" s="2"/>
      <c r="AT16" s="2"/>
      <c r="AU16" s="2"/>
    </row>
    <row r="17" spans="1:47" ht="14.2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row>
    <row r="18" spans="1:47" ht="14.25" customHeight="1" thickBo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row>
    <row r="19" spans="1:47" ht="14.25" customHeight="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146" t="s">
        <v>4</v>
      </c>
      <c r="AD19" s="147"/>
      <c r="AE19" s="147"/>
      <c r="AF19" s="147"/>
      <c r="AG19" s="147"/>
      <c r="AH19" s="147"/>
      <c r="AI19" s="150" t="s">
        <v>12</v>
      </c>
      <c r="AJ19" s="150"/>
      <c r="AK19" s="150"/>
      <c r="AL19" s="150"/>
      <c r="AM19" s="150"/>
      <c r="AN19" s="150"/>
      <c r="AO19" s="150"/>
      <c r="AP19" s="150"/>
      <c r="AQ19" s="150"/>
      <c r="AR19" s="150"/>
      <c r="AS19" s="150"/>
      <c r="AT19" s="2"/>
      <c r="AU19" s="2"/>
    </row>
    <row r="20" spans="1:47" ht="14.2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148"/>
      <c r="AD20" s="149"/>
      <c r="AE20" s="149"/>
      <c r="AF20" s="149"/>
      <c r="AG20" s="149"/>
      <c r="AH20" s="149"/>
      <c r="AI20" s="150"/>
      <c r="AJ20" s="150"/>
      <c r="AK20" s="150"/>
      <c r="AL20" s="150"/>
      <c r="AM20" s="150"/>
      <c r="AN20" s="150"/>
      <c r="AO20" s="150"/>
      <c r="AP20" s="150"/>
      <c r="AQ20" s="150"/>
      <c r="AR20" s="150"/>
      <c r="AS20" s="150"/>
      <c r="AT20" s="2"/>
      <c r="AU20" s="2"/>
    </row>
    <row r="21" spans="1:47" ht="14.25" customHeight="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148" t="s">
        <v>1</v>
      </c>
      <c r="AD21" s="149"/>
      <c r="AE21" s="149"/>
      <c r="AF21" s="149"/>
      <c r="AG21" s="149"/>
      <c r="AH21" s="149"/>
      <c r="AI21" s="150" t="s">
        <v>1</v>
      </c>
      <c r="AJ21" s="150"/>
      <c r="AK21" s="150"/>
      <c r="AL21" s="150"/>
      <c r="AM21" s="150"/>
      <c r="AN21" s="150"/>
      <c r="AO21" s="150"/>
      <c r="AP21" s="150"/>
      <c r="AQ21" s="150"/>
      <c r="AR21" s="150"/>
      <c r="AS21" s="150"/>
      <c r="AT21" s="2"/>
      <c r="AU21" s="2"/>
    </row>
    <row r="22" spans="1:47" ht="14.2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148"/>
      <c r="AD22" s="149"/>
      <c r="AE22" s="149"/>
      <c r="AF22" s="149"/>
      <c r="AG22" s="149"/>
      <c r="AH22" s="149"/>
      <c r="AI22" s="150"/>
      <c r="AJ22" s="150"/>
      <c r="AK22" s="150"/>
      <c r="AL22" s="150"/>
      <c r="AM22" s="150"/>
      <c r="AN22" s="150"/>
      <c r="AO22" s="150"/>
      <c r="AP22" s="150"/>
      <c r="AQ22" s="150"/>
      <c r="AR22" s="150"/>
      <c r="AS22" s="150"/>
      <c r="AT22" s="2"/>
      <c r="AU22" s="2"/>
    </row>
    <row r="23" spans="1:47" ht="14.2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148" t="s">
        <v>8</v>
      </c>
      <c r="AD23" s="149"/>
      <c r="AE23" s="149"/>
      <c r="AF23" s="149"/>
      <c r="AG23" s="149"/>
      <c r="AH23" s="149"/>
      <c r="AI23" s="150" t="s">
        <v>10</v>
      </c>
      <c r="AJ23" s="150"/>
      <c r="AK23" s="150"/>
      <c r="AL23" s="150"/>
      <c r="AM23" s="150"/>
      <c r="AN23" s="150"/>
      <c r="AO23" s="150"/>
      <c r="AP23" s="150"/>
      <c r="AQ23" s="150"/>
      <c r="AR23" s="150"/>
      <c r="AS23" s="150"/>
      <c r="AT23" s="2"/>
      <c r="AU23" s="2"/>
    </row>
    <row r="24" spans="1:47" ht="14.2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148"/>
      <c r="AD24" s="149"/>
      <c r="AE24" s="149"/>
      <c r="AF24" s="149"/>
      <c r="AG24" s="149"/>
      <c r="AH24" s="149"/>
      <c r="AI24" s="150"/>
      <c r="AJ24" s="150"/>
      <c r="AK24" s="150"/>
      <c r="AL24" s="150"/>
      <c r="AM24" s="150"/>
      <c r="AN24" s="150"/>
      <c r="AO24" s="150"/>
      <c r="AP24" s="150"/>
      <c r="AQ24" s="150"/>
      <c r="AR24" s="150"/>
      <c r="AS24" s="150"/>
      <c r="AT24" s="2"/>
      <c r="AU24" s="2"/>
    </row>
    <row r="25" spans="1:47" ht="14.2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148" t="s">
        <v>5</v>
      </c>
      <c r="AD25" s="149"/>
      <c r="AE25" s="149"/>
      <c r="AF25" s="149"/>
      <c r="AG25" s="149"/>
      <c r="AH25" s="149"/>
      <c r="AI25" s="150" t="s">
        <v>9</v>
      </c>
      <c r="AJ25" s="150"/>
      <c r="AK25" s="150"/>
      <c r="AL25" s="150"/>
      <c r="AM25" s="150"/>
      <c r="AN25" s="150"/>
      <c r="AO25" s="150"/>
      <c r="AP25" s="150"/>
      <c r="AQ25" s="150"/>
      <c r="AR25" s="150"/>
      <c r="AS25" s="150"/>
      <c r="AT25" s="2"/>
      <c r="AU25" s="2"/>
    </row>
    <row r="26" spans="1:47" ht="14.2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148"/>
      <c r="AD26" s="149"/>
      <c r="AE26" s="149"/>
      <c r="AF26" s="149"/>
      <c r="AG26" s="149"/>
      <c r="AH26" s="149"/>
      <c r="AI26" s="150"/>
      <c r="AJ26" s="150"/>
      <c r="AK26" s="150"/>
      <c r="AL26" s="150"/>
      <c r="AM26" s="150"/>
      <c r="AN26" s="150"/>
      <c r="AO26" s="150"/>
      <c r="AP26" s="150"/>
      <c r="AQ26" s="150"/>
      <c r="AR26" s="150"/>
      <c r="AS26" s="150"/>
      <c r="AT26" s="2"/>
      <c r="AU26" s="2"/>
    </row>
    <row r="27" spans="1:47" ht="14.2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148" t="s">
        <v>6</v>
      </c>
      <c r="AD27" s="149"/>
      <c r="AE27" s="149"/>
      <c r="AF27" s="149"/>
      <c r="AG27" s="149"/>
      <c r="AH27" s="149"/>
      <c r="AI27" s="153" t="s">
        <v>11</v>
      </c>
      <c r="AJ27" s="153"/>
      <c r="AK27" s="153"/>
      <c r="AL27" s="153"/>
      <c r="AM27" s="153"/>
      <c r="AN27" s="153"/>
      <c r="AO27" s="153"/>
      <c r="AP27" s="153"/>
      <c r="AQ27" s="153"/>
      <c r="AR27" s="153"/>
      <c r="AS27" s="153"/>
      <c r="AT27" s="2"/>
      <c r="AU27" s="2"/>
    </row>
    <row r="28" spans="1:47" ht="14.2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148"/>
      <c r="AD28" s="149"/>
      <c r="AE28" s="149"/>
      <c r="AF28" s="149"/>
      <c r="AG28" s="149"/>
      <c r="AH28" s="149"/>
      <c r="AI28" s="153"/>
      <c r="AJ28" s="153"/>
      <c r="AK28" s="153"/>
      <c r="AL28" s="153"/>
      <c r="AM28" s="153"/>
      <c r="AN28" s="153"/>
      <c r="AO28" s="153"/>
      <c r="AP28" s="153"/>
      <c r="AQ28" s="153"/>
      <c r="AR28" s="153"/>
      <c r="AS28" s="153"/>
      <c r="AT28" s="2"/>
      <c r="AU28" s="2"/>
    </row>
    <row r="29" spans="1:47" ht="14.2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154" t="s">
        <v>7</v>
      </c>
      <c r="AD29" s="155"/>
      <c r="AE29" s="155"/>
      <c r="AF29" s="155"/>
      <c r="AG29" s="155"/>
      <c r="AH29" s="156"/>
      <c r="AI29" s="150" t="s">
        <v>13</v>
      </c>
      <c r="AJ29" s="150"/>
      <c r="AK29" s="150"/>
      <c r="AL29" s="150"/>
      <c r="AM29" s="150"/>
      <c r="AN29" s="150"/>
      <c r="AO29" s="150"/>
      <c r="AP29" s="150"/>
      <c r="AQ29" s="150"/>
      <c r="AR29" s="150"/>
      <c r="AS29" s="150"/>
      <c r="AT29" s="2"/>
      <c r="AU29" s="2"/>
    </row>
    <row r="30" spans="1:47" ht="14.2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157"/>
      <c r="AD30" s="158"/>
      <c r="AE30" s="158"/>
      <c r="AF30" s="158"/>
      <c r="AG30" s="158"/>
      <c r="AH30" s="159"/>
      <c r="AI30" s="150"/>
      <c r="AJ30" s="150"/>
      <c r="AK30" s="150"/>
      <c r="AL30" s="150"/>
      <c r="AM30" s="150"/>
      <c r="AN30" s="150"/>
      <c r="AO30" s="150"/>
      <c r="AP30" s="150"/>
      <c r="AQ30" s="150"/>
      <c r="AR30" s="150"/>
      <c r="AS30" s="150"/>
      <c r="AT30" s="2"/>
      <c r="AU30" s="2"/>
    </row>
    <row r="31" spans="1:47" ht="14.2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148" t="s">
        <v>14</v>
      </c>
      <c r="AD31" s="149"/>
      <c r="AE31" s="149"/>
      <c r="AF31" s="149"/>
      <c r="AG31" s="149"/>
      <c r="AH31" s="149"/>
      <c r="AI31" s="153" t="s">
        <v>23</v>
      </c>
      <c r="AJ31" s="153"/>
      <c r="AK31" s="153"/>
      <c r="AL31" s="153"/>
      <c r="AM31" s="153"/>
      <c r="AN31" s="153"/>
      <c r="AO31" s="153"/>
      <c r="AP31" s="153"/>
      <c r="AQ31" s="153"/>
      <c r="AR31" s="153"/>
      <c r="AS31" s="153"/>
      <c r="AT31" s="2"/>
      <c r="AU31" s="2"/>
    </row>
    <row r="32" spans="1:47" ht="14.2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148"/>
      <c r="AD32" s="149"/>
      <c r="AE32" s="149"/>
      <c r="AF32" s="149"/>
      <c r="AG32" s="149"/>
      <c r="AH32" s="149"/>
      <c r="AI32" s="153"/>
      <c r="AJ32" s="153"/>
      <c r="AK32" s="153"/>
      <c r="AL32" s="153"/>
      <c r="AM32" s="153"/>
      <c r="AN32" s="153"/>
      <c r="AO32" s="153"/>
      <c r="AP32" s="153"/>
      <c r="AQ32" s="153"/>
      <c r="AR32" s="153"/>
      <c r="AS32" s="153"/>
      <c r="AT32" s="2"/>
      <c r="AU32" s="2"/>
    </row>
    <row r="33" spans="1:47" ht="14.2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148" t="s">
        <v>15</v>
      </c>
      <c r="AD33" s="149"/>
      <c r="AE33" s="149"/>
      <c r="AF33" s="149"/>
      <c r="AG33" s="149"/>
      <c r="AH33" s="149"/>
      <c r="AI33" s="150" t="s">
        <v>24</v>
      </c>
      <c r="AJ33" s="150"/>
      <c r="AK33" s="150"/>
      <c r="AL33" s="150"/>
      <c r="AM33" s="150"/>
      <c r="AN33" s="150"/>
      <c r="AO33" s="150"/>
      <c r="AP33" s="150"/>
      <c r="AQ33" s="150"/>
      <c r="AR33" s="150"/>
      <c r="AS33" s="150"/>
      <c r="AT33" s="2"/>
      <c r="AU33" s="2"/>
    </row>
    <row r="34" spans="1:47" ht="14.25" customHeight="1" thickBo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151"/>
      <c r="AD34" s="152"/>
      <c r="AE34" s="152"/>
      <c r="AF34" s="152"/>
      <c r="AG34" s="152"/>
      <c r="AH34" s="152"/>
      <c r="AI34" s="150"/>
      <c r="AJ34" s="150"/>
      <c r="AK34" s="150"/>
      <c r="AL34" s="150"/>
      <c r="AM34" s="150"/>
      <c r="AN34" s="150"/>
      <c r="AO34" s="150"/>
      <c r="AP34" s="150"/>
      <c r="AQ34" s="150"/>
      <c r="AR34" s="150"/>
      <c r="AS34" s="150"/>
      <c r="AT34" s="2"/>
      <c r="AU34" s="2"/>
    </row>
    <row r="35" spans="1:47" ht="14.2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row>
  </sheetData>
  <mergeCells count="20">
    <mergeCell ref="AC33:AH34"/>
    <mergeCell ref="AI33:AS34"/>
    <mergeCell ref="AC27:AH28"/>
    <mergeCell ref="AI27:AS28"/>
    <mergeCell ref="AC29:AH30"/>
    <mergeCell ref="AI29:AS30"/>
    <mergeCell ref="AC31:AH32"/>
    <mergeCell ref="AI31:AS32"/>
    <mergeCell ref="AC21:AH22"/>
    <mergeCell ref="AI21:AS22"/>
    <mergeCell ref="AC23:AH24"/>
    <mergeCell ref="AI23:AS24"/>
    <mergeCell ref="AC25:AH26"/>
    <mergeCell ref="AI25:AS26"/>
    <mergeCell ref="B2:O3"/>
    <mergeCell ref="K6:AL10"/>
    <mergeCell ref="K11:AL13"/>
    <mergeCell ref="W15:Z15"/>
    <mergeCell ref="AC19:AH20"/>
    <mergeCell ref="AI19:AS20"/>
  </mergeCells>
  <pageMargins left="0.25" right="0.25" top="0.75" bottom="0.75" header="0.3" footer="0.3"/>
  <pageSetup paperSize="9" orientation="landscape" horizontalDpi="4294967293"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3"/>
  <sheetViews>
    <sheetView view="pageBreakPreview" zoomScaleNormal="100" zoomScaleSheetLayoutView="100" workbookViewId="0">
      <selection activeCell="M7" sqref="M7"/>
    </sheetView>
  </sheetViews>
  <sheetFormatPr defaultColWidth="9.140625" defaultRowHeight="16.5"/>
  <cols>
    <col min="1" max="1" width="5.5703125" style="15" customWidth="1"/>
    <col min="2" max="2" width="17.5703125" style="21" customWidth="1"/>
    <col min="3" max="3" width="9.140625" style="2"/>
    <col min="4" max="4" width="8.42578125" style="2" customWidth="1"/>
    <col min="5" max="5" width="40.7109375" style="2" customWidth="1"/>
    <col min="6" max="6" width="14.5703125" style="2" customWidth="1"/>
    <col min="7" max="7" width="4.28515625" style="2" customWidth="1"/>
    <col min="8" max="8" width="8.140625" style="10" customWidth="1"/>
    <col min="9" max="10" width="8.140625" style="2" customWidth="1"/>
    <col min="11" max="12" width="7.28515625" style="2" customWidth="1"/>
    <col min="13" max="14" width="9.7109375" style="2" customWidth="1"/>
    <col min="15" max="16" width="7.28515625" style="2" customWidth="1"/>
    <col min="17" max="18" width="9.7109375" style="2" customWidth="1"/>
    <col min="19" max="16384" width="9.140625" style="2"/>
  </cols>
  <sheetData>
    <row r="1" spans="1:18">
      <c r="A1" s="7"/>
      <c r="B1" s="17"/>
      <c r="C1" s="8"/>
      <c r="D1" s="8"/>
      <c r="E1" s="8"/>
      <c r="F1" s="8"/>
      <c r="G1" s="8"/>
      <c r="H1" s="161" t="str">
        <f ca="1">MID(CELL("filename",$A$1),FIND("]",CELL("filename",$A$1))+1,31)</f>
        <v>変更履歴</v>
      </c>
      <c r="I1" s="161"/>
      <c r="J1" s="161"/>
      <c r="K1" s="162" t="s">
        <v>4</v>
      </c>
      <c r="L1" s="162"/>
      <c r="M1" s="163" t="str">
        <f>'表　紙'!AI19</f>
        <v>プロジェクト管理番号</v>
      </c>
      <c r="N1" s="163"/>
      <c r="O1" s="162" t="s">
        <v>14</v>
      </c>
      <c r="P1" s="162"/>
      <c r="Q1" s="160" t="str">
        <f>'表　紙'!AI31</f>
        <v>ファイル更新日(一番最新)</v>
      </c>
      <c r="R1" s="160"/>
    </row>
    <row r="2" spans="1:18">
      <c r="A2" s="9"/>
      <c r="B2" s="18"/>
      <c r="C2" s="10"/>
      <c r="D2" s="10"/>
      <c r="E2" s="10"/>
      <c r="F2" s="10"/>
      <c r="G2" s="10"/>
      <c r="H2" s="161"/>
      <c r="I2" s="161"/>
      <c r="J2" s="161"/>
      <c r="K2" s="162" t="s">
        <v>1</v>
      </c>
      <c r="L2" s="162"/>
      <c r="M2" s="163" t="str">
        <f>'表　紙'!AI21</f>
        <v>プロジェクト名</v>
      </c>
      <c r="N2" s="163"/>
      <c r="O2" s="162" t="s">
        <v>15</v>
      </c>
      <c r="P2" s="162"/>
      <c r="Q2" s="160" t="str">
        <f>'表　紙'!AI33</f>
        <v>ファイル更新者（一番最新）</v>
      </c>
      <c r="R2" s="160"/>
    </row>
    <row r="3" spans="1:18">
      <c r="A3" s="9"/>
      <c r="B3" s="18"/>
      <c r="C3" s="10"/>
      <c r="D3" s="10"/>
      <c r="E3" s="10"/>
      <c r="F3" s="10"/>
      <c r="G3" s="10"/>
    </row>
    <row r="4" spans="1:18">
      <c r="A4" s="11" t="s">
        <v>16</v>
      </c>
      <c r="B4" s="18"/>
      <c r="C4" s="10"/>
      <c r="D4" s="10"/>
      <c r="E4" s="10"/>
      <c r="F4" s="10"/>
      <c r="G4" s="10"/>
    </row>
    <row r="5" spans="1:18" ht="17.25" thickBot="1">
      <c r="A5" s="16" t="s">
        <v>25</v>
      </c>
      <c r="B5" s="18"/>
      <c r="C5" s="10"/>
      <c r="D5" s="10"/>
      <c r="E5" s="10"/>
      <c r="F5" s="10"/>
      <c r="G5" s="10"/>
    </row>
    <row r="6" spans="1:18" ht="27.75" customHeight="1" thickBot="1">
      <c r="A6" s="22" t="s">
        <v>17</v>
      </c>
      <c r="B6" s="23" t="s">
        <v>18</v>
      </c>
      <c r="C6" s="24" t="s">
        <v>19</v>
      </c>
      <c r="D6" s="24" t="s">
        <v>20</v>
      </c>
      <c r="E6" s="24" t="s">
        <v>21</v>
      </c>
      <c r="F6" s="25" t="s">
        <v>22</v>
      </c>
      <c r="G6" s="29"/>
    </row>
    <row r="7" spans="1:18" ht="17.25" thickTop="1">
      <c r="A7" s="12">
        <f>ROW()-6</f>
        <v>1</v>
      </c>
      <c r="B7" s="19"/>
      <c r="C7" s="13"/>
      <c r="D7" s="13"/>
      <c r="E7" s="13"/>
      <c r="F7" s="13"/>
      <c r="G7" s="10"/>
    </row>
    <row r="8" spans="1:18">
      <c r="A8" s="12">
        <f t="shared" ref="A8:A43" si="0">ROW()-6</f>
        <v>2</v>
      </c>
      <c r="B8" s="20"/>
      <c r="C8" s="14"/>
      <c r="D8" s="14"/>
      <c r="E8" s="14"/>
      <c r="F8" s="14"/>
      <c r="G8" s="10"/>
    </row>
    <row r="9" spans="1:18">
      <c r="A9" s="12">
        <f t="shared" si="0"/>
        <v>3</v>
      </c>
      <c r="B9" s="20"/>
      <c r="C9" s="14"/>
      <c r="D9" s="14"/>
      <c r="E9" s="14"/>
      <c r="F9" s="14"/>
      <c r="G9" s="10"/>
    </row>
    <row r="10" spans="1:18">
      <c r="A10" s="12">
        <f t="shared" si="0"/>
        <v>4</v>
      </c>
      <c r="B10" s="20"/>
      <c r="C10" s="14"/>
      <c r="D10" s="14"/>
      <c r="E10" s="14"/>
      <c r="F10" s="14"/>
      <c r="G10" s="10"/>
    </row>
    <row r="11" spans="1:18">
      <c r="A11" s="12">
        <f t="shared" si="0"/>
        <v>5</v>
      </c>
      <c r="B11" s="20"/>
      <c r="C11" s="14"/>
      <c r="D11" s="14"/>
      <c r="E11" s="14"/>
      <c r="F11" s="14"/>
      <c r="G11" s="10"/>
    </row>
    <row r="12" spans="1:18">
      <c r="A12" s="12">
        <f t="shared" si="0"/>
        <v>6</v>
      </c>
      <c r="B12" s="20"/>
      <c r="C12" s="14"/>
      <c r="D12" s="14"/>
      <c r="E12" s="14"/>
      <c r="F12" s="14"/>
      <c r="G12" s="10"/>
    </row>
    <row r="13" spans="1:18">
      <c r="A13" s="12">
        <f t="shared" si="0"/>
        <v>7</v>
      </c>
      <c r="B13" s="20"/>
      <c r="C13" s="14"/>
      <c r="D13" s="14"/>
      <c r="E13" s="14"/>
      <c r="F13" s="14"/>
      <c r="G13" s="10"/>
    </row>
    <row r="14" spans="1:18">
      <c r="A14" s="12">
        <f t="shared" si="0"/>
        <v>8</v>
      </c>
      <c r="B14" s="20"/>
      <c r="C14" s="14"/>
      <c r="D14" s="14"/>
      <c r="E14" s="14"/>
      <c r="F14" s="14"/>
      <c r="G14" s="10"/>
    </row>
    <row r="15" spans="1:18">
      <c r="A15" s="12">
        <f t="shared" si="0"/>
        <v>9</v>
      </c>
      <c r="B15" s="20"/>
      <c r="C15" s="14"/>
      <c r="D15" s="14"/>
      <c r="E15" s="14"/>
      <c r="F15" s="14"/>
      <c r="G15" s="10"/>
    </row>
    <row r="16" spans="1:18">
      <c r="A16" s="12">
        <f t="shared" si="0"/>
        <v>10</v>
      </c>
      <c r="B16" s="20"/>
      <c r="C16" s="14"/>
      <c r="D16" s="14"/>
      <c r="E16" s="14"/>
      <c r="F16" s="14"/>
      <c r="G16" s="10"/>
    </row>
    <row r="17" spans="1:7">
      <c r="A17" s="12">
        <f t="shared" si="0"/>
        <v>11</v>
      </c>
      <c r="B17" s="20"/>
      <c r="C17" s="14"/>
      <c r="D17" s="14"/>
      <c r="E17" s="14"/>
      <c r="F17" s="14"/>
      <c r="G17" s="10"/>
    </row>
    <row r="18" spans="1:7">
      <c r="A18" s="12">
        <f t="shared" si="0"/>
        <v>12</v>
      </c>
      <c r="B18" s="20"/>
      <c r="C18" s="14"/>
      <c r="D18" s="14"/>
      <c r="E18" s="14"/>
      <c r="F18" s="14"/>
      <c r="G18" s="10"/>
    </row>
    <row r="19" spans="1:7">
      <c r="A19" s="12">
        <f t="shared" si="0"/>
        <v>13</v>
      </c>
      <c r="B19" s="20"/>
      <c r="C19" s="14"/>
      <c r="D19" s="14"/>
      <c r="E19" s="14"/>
      <c r="F19" s="14"/>
      <c r="G19" s="10"/>
    </row>
    <row r="20" spans="1:7">
      <c r="A20" s="12">
        <f t="shared" si="0"/>
        <v>14</v>
      </c>
      <c r="B20" s="20"/>
      <c r="C20" s="14"/>
      <c r="D20" s="14"/>
      <c r="E20" s="14"/>
      <c r="F20" s="14"/>
      <c r="G20" s="10"/>
    </row>
    <row r="21" spans="1:7">
      <c r="A21" s="12">
        <f t="shared" si="0"/>
        <v>15</v>
      </c>
      <c r="B21" s="20"/>
      <c r="C21" s="14"/>
      <c r="D21" s="14"/>
      <c r="E21" s="14"/>
      <c r="F21" s="14"/>
      <c r="G21" s="10"/>
    </row>
    <row r="22" spans="1:7">
      <c r="A22" s="12">
        <f t="shared" si="0"/>
        <v>16</v>
      </c>
      <c r="B22" s="20"/>
      <c r="C22" s="14"/>
      <c r="D22" s="14"/>
      <c r="E22" s="14"/>
      <c r="F22" s="14"/>
      <c r="G22" s="10"/>
    </row>
    <row r="23" spans="1:7">
      <c r="A23" s="12">
        <f t="shared" si="0"/>
        <v>17</v>
      </c>
      <c r="B23" s="20"/>
      <c r="C23" s="14"/>
      <c r="D23" s="14"/>
      <c r="E23" s="14"/>
      <c r="F23" s="14"/>
      <c r="G23" s="10"/>
    </row>
    <row r="24" spans="1:7">
      <c r="A24" s="12">
        <f t="shared" si="0"/>
        <v>18</v>
      </c>
      <c r="B24" s="20"/>
      <c r="C24" s="14"/>
      <c r="D24" s="14"/>
      <c r="E24" s="14"/>
      <c r="F24" s="14"/>
      <c r="G24" s="10"/>
    </row>
    <row r="25" spans="1:7">
      <c r="A25" s="12">
        <f t="shared" si="0"/>
        <v>19</v>
      </c>
      <c r="B25" s="20"/>
      <c r="C25" s="14"/>
      <c r="D25" s="14"/>
      <c r="E25" s="14"/>
      <c r="F25" s="14"/>
      <c r="G25" s="10"/>
    </row>
    <row r="26" spans="1:7">
      <c r="A26" s="12">
        <f t="shared" si="0"/>
        <v>20</v>
      </c>
      <c r="B26" s="20"/>
      <c r="C26" s="14"/>
      <c r="D26" s="14"/>
      <c r="E26" s="14"/>
      <c r="F26" s="14"/>
      <c r="G26" s="10"/>
    </row>
    <row r="27" spans="1:7">
      <c r="A27" s="12">
        <f t="shared" si="0"/>
        <v>21</v>
      </c>
      <c r="B27" s="20"/>
      <c r="C27" s="14"/>
      <c r="D27" s="14"/>
      <c r="E27" s="14"/>
      <c r="F27" s="14"/>
      <c r="G27" s="10"/>
    </row>
    <row r="28" spans="1:7">
      <c r="A28" s="12">
        <f t="shared" si="0"/>
        <v>22</v>
      </c>
      <c r="B28" s="20"/>
      <c r="C28" s="14"/>
      <c r="D28" s="14"/>
      <c r="E28" s="14"/>
      <c r="F28" s="14"/>
      <c r="G28" s="10"/>
    </row>
    <row r="29" spans="1:7">
      <c r="A29" s="12">
        <f t="shared" si="0"/>
        <v>23</v>
      </c>
      <c r="B29" s="20"/>
      <c r="C29" s="14"/>
      <c r="D29" s="14"/>
      <c r="E29" s="14"/>
      <c r="F29" s="14"/>
      <c r="G29" s="10"/>
    </row>
    <row r="30" spans="1:7">
      <c r="A30" s="12">
        <f t="shared" si="0"/>
        <v>24</v>
      </c>
      <c r="B30" s="20"/>
      <c r="C30" s="14"/>
      <c r="D30" s="14"/>
      <c r="E30" s="14"/>
      <c r="F30" s="14"/>
      <c r="G30" s="10"/>
    </row>
    <row r="31" spans="1:7">
      <c r="A31" s="12">
        <f t="shared" si="0"/>
        <v>25</v>
      </c>
      <c r="B31" s="20"/>
      <c r="C31" s="14"/>
      <c r="D31" s="14"/>
      <c r="E31" s="14"/>
      <c r="F31" s="14"/>
      <c r="G31" s="10"/>
    </row>
    <row r="32" spans="1:7">
      <c r="A32" s="12">
        <f t="shared" si="0"/>
        <v>26</v>
      </c>
      <c r="B32" s="20"/>
      <c r="C32" s="14"/>
      <c r="D32" s="14"/>
      <c r="E32" s="14"/>
      <c r="F32" s="14"/>
      <c r="G32" s="10"/>
    </row>
    <row r="33" spans="1:7">
      <c r="A33" s="12">
        <f t="shared" si="0"/>
        <v>27</v>
      </c>
      <c r="B33" s="20"/>
      <c r="C33" s="14"/>
      <c r="D33" s="14"/>
      <c r="E33" s="14"/>
      <c r="F33" s="14"/>
      <c r="G33" s="10"/>
    </row>
    <row r="34" spans="1:7">
      <c r="A34" s="12">
        <f t="shared" si="0"/>
        <v>28</v>
      </c>
      <c r="B34" s="20"/>
      <c r="C34" s="14"/>
      <c r="D34" s="14"/>
      <c r="E34" s="14"/>
      <c r="F34" s="14"/>
      <c r="G34" s="10"/>
    </row>
    <row r="35" spans="1:7">
      <c r="A35" s="12">
        <f t="shared" si="0"/>
        <v>29</v>
      </c>
      <c r="B35" s="20"/>
      <c r="C35" s="14"/>
      <c r="D35" s="14"/>
      <c r="E35" s="14"/>
      <c r="F35" s="14"/>
      <c r="G35" s="10"/>
    </row>
    <row r="36" spans="1:7">
      <c r="A36" s="12">
        <f t="shared" si="0"/>
        <v>30</v>
      </c>
      <c r="B36" s="20"/>
      <c r="C36" s="14"/>
      <c r="D36" s="14"/>
      <c r="E36" s="14"/>
      <c r="F36" s="14"/>
      <c r="G36" s="10"/>
    </row>
    <row r="37" spans="1:7">
      <c r="A37" s="12">
        <f t="shared" si="0"/>
        <v>31</v>
      </c>
      <c r="B37" s="20"/>
      <c r="C37" s="14"/>
      <c r="D37" s="14"/>
      <c r="E37" s="14"/>
      <c r="F37" s="14"/>
      <c r="G37" s="10"/>
    </row>
    <row r="38" spans="1:7">
      <c r="A38" s="12">
        <f t="shared" si="0"/>
        <v>32</v>
      </c>
      <c r="B38" s="20"/>
      <c r="C38" s="14"/>
      <c r="D38" s="14"/>
      <c r="E38" s="14"/>
      <c r="F38" s="14"/>
      <c r="G38" s="10"/>
    </row>
    <row r="39" spans="1:7">
      <c r="A39" s="12">
        <f t="shared" si="0"/>
        <v>33</v>
      </c>
      <c r="B39" s="20"/>
      <c r="C39" s="14"/>
      <c r="D39" s="14"/>
      <c r="E39" s="14"/>
      <c r="F39" s="14"/>
      <c r="G39" s="10"/>
    </row>
    <row r="40" spans="1:7">
      <c r="A40" s="12">
        <f t="shared" si="0"/>
        <v>34</v>
      </c>
      <c r="B40" s="20"/>
      <c r="C40" s="14"/>
      <c r="D40" s="14"/>
      <c r="E40" s="14"/>
      <c r="F40" s="14"/>
      <c r="G40" s="10"/>
    </row>
    <row r="41" spans="1:7">
      <c r="A41" s="12">
        <f t="shared" si="0"/>
        <v>35</v>
      </c>
      <c r="B41" s="20"/>
      <c r="C41" s="14"/>
      <c r="D41" s="14"/>
      <c r="E41" s="14"/>
      <c r="F41" s="14"/>
      <c r="G41" s="10"/>
    </row>
    <row r="42" spans="1:7">
      <c r="A42" s="12">
        <f t="shared" si="0"/>
        <v>36</v>
      </c>
      <c r="B42" s="20"/>
      <c r="C42" s="14"/>
      <c r="D42" s="14"/>
      <c r="E42" s="14"/>
      <c r="F42" s="14"/>
      <c r="G42" s="10"/>
    </row>
    <row r="43" spans="1:7">
      <c r="A43" s="6">
        <f t="shared" si="0"/>
        <v>37</v>
      </c>
      <c r="B43" s="20"/>
      <c r="C43" s="14"/>
      <c r="D43" s="14"/>
      <c r="E43" s="14"/>
      <c r="F43" s="14"/>
      <c r="G43" s="10"/>
    </row>
  </sheetData>
  <mergeCells count="9">
    <mergeCell ref="Q2:R2"/>
    <mergeCell ref="Q1:R1"/>
    <mergeCell ref="H1:J2"/>
    <mergeCell ref="K1:L1"/>
    <mergeCell ref="K2:L2"/>
    <mergeCell ref="M1:N1"/>
    <mergeCell ref="M2:N2"/>
    <mergeCell ref="O1:P1"/>
    <mergeCell ref="O2:P2"/>
  </mergeCells>
  <pageMargins left="0.39370078740157483" right="0.23622047244094491" top="0.74803149606299213" bottom="0.74803149606299213" header="0.31496062992125984" footer="0.31496062992125984"/>
  <pageSetup paperSize="9" orientation="portrait" horizontalDpi="4294967293"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8"/>
  <sheetViews>
    <sheetView view="pageBreakPreview" zoomScaleNormal="100" zoomScaleSheetLayoutView="100" workbookViewId="0">
      <selection activeCell="E20" sqref="E20:F20"/>
    </sheetView>
  </sheetViews>
  <sheetFormatPr defaultColWidth="9.140625" defaultRowHeight="16.5"/>
  <cols>
    <col min="1" max="1" width="5.5703125" style="15" customWidth="1"/>
    <col min="2" max="2" width="17.5703125" style="21" customWidth="1"/>
    <col min="3" max="3" width="9.140625" style="2"/>
    <col min="4" max="4" width="8.42578125" style="2" customWidth="1"/>
    <col min="5" max="5" width="40.7109375" style="2" customWidth="1"/>
    <col min="6" max="6" width="31.28515625" style="2" customWidth="1"/>
    <col min="7" max="7" width="14.5703125" style="2" customWidth="1"/>
    <col min="8" max="8" width="4.7109375" style="2" customWidth="1"/>
    <col min="9" max="9" width="8.140625" style="10" customWidth="1"/>
    <col min="10" max="12" width="8.140625" style="2" customWidth="1"/>
    <col min="13" max="14" width="10.85546875" style="2" customWidth="1"/>
    <col min="15" max="16" width="11.7109375" style="2" customWidth="1"/>
    <col min="17" max="18" width="10.85546875" style="2" customWidth="1"/>
    <col min="19" max="20" width="11.7109375" style="2" customWidth="1"/>
    <col min="21" max="16384" width="9.140625" style="2"/>
  </cols>
  <sheetData>
    <row r="1" spans="1:20">
      <c r="A1" s="7"/>
      <c r="B1" s="17"/>
      <c r="C1" s="8"/>
      <c r="D1" s="8"/>
      <c r="E1" s="8"/>
      <c r="F1" s="8"/>
      <c r="G1" s="8"/>
      <c r="H1" s="10"/>
      <c r="I1" s="161" t="str">
        <f ca="1">MID(CELL("filename",$A$1),FIND("]",CELL("filename",$A$1))+1,31)</f>
        <v>目　次</v>
      </c>
      <c r="J1" s="161"/>
      <c r="K1" s="161"/>
      <c r="L1" s="161"/>
      <c r="M1" s="162" t="s">
        <v>4</v>
      </c>
      <c r="N1" s="162"/>
      <c r="O1" s="163" t="str">
        <f>'表　紙'!AI19</f>
        <v>プロジェクト管理番号</v>
      </c>
      <c r="P1" s="163"/>
      <c r="Q1" s="162" t="s">
        <v>14</v>
      </c>
      <c r="R1" s="162"/>
      <c r="S1" s="160" t="str">
        <f>'表　紙'!AI31</f>
        <v>ファイル更新日(一番最新)</v>
      </c>
      <c r="T1" s="160"/>
    </row>
    <row r="2" spans="1:20">
      <c r="A2" s="9"/>
      <c r="B2" s="18"/>
      <c r="C2" s="10"/>
      <c r="D2" s="10"/>
      <c r="E2" s="10"/>
      <c r="F2" s="10"/>
      <c r="G2" s="10"/>
      <c r="H2" s="10"/>
      <c r="I2" s="161"/>
      <c r="J2" s="161"/>
      <c r="K2" s="161"/>
      <c r="L2" s="161"/>
      <c r="M2" s="162" t="s">
        <v>1</v>
      </c>
      <c r="N2" s="162"/>
      <c r="O2" s="163" t="str">
        <f>'表　紙'!AI21</f>
        <v>プロジェクト名</v>
      </c>
      <c r="P2" s="163"/>
      <c r="Q2" s="162" t="s">
        <v>15</v>
      </c>
      <c r="R2" s="162"/>
      <c r="S2" s="163" t="str">
        <f>'表　紙'!AI33</f>
        <v>ファイル更新者（一番最新）</v>
      </c>
      <c r="T2" s="163"/>
    </row>
    <row r="3" spans="1:20">
      <c r="A3" s="9"/>
      <c r="B3" s="18"/>
      <c r="C3" s="10"/>
      <c r="D3" s="10"/>
      <c r="E3" s="10"/>
      <c r="F3" s="10"/>
      <c r="G3" s="10"/>
      <c r="H3" s="10"/>
    </row>
    <row r="4" spans="1:20" ht="17.25" thickBot="1">
      <c r="A4" s="16" t="s">
        <v>25</v>
      </c>
      <c r="B4" s="18"/>
      <c r="C4" s="10"/>
      <c r="D4" s="10"/>
      <c r="E4" s="10"/>
      <c r="F4" s="10"/>
      <c r="G4" s="10"/>
      <c r="H4" s="10"/>
    </row>
    <row r="5" spans="1:20" ht="27.75" customHeight="1" thickBot="1">
      <c r="A5" s="27" t="s">
        <v>17</v>
      </c>
      <c r="B5" s="168" t="s">
        <v>26</v>
      </c>
      <c r="C5" s="169"/>
      <c r="D5" s="28" t="s">
        <v>27</v>
      </c>
      <c r="E5" s="170" t="s">
        <v>28</v>
      </c>
      <c r="F5" s="171"/>
      <c r="G5" s="26"/>
      <c r="H5" s="26"/>
    </row>
    <row r="6" spans="1:20" ht="18" customHeight="1" thickTop="1">
      <c r="A6" s="12">
        <f>ROW()-5</f>
        <v>1</v>
      </c>
      <c r="B6" s="172"/>
      <c r="C6" s="173"/>
      <c r="D6" s="34"/>
      <c r="E6" s="174"/>
      <c r="F6" s="175"/>
      <c r="G6" s="32"/>
      <c r="H6" s="32"/>
    </row>
    <row r="7" spans="1:20">
      <c r="A7" s="12">
        <f t="shared" ref="A7:A28" si="0">ROW()-5</f>
        <v>2</v>
      </c>
      <c r="B7" s="164"/>
      <c r="C7" s="165"/>
      <c r="D7" s="14"/>
      <c r="E7" s="166"/>
      <c r="F7" s="167"/>
      <c r="G7" s="32"/>
      <c r="H7" s="32"/>
    </row>
    <row r="8" spans="1:20">
      <c r="A8" s="12">
        <f t="shared" si="0"/>
        <v>3</v>
      </c>
      <c r="B8" s="164"/>
      <c r="C8" s="165"/>
      <c r="D8" s="14"/>
      <c r="E8" s="166"/>
      <c r="F8" s="167"/>
      <c r="G8" s="32"/>
      <c r="H8" s="32"/>
    </row>
    <row r="9" spans="1:20">
      <c r="A9" s="12">
        <f t="shared" si="0"/>
        <v>4</v>
      </c>
      <c r="B9" s="164"/>
      <c r="C9" s="165"/>
      <c r="D9" s="14"/>
      <c r="E9" s="166"/>
      <c r="F9" s="167"/>
      <c r="G9" s="32"/>
      <c r="H9" s="32"/>
    </row>
    <row r="10" spans="1:20">
      <c r="A10" s="12">
        <f t="shared" si="0"/>
        <v>5</v>
      </c>
      <c r="B10" s="164"/>
      <c r="C10" s="165"/>
      <c r="D10" s="14"/>
      <c r="E10" s="166"/>
      <c r="F10" s="167"/>
      <c r="G10" s="32"/>
      <c r="H10" s="32"/>
    </row>
    <row r="11" spans="1:20">
      <c r="A11" s="12">
        <f t="shared" si="0"/>
        <v>6</v>
      </c>
      <c r="B11" s="164"/>
      <c r="C11" s="165"/>
      <c r="D11" s="14"/>
      <c r="E11" s="166"/>
      <c r="F11" s="167"/>
      <c r="G11" s="32"/>
      <c r="H11" s="32"/>
    </row>
    <row r="12" spans="1:20">
      <c r="A12" s="12">
        <f t="shared" si="0"/>
        <v>7</v>
      </c>
      <c r="B12" s="164"/>
      <c r="C12" s="165"/>
      <c r="D12" s="14"/>
      <c r="E12" s="166"/>
      <c r="F12" s="167"/>
      <c r="G12" s="32"/>
      <c r="H12" s="32"/>
    </row>
    <row r="13" spans="1:20">
      <c r="A13" s="12">
        <f t="shared" si="0"/>
        <v>8</v>
      </c>
      <c r="B13" s="164"/>
      <c r="C13" s="165"/>
      <c r="D13" s="14"/>
      <c r="E13" s="166"/>
      <c r="F13" s="167"/>
      <c r="G13" s="32"/>
      <c r="H13" s="32"/>
    </row>
    <row r="14" spans="1:20">
      <c r="A14" s="12">
        <f t="shared" si="0"/>
        <v>9</v>
      </c>
      <c r="B14" s="164"/>
      <c r="C14" s="165"/>
      <c r="D14" s="14"/>
      <c r="E14" s="166"/>
      <c r="F14" s="167"/>
      <c r="G14" s="32"/>
      <c r="H14" s="32"/>
    </row>
    <row r="15" spans="1:20">
      <c r="A15" s="12">
        <f t="shared" si="0"/>
        <v>10</v>
      </c>
      <c r="B15" s="164"/>
      <c r="C15" s="165"/>
      <c r="D15" s="14"/>
      <c r="E15" s="166"/>
      <c r="F15" s="167"/>
      <c r="G15" s="32"/>
      <c r="H15" s="32"/>
    </row>
    <row r="16" spans="1:20">
      <c r="A16" s="12">
        <f t="shared" si="0"/>
        <v>11</v>
      </c>
      <c r="B16" s="164"/>
      <c r="C16" s="165"/>
      <c r="D16" s="14"/>
      <c r="E16" s="166"/>
      <c r="F16" s="167"/>
      <c r="G16" s="32"/>
      <c r="H16" s="32"/>
    </row>
    <row r="17" spans="1:8">
      <c r="A17" s="12">
        <f t="shared" si="0"/>
        <v>12</v>
      </c>
      <c r="B17" s="164"/>
      <c r="C17" s="165"/>
      <c r="D17" s="14"/>
      <c r="E17" s="166"/>
      <c r="F17" s="167"/>
      <c r="G17" s="32"/>
      <c r="H17" s="32"/>
    </row>
    <row r="18" spans="1:8">
      <c r="A18" s="12">
        <f t="shared" si="0"/>
        <v>13</v>
      </c>
      <c r="B18" s="164"/>
      <c r="C18" s="165"/>
      <c r="D18" s="14"/>
      <c r="E18" s="166"/>
      <c r="F18" s="167"/>
      <c r="G18" s="32"/>
      <c r="H18" s="32"/>
    </row>
    <row r="19" spans="1:8">
      <c r="A19" s="12">
        <f t="shared" si="0"/>
        <v>14</v>
      </c>
      <c r="B19" s="164"/>
      <c r="C19" s="165"/>
      <c r="D19" s="14"/>
      <c r="E19" s="166"/>
      <c r="F19" s="167"/>
      <c r="G19" s="32"/>
      <c r="H19" s="32"/>
    </row>
    <row r="20" spans="1:8">
      <c r="A20" s="12">
        <f t="shared" si="0"/>
        <v>15</v>
      </c>
      <c r="B20" s="164"/>
      <c r="C20" s="165"/>
      <c r="D20" s="14"/>
      <c r="E20" s="166"/>
      <c r="F20" s="167"/>
      <c r="G20" s="32"/>
      <c r="H20" s="32"/>
    </row>
    <row r="21" spans="1:8">
      <c r="A21" s="12">
        <f t="shared" si="0"/>
        <v>16</v>
      </c>
      <c r="B21" s="164"/>
      <c r="C21" s="165"/>
      <c r="D21" s="14"/>
      <c r="E21" s="166"/>
      <c r="F21" s="167"/>
      <c r="G21" s="32"/>
      <c r="H21" s="32"/>
    </row>
    <row r="22" spans="1:8">
      <c r="A22" s="12">
        <f t="shared" si="0"/>
        <v>17</v>
      </c>
      <c r="B22" s="164"/>
      <c r="C22" s="165"/>
      <c r="D22" s="14"/>
      <c r="E22" s="166"/>
      <c r="F22" s="167"/>
      <c r="G22" s="32"/>
      <c r="H22" s="32"/>
    </row>
    <row r="23" spans="1:8">
      <c r="A23" s="12">
        <f t="shared" si="0"/>
        <v>18</v>
      </c>
      <c r="B23" s="164"/>
      <c r="C23" s="165"/>
      <c r="D23" s="14"/>
      <c r="E23" s="166"/>
      <c r="F23" s="167"/>
      <c r="G23" s="32"/>
      <c r="H23" s="32"/>
    </row>
    <row r="24" spans="1:8">
      <c r="A24" s="12">
        <f t="shared" si="0"/>
        <v>19</v>
      </c>
      <c r="B24" s="164"/>
      <c r="C24" s="165"/>
      <c r="D24" s="14"/>
      <c r="E24" s="166"/>
      <c r="F24" s="167"/>
      <c r="G24" s="32"/>
      <c r="H24" s="32"/>
    </row>
    <row r="25" spans="1:8">
      <c r="A25" s="12">
        <f t="shared" si="0"/>
        <v>20</v>
      </c>
      <c r="B25" s="164"/>
      <c r="C25" s="165"/>
      <c r="D25" s="14"/>
      <c r="E25" s="166"/>
      <c r="F25" s="167"/>
      <c r="G25" s="32"/>
      <c r="H25" s="32"/>
    </row>
    <row r="26" spans="1:8">
      <c r="A26" s="12">
        <f t="shared" si="0"/>
        <v>21</v>
      </c>
      <c r="B26" s="164"/>
      <c r="C26" s="165"/>
      <c r="D26" s="14"/>
      <c r="E26" s="166"/>
      <c r="F26" s="167"/>
      <c r="G26" s="32"/>
      <c r="H26" s="32"/>
    </row>
    <row r="27" spans="1:8">
      <c r="A27" s="12">
        <f t="shared" si="0"/>
        <v>22</v>
      </c>
      <c r="B27" s="164"/>
      <c r="C27" s="165"/>
      <c r="D27" s="14"/>
      <c r="E27" s="166"/>
      <c r="F27" s="167"/>
      <c r="G27" s="32"/>
      <c r="H27" s="32"/>
    </row>
    <row r="28" spans="1:8">
      <c r="A28" s="12">
        <f t="shared" si="0"/>
        <v>23</v>
      </c>
      <c r="B28" s="164"/>
      <c r="C28" s="165"/>
      <c r="D28" s="14"/>
      <c r="E28" s="166"/>
      <c r="F28" s="167"/>
      <c r="G28" s="32"/>
      <c r="H28" s="32"/>
    </row>
  </sheetData>
  <mergeCells count="57">
    <mergeCell ref="I1:L2"/>
    <mergeCell ref="M1:N1"/>
    <mergeCell ref="O1:P1"/>
    <mergeCell ref="Q1:R1"/>
    <mergeCell ref="S1:T1"/>
    <mergeCell ref="M2:N2"/>
    <mergeCell ref="O2:P2"/>
    <mergeCell ref="Q2:R2"/>
    <mergeCell ref="S2:T2"/>
    <mergeCell ref="B5:C5"/>
    <mergeCell ref="E5:F5"/>
    <mergeCell ref="B6:C6"/>
    <mergeCell ref="E6:F6"/>
    <mergeCell ref="B7:C7"/>
    <mergeCell ref="E7:F7"/>
    <mergeCell ref="B8:C8"/>
    <mergeCell ref="E8:F8"/>
    <mergeCell ref="B9:C9"/>
    <mergeCell ref="E9:F9"/>
    <mergeCell ref="B10:C10"/>
    <mergeCell ref="E10:F10"/>
    <mergeCell ref="B11:C11"/>
    <mergeCell ref="E11:F11"/>
    <mergeCell ref="B12:C12"/>
    <mergeCell ref="E12:F12"/>
    <mergeCell ref="B13:C13"/>
    <mergeCell ref="E13:F13"/>
    <mergeCell ref="B14:C14"/>
    <mergeCell ref="E14:F14"/>
    <mergeCell ref="B15:C15"/>
    <mergeCell ref="E15:F15"/>
    <mergeCell ref="B16:C16"/>
    <mergeCell ref="E16:F16"/>
    <mergeCell ref="B17:C17"/>
    <mergeCell ref="E17:F17"/>
    <mergeCell ref="B18:C18"/>
    <mergeCell ref="E18:F18"/>
    <mergeCell ref="B19:C19"/>
    <mergeCell ref="E19:F19"/>
    <mergeCell ref="B20:C20"/>
    <mergeCell ref="E20:F20"/>
    <mergeCell ref="B21:C21"/>
    <mergeCell ref="E21:F21"/>
    <mergeCell ref="B22:C22"/>
    <mergeCell ref="E22:F22"/>
    <mergeCell ref="B23:C23"/>
    <mergeCell ref="E23:F23"/>
    <mergeCell ref="B24:C24"/>
    <mergeCell ref="E24:F24"/>
    <mergeCell ref="B25:C25"/>
    <mergeCell ref="E25:F25"/>
    <mergeCell ref="B26:C26"/>
    <mergeCell ref="E26:F26"/>
    <mergeCell ref="B27:C27"/>
    <mergeCell ref="E27:F27"/>
    <mergeCell ref="B28:C28"/>
    <mergeCell ref="E28:F28"/>
  </mergeCells>
  <pageMargins left="0.39370078740157483" right="0.39370078740157483" top="0.74803149606299213" bottom="0.74803149606299213" header="0.31496062992125984" footer="0.31496062992125984"/>
  <pageSetup paperSize="9" orientation="landscape" horizontalDpi="4294967293" verticalDpi="0" r:id="rId1"/>
  <colBreaks count="1" manualBreakCount="1">
    <brk id="7" max="28" man="1"/>
  </col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3"/>
  <sheetViews>
    <sheetView view="pageBreakPreview" topLeftCell="A19" zoomScale="85" zoomScaleNormal="40" zoomScaleSheetLayoutView="85" zoomScalePageLayoutView="40" workbookViewId="0">
      <selection activeCell="J20" sqref="J20"/>
    </sheetView>
  </sheetViews>
  <sheetFormatPr defaultColWidth="9.140625" defaultRowHeight="16.5"/>
  <cols>
    <col min="1" max="1" width="3.42578125" style="15" customWidth="1"/>
    <col min="2" max="2" width="20.28515625" style="78" customWidth="1"/>
    <col min="3" max="3" width="44.7109375" style="70" customWidth="1"/>
    <col min="4" max="4" width="42.28515625" style="70" customWidth="1"/>
    <col min="5" max="5" width="31.140625" style="65" customWidth="1"/>
    <col min="6" max="6" width="14.5703125" style="2" customWidth="1"/>
    <col min="7" max="7" width="4.7109375" style="2" customWidth="1"/>
    <col min="8" max="8" width="8.140625" style="10" customWidth="1"/>
    <col min="9" max="11" width="8.140625" style="2" customWidth="1"/>
    <col min="12" max="13" width="10.85546875" style="2" customWidth="1"/>
    <col min="14" max="15" width="11.7109375" style="2" customWidth="1"/>
    <col min="16" max="17" width="10.85546875" style="2" customWidth="1"/>
    <col min="18" max="19" width="11.7109375" style="2" customWidth="1"/>
    <col min="20" max="16384" width="9.140625" style="2"/>
  </cols>
  <sheetData>
    <row r="1" spans="1:19">
      <c r="A1" s="7"/>
      <c r="B1" s="75"/>
      <c r="C1" s="68"/>
      <c r="D1" s="68"/>
      <c r="E1" s="63"/>
      <c r="F1" s="8"/>
      <c r="G1" s="10"/>
      <c r="H1" s="161" t="str">
        <f ca="1">MID(CELL("filename",$A$1),FIND("]",CELL("filename",$A$1))+1,31)</f>
        <v>1．SVNフォルダー表</v>
      </c>
      <c r="I1" s="161"/>
      <c r="J1" s="161"/>
      <c r="K1" s="161"/>
      <c r="L1" s="162" t="s">
        <v>4</v>
      </c>
      <c r="M1" s="162"/>
      <c r="N1" s="163" t="str">
        <f>'表　紙'!AI19</f>
        <v>プロジェクト管理番号</v>
      </c>
      <c r="O1" s="163"/>
      <c r="P1" s="162" t="s">
        <v>14</v>
      </c>
      <c r="Q1" s="162"/>
      <c r="R1" s="160" t="str">
        <f>'表　紙'!AI31</f>
        <v>ファイル更新日(一番最新)</v>
      </c>
      <c r="S1" s="160"/>
    </row>
    <row r="2" spans="1:19">
      <c r="A2" s="9"/>
      <c r="B2" s="76"/>
      <c r="C2" s="69"/>
      <c r="D2" s="69"/>
      <c r="E2" s="64"/>
      <c r="F2" s="10"/>
      <c r="G2" s="10"/>
      <c r="H2" s="161"/>
      <c r="I2" s="161"/>
      <c r="J2" s="161"/>
      <c r="K2" s="161"/>
      <c r="L2" s="162" t="s">
        <v>1</v>
      </c>
      <c r="M2" s="162"/>
      <c r="N2" s="163" t="str">
        <f>'表　紙'!AI21</f>
        <v>プロジェクト名</v>
      </c>
      <c r="O2" s="163"/>
      <c r="P2" s="162" t="s">
        <v>15</v>
      </c>
      <c r="Q2" s="162"/>
      <c r="R2" s="163" t="str">
        <f>'表　紙'!AI33</f>
        <v>ファイル更新者（一番最新）</v>
      </c>
      <c r="S2" s="163"/>
    </row>
    <row r="3" spans="1:19">
      <c r="A3" s="9"/>
      <c r="B3" s="76"/>
      <c r="C3" s="69"/>
      <c r="D3" s="69"/>
      <c r="E3" s="64"/>
      <c r="F3" s="10"/>
      <c r="G3" s="10"/>
    </row>
    <row r="4" spans="1:19" ht="17.25" thickBot="1">
      <c r="A4" s="16" t="s">
        <v>25</v>
      </c>
      <c r="B4" s="76"/>
      <c r="C4" s="69"/>
      <c r="D4" s="69"/>
      <c r="E4" s="64"/>
      <c r="F4" s="10"/>
      <c r="G4" s="10"/>
    </row>
    <row r="5" spans="1:19" ht="32.25" customHeight="1" thickBot="1">
      <c r="A5" s="60" t="s">
        <v>17</v>
      </c>
      <c r="B5" s="33" t="s">
        <v>29</v>
      </c>
      <c r="C5" s="66" t="s">
        <v>30</v>
      </c>
      <c r="D5" s="66" t="s">
        <v>31</v>
      </c>
      <c r="E5" s="66" t="s">
        <v>45</v>
      </c>
      <c r="F5" s="26"/>
      <c r="G5" s="26"/>
    </row>
    <row r="6" spans="1:19" ht="66.75" thickTop="1">
      <c r="A6" s="12">
        <f>ROW()-5</f>
        <v>1</v>
      </c>
      <c r="B6" s="77" t="s">
        <v>32</v>
      </c>
      <c r="C6" s="79" t="s">
        <v>33</v>
      </c>
      <c r="D6" s="80" t="s">
        <v>46</v>
      </c>
      <c r="E6" s="61"/>
      <c r="F6" s="32"/>
      <c r="G6" s="32"/>
    </row>
    <row r="7" spans="1:19" ht="33">
      <c r="A7" s="12">
        <f t="shared" ref="A7:A23" si="0">ROW()-5</f>
        <v>2</v>
      </c>
      <c r="B7" s="71" t="s">
        <v>34</v>
      </c>
      <c r="C7" s="72" t="s">
        <v>35</v>
      </c>
      <c r="D7" s="73" t="s">
        <v>47</v>
      </c>
      <c r="E7" s="62"/>
      <c r="F7" s="32"/>
      <c r="G7" s="32"/>
    </row>
    <row r="8" spans="1:19">
      <c r="A8" s="12">
        <f t="shared" si="0"/>
        <v>3</v>
      </c>
      <c r="B8" s="71" t="s">
        <v>37</v>
      </c>
      <c r="C8" s="72" t="s">
        <v>36</v>
      </c>
      <c r="D8" s="73" t="s">
        <v>38</v>
      </c>
      <c r="E8" s="62"/>
      <c r="F8" s="32"/>
      <c r="G8" s="32"/>
    </row>
    <row r="9" spans="1:19">
      <c r="A9" s="12">
        <f t="shared" si="0"/>
        <v>4</v>
      </c>
      <c r="B9" s="71" t="s">
        <v>39</v>
      </c>
      <c r="C9" s="72" t="s">
        <v>40</v>
      </c>
      <c r="D9" s="73" t="s">
        <v>41</v>
      </c>
      <c r="E9" s="62"/>
      <c r="F9" s="32"/>
      <c r="G9" s="32"/>
    </row>
    <row r="10" spans="1:19" s="3" customFormat="1" ht="33">
      <c r="A10" s="12">
        <f t="shared" si="0"/>
        <v>5</v>
      </c>
      <c r="B10" s="176" t="s">
        <v>42</v>
      </c>
      <c r="C10" s="72" t="s">
        <v>43</v>
      </c>
      <c r="D10" s="73" t="s">
        <v>48</v>
      </c>
      <c r="E10" s="73"/>
      <c r="F10" s="26"/>
      <c r="G10" s="26"/>
      <c r="H10" s="74"/>
    </row>
    <row r="11" spans="1:19" ht="33">
      <c r="A11" s="12">
        <f t="shared" si="0"/>
        <v>6</v>
      </c>
      <c r="B11" s="177"/>
      <c r="C11" s="97" t="s">
        <v>44</v>
      </c>
      <c r="D11" s="98" t="s">
        <v>48</v>
      </c>
      <c r="E11" s="73"/>
      <c r="F11" s="32"/>
      <c r="G11" s="32"/>
    </row>
    <row r="12" spans="1:19" ht="49.5">
      <c r="A12" s="12">
        <f t="shared" si="0"/>
        <v>7</v>
      </c>
      <c r="B12" s="96" t="s">
        <v>150</v>
      </c>
      <c r="C12" s="99" t="s">
        <v>56</v>
      </c>
      <c r="D12" s="62" t="s">
        <v>151</v>
      </c>
      <c r="E12" s="62"/>
      <c r="F12" s="32"/>
      <c r="G12" s="32"/>
    </row>
    <row r="13" spans="1:19" ht="33">
      <c r="A13" s="12">
        <f t="shared" si="0"/>
        <v>8</v>
      </c>
      <c r="B13" s="96" t="s">
        <v>152</v>
      </c>
      <c r="C13" s="99" t="s">
        <v>57</v>
      </c>
      <c r="D13" s="62" t="s">
        <v>153</v>
      </c>
      <c r="E13" s="62"/>
      <c r="F13" s="32"/>
      <c r="G13" s="32"/>
    </row>
    <row r="14" spans="1:19" ht="33">
      <c r="A14" s="12">
        <f t="shared" si="0"/>
        <v>9</v>
      </c>
      <c r="B14" s="96" t="s">
        <v>154</v>
      </c>
      <c r="C14" s="99" t="s">
        <v>155</v>
      </c>
      <c r="D14" s="62" t="s">
        <v>160</v>
      </c>
      <c r="E14" s="62"/>
      <c r="F14" s="32"/>
      <c r="G14" s="32"/>
    </row>
    <row r="15" spans="1:19" ht="33">
      <c r="A15" s="12">
        <f t="shared" si="0"/>
        <v>10</v>
      </c>
      <c r="B15" s="96" t="s">
        <v>156</v>
      </c>
      <c r="C15" s="99" t="s">
        <v>158</v>
      </c>
      <c r="D15" s="62" t="s">
        <v>161</v>
      </c>
      <c r="E15" s="62"/>
      <c r="F15" s="32"/>
      <c r="G15" s="32"/>
    </row>
    <row r="16" spans="1:19" s="70" customFormat="1" ht="15.95" customHeight="1">
      <c r="A16" s="100">
        <f t="shared" si="0"/>
        <v>11</v>
      </c>
      <c r="B16" s="99" t="s">
        <v>157</v>
      </c>
      <c r="C16" s="99" t="s">
        <v>159</v>
      </c>
      <c r="D16" s="73" t="s">
        <v>162</v>
      </c>
      <c r="E16" s="62"/>
      <c r="F16" s="101"/>
      <c r="G16" s="101"/>
      <c r="H16" s="69"/>
    </row>
    <row r="17" spans="1:7" ht="33">
      <c r="A17" s="12">
        <f t="shared" si="0"/>
        <v>12</v>
      </c>
      <c r="B17" s="71" t="s">
        <v>163</v>
      </c>
      <c r="C17" s="99" t="s">
        <v>58</v>
      </c>
      <c r="D17" s="62" t="s">
        <v>164</v>
      </c>
      <c r="E17" s="62"/>
      <c r="F17" s="32"/>
      <c r="G17" s="32"/>
    </row>
    <row r="18" spans="1:7">
      <c r="A18" s="12">
        <f t="shared" si="0"/>
        <v>13</v>
      </c>
      <c r="B18" s="71"/>
      <c r="C18" s="67"/>
      <c r="D18" s="62"/>
      <c r="E18" s="62"/>
      <c r="F18" s="32"/>
      <c r="G18" s="32"/>
    </row>
    <row r="19" spans="1:7">
      <c r="A19" s="12">
        <f t="shared" si="0"/>
        <v>14</v>
      </c>
      <c r="B19" s="71"/>
      <c r="C19" s="67"/>
      <c r="D19" s="62"/>
      <c r="E19" s="62"/>
      <c r="F19" s="32"/>
      <c r="G19" s="32"/>
    </row>
    <row r="20" spans="1:7">
      <c r="A20" s="12">
        <f t="shared" si="0"/>
        <v>15</v>
      </c>
      <c r="B20" s="71"/>
      <c r="C20" s="67"/>
      <c r="D20" s="62"/>
      <c r="E20" s="62"/>
      <c r="F20" s="32"/>
      <c r="G20" s="32"/>
    </row>
    <row r="21" spans="1:7">
      <c r="A21" s="12">
        <f t="shared" si="0"/>
        <v>16</v>
      </c>
      <c r="B21" s="71"/>
      <c r="C21" s="67"/>
      <c r="D21" s="62"/>
      <c r="E21" s="62"/>
      <c r="F21" s="32"/>
      <c r="G21" s="32"/>
    </row>
    <row r="22" spans="1:7">
      <c r="A22" s="12">
        <f t="shared" si="0"/>
        <v>17</v>
      </c>
      <c r="B22" s="71"/>
      <c r="C22" s="67"/>
      <c r="D22" s="62"/>
      <c r="E22" s="62"/>
      <c r="F22" s="32"/>
      <c r="G22" s="32"/>
    </row>
    <row r="23" spans="1:7">
      <c r="A23" s="12">
        <f t="shared" si="0"/>
        <v>18</v>
      </c>
      <c r="B23" s="71"/>
      <c r="C23" s="67"/>
      <c r="D23" s="62"/>
      <c r="E23" s="62"/>
      <c r="F23" s="32"/>
      <c r="G23" s="32"/>
    </row>
  </sheetData>
  <mergeCells count="10">
    <mergeCell ref="R1:S1"/>
    <mergeCell ref="L2:M2"/>
    <mergeCell ref="N2:O2"/>
    <mergeCell ref="P2:Q2"/>
    <mergeCell ref="R2:S2"/>
    <mergeCell ref="B10:B11"/>
    <mergeCell ref="H1:K2"/>
    <mergeCell ref="L1:M1"/>
    <mergeCell ref="N1:O1"/>
    <mergeCell ref="P1:Q1"/>
  </mergeCells>
  <pageMargins left="0.25" right="0.25" top="0.75" bottom="0.75" header="0.3" footer="0.3"/>
  <pageSetup paperSize="9" orientation="landscape" horizontalDpi="4294967293" verticalDpi="0" r:id="rId1"/>
  <colBreaks count="1" manualBreakCount="1">
    <brk id="6" max="23" man="1"/>
  </col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34"/>
  <sheetViews>
    <sheetView view="pageBreakPreview" topLeftCell="A4" zoomScaleNormal="100" zoomScaleSheetLayoutView="100" zoomScalePageLayoutView="55" workbookViewId="0">
      <selection activeCell="G20" sqref="G20"/>
    </sheetView>
  </sheetViews>
  <sheetFormatPr defaultColWidth="9.140625" defaultRowHeight="16.5"/>
  <cols>
    <col min="1" max="15" width="9.140625" style="37"/>
    <col min="16" max="16" width="3.42578125" style="37" customWidth="1"/>
    <col min="17" max="16384" width="9.140625" style="37"/>
  </cols>
  <sheetData>
    <row r="1" spans="1:30" ht="16.5" customHeight="1">
      <c r="A1" s="35"/>
      <c r="B1" s="35"/>
      <c r="C1" s="35"/>
      <c r="D1" s="35"/>
      <c r="E1" s="35"/>
      <c r="F1" s="35"/>
      <c r="G1" s="35"/>
      <c r="H1" s="35"/>
      <c r="I1" s="35"/>
      <c r="J1" s="35"/>
      <c r="K1" s="35"/>
      <c r="L1" s="35"/>
      <c r="M1" s="35"/>
      <c r="N1" s="35"/>
      <c r="O1" s="35"/>
      <c r="P1" s="36"/>
      <c r="Q1" s="178" t="str">
        <f ca="1">MID(CELL("filename",$A$1),FIND("]",CELL("filename",$A$1))+1,31)</f>
        <v>2．SVN構成図</v>
      </c>
      <c r="R1" s="179"/>
      <c r="S1" s="179"/>
      <c r="T1" s="180"/>
      <c r="U1" s="184" t="s">
        <v>4</v>
      </c>
      <c r="V1" s="185"/>
      <c r="W1" s="186" t="str">
        <f>'表　紙'!AI19</f>
        <v>プロジェクト管理番号</v>
      </c>
      <c r="X1" s="187"/>
      <c r="Y1" s="188"/>
      <c r="Z1" s="184" t="s">
        <v>14</v>
      </c>
      <c r="AA1" s="185"/>
      <c r="AB1" s="189" t="str">
        <f>'表　紙'!AI31</f>
        <v>ファイル更新日(一番最新)</v>
      </c>
      <c r="AC1" s="187"/>
      <c r="AD1" s="188"/>
    </row>
    <row r="2" spans="1:30" ht="16.5" customHeight="1">
      <c r="A2" s="35"/>
      <c r="B2" s="35"/>
      <c r="C2" s="35"/>
      <c r="D2" s="35"/>
      <c r="E2" s="35"/>
      <c r="F2" s="35"/>
      <c r="G2" s="35"/>
      <c r="H2" s="35"/>
      <c r="I2" s="35"/>
      <c r="J2" s="35"/>
      <c r="K2" s="35"/>
      <c r="L2" s="35"/>
      <c r="M2" s="35"/>
      <c r="N2" s="35"/>
      <c r="O2" s="35"/>
      <c r="P2" s="36"/>
      <c r="Q2" s="181"/>
      <c r="R2" s="182"/>
      <c r="S2" s="182"/>
      <c r="T2" s="183"/>
      <c r="U2" s="184" t="s">
        <v>1</v>
      </c>
      <c r="V2" s="185"/>
      <c r="W2" s="186" t="str">
        <f>'表　紙'!AI21</f>
        <v>プロジェクト名</v>
      </c>
      <c r="X2" s="187"/>
      <c r="Y2" s="188"/>
      <c r="Z2" s="184" t="s">
        <v>15</v>
      </c>
      <c r="AA2" s="185"/>
      <c r="AB2" s="189" t="str">
        <f>'表　紙'!AI33</f>
        <v>ファイル更新者（一番最新）</v>
      </c>
      <c r="AC2" s="187"/>
      <c r="AD2" s="188"/>
    </row>
    <row r="3" spans="1:30">
      <c r="A3" s="35"/>
      <c r="B3" s="35"/>
      <c r="C3" s="35"/>
      <c r="D3" s="35"/>
      <c r="E3" s="35"/>
      <c r="F3" s="35"/>
      <c r="G3" s="35"/>
      <c r="H3" s="35"/>
      <c r="I3" s="35"/>
      <c r="J3" s="35"/>
      <c r="K3" s="35"/>
      <c r="L3" s="35"/>
      <c r="M3" s="35"/>
      <c r="N3" s="35"/>
      <c r="O3" s="35"/>
      <c r="P3" s="36"/>
      <c r="Q3" s="36"/>
      <c r="R3" s="36"/>
      <c r="S3" s="36"/>
    </row>
    <row r="4" spans="1:30">
      <c r="A4" s="51"/>
      <c r="B4" s="38"/>
      <c r="C4" s="38"/>
      <c r="D4" s="38"/>
      <c r="E4" s="38"/>
      <c r="F4" s="38"/>
      <c r="G4" s="38"/>
      <c r="H4" s="38"/>
      <c r="I4" s="38"/>
      <c r="J4" s="38"/>
      <c r="K4" s="38"/>
      <c r="L4" s="38"/>
      <c r="M4" s="38"/>
      <c r="N4" s="38"/>
      <c r="O4" s="39"/>
      <c r="P4" s="36"/>
      <c r="Q4" s="36"/>
      <c r="R4" s="36"/>
      <c r="S4" s="36"/>
    </row>
    <row r="5" spans="1:30">
      <c r="B5" s="41"/>
      <c r="C5" s="41"/>
      <c r="D5" s="41"/>
      <c r="E5" s="41"/>
      <c r="F5" s="41"/>
      <c r="G5" s="41"/>
      <c r="H5" s="41"/>
      <c r="I5" s="41"/>
      <c r="J5" s="41"/>
      <c r="K5" s="41"/>
      <c r="L5" s="41"/>
      <c r="M5" s="41"/>
      <c r="N5" s="41"/>
      <c r="O5" s="42"/>
      <c r="P5" s="36"/>
      <c r="Q5" s="36"/>
      <c r="R5" s="36"/>
      <c r="S5" s="36"/>
    </row>
    <row r="6" spans="1:30">
      <c r="A6" s="40"/>
      <c r="C6" s="41"/>
      <c r="D6" s="41"/>
      <c r="E6" s="41"/>
      <c r="F6" s="41"/>
      <c r="G6" s="41"/>
      <c r="H6" s="41"/>
      <c r="I6" s="41"/>
      <c r="J6" s="41"/>
      <c r="K6" s="41"/>
      <c r="L6" s="41"/>
      <c r="M6" s="41"/>
      <c r="N6" s="41"/>
      <c r="O6" s="42"/>
      <c r="P6" s="36"/>
      <c r="Q6" s="36"/>
      <c r="R6" s="36"/>
      <c r="S6" s="36"/>
    </row>
    <row r="7" spans="1:30">
      <c r="A7" s="40"/>
      <c r="B7" s="41"/>
      <c r="C7" s="41"/>
      <c r="D7" s="41"/>
      <c r="E7" s="41"/>
      <c r="F7" s="41"/>
      <c r="G7" s="41"/>
      <c r="H7" s="41"/>
      <c r="I7" s="41"/>
      <c r="J7" s="41"/>
      <c r="K7" s="41"/>
      <c r="L7" s="41"/>
      <c r="M7" s="41"/>
      <c r="N7" s="41"/>
      <c r="O7" s="42"/>
      <c r="P7" s="36"/>
      <c r="Q7" s="36"/>
      <c r="R7" s="36"/>
      <c r="S7" s="36"/>
    </row>
    <row r="8" spans="1:30">
      <c r="A8" s="40"/>
      <c r="B8" s="41"/>
      <c r="C8" s="41"/>
      <c r="D8" s="41"/>
      <c r="E8" s="41"/>
      <c r="F8" s="41"/>
      <c r="G8" s="41"/>
      <c r="H8" s="41"/>
      <c r="I8" s="41"/>
      <c r="J8" s="41"/>
      <c r="K8" s="41"/>
      <c r="L8" s="41"/>
      <c r="M8" s="41"/>
      <c r="N8" s="41"/>
      <c r="O8" s="42"/>
      <c r="P8" s="36"/>
      <c r="Q8" s="36"/>
      <c r="R8" s="36"/>
      <c r="S8" s="36"/>
    </row>
    <row r="9" spans="1:30">
      <c r="A9" s="40"/>
      <c r="B9" s="41"/>
      <c r="C9" s="41"/>
      <c r="D9" s="41"/>
      <c r="E9" s="41"/>
      <c r="F9" s="43"/>
      <c r="G9" s="41"/>
      <c r="H9" s="41"/>
      <c r="I9" s="41"/>
      <c r="J9" s="41"/>
      <c r="K9" s="44"/>
      <c r="L9" s="41"/>
      <c r="M9" s="41"/>
      <c r="N9" s="41"/>
      <c r="O9" s="42"/>
      <c r="P9" s="36"/>
      <c r="Q9" s="36"/>
      <c r="R9" s="36"/>
      <c r="S9" s="36"/>
    </row>
    <row r="10" spans="1:30">
      <c r="A10" s="40"/>
      <c r="B10" s="41"/>
      <c r="C10" s="41"/>
      <c r="D10" s="41"/>
      <c r="E10" s="41"/>
      <c r="F10" s="41"/>
      <c r="G10" s="41"/>
      <c r="H10" s="41"/>
      <c r="I10" s="41"/>
      <c r="J10" s="41"/>
      <c r="K10" s="41"/>
      <c r="L10" s="41"/>
      <c r="M10" s="41"/>
      <c r="N10" s="41"/>
      <c r="O10" s="42"/>
      <c r="P10" s="36"/>
      <c r="Q10" s="36"/>
      <c r="R10" s="36"/>
      <c r="S10" s="36"/>
    </row>
    <row r="11" spans="1:30">
      <c r="A11" s="40"/>
      <c r="B11" s="41"/>
      <c r="C11" s="41"/>
      <c r="D11" s="41"/>
      <c r="E11" s="41"/>
      <c r="F11" s="41"/>
      <c r="G11" s="44"/>
      <c r="H11" s="41"/>
      <c r="I11" s="41"/>
      <c r="J11" s="41"/>
      <c r="K11" s="41"/>
      <c r="L11" s="41"/>
      <c r="M11" s="41"/>
      <c r="N11" s="41"/>
      <c r="O11" s="45"/>
      <c r="P11" s="36"/>
      <c r="Q11" s="36"/>
      <c r="R11" s="36"/>
      <c r="S11" s="36"/>
    </row>
    <row r="12" spans="1:30">
      <c r="A12" s="40"/>
      <c r="B12" s="41"/>
      <c r="C12" s="41"/>
      <c r="D12" s="41"/>
      <c r="E12" s="41"/>
      <c r="F12" s="41"/>
      <c r="G12" s="44"/>
      <c r="H12" s="41"/>
      <c r="I12" s="41"/>
      <c r="J12" s="41"/>
      <c r="K12" s="41"/>
      <c r="L12" s="41"/>
      <c r="M12" s="41"/>
      <c r="N12" s="41"/>
      <c r="O12" s="42"/>
      <c r="P12" s="36"/>
      <c r="Q12" s="36"/>
      <c r="R12" s="36"/>
      <c r="S12" s="36"/>
    </row>
    <row r="13" spans="1:30">
      <c r="A13" s="40"/>
      <c r="B13" s="41"/>
      <c r="C13" s="41"/>
      <c r="D13" s="41"/>
      <c r="E13" s="41"/>
      <c r="F13" s="46"/>
      <c r="G13" s="41"/>
      <c r="H13" s="41"/>
      <c r="I13" s="41"/>
      <c r="J13" s="41"/>
      <c r="K13" s="41"/>
      <c r="L13" s="41"/>
      <c r="M13" s="41"/>
      <c r="N13" s="41"/>
      <c r="O13" s="42"/>
      <c r="P13" s="36"/>
      <c r="Q13" s="36"/>
      <c r="R13" s="36"/>
      <c r="S13" s="36"/>
    </row>
    <row r="14" spans="1:30">
      <c r="A14" s="40"/>
      <c r="B14" s="41"/>
      <c r="C14" s="41"/>
      <c r="D14" s="41"/>
      <c r="E14" s="41"/>
      <c r="F14" s="41"/>
      <c r="G14" s="41"/>
      <c r="H14" s="41"/>
      <c r="I14" s="41"/>
      <c r="J14" s="41"/>
      <c r="K14" s="41"/>
      <c r="L14" s="41"/>
      <c r="M14" s="41"/>
      <c r="N14" s="41"/>
      <c r="O14" s="42"/>
      <c r="P14" s="36"/>
      <c r="Q14" s="36"/>
      <c r="R14" s="36"/>
      <c r="S14" s="36"/>
    </row>
    <row r="15" spans="1:30">
      <c r="A15" s="40"/>
      <c r="B15" s="41"/>
      <c r="C15" s="41"/>
      <c r="D15" s="41"/>
      <c r="E15" s="41"/>
      <c r="F15" s="41"/>
      <c r="G15" s="41"/>
      <c r="H15" s="41"/>
      <c r="I15" s="41"/>
      <c r="J15" s="41"/>
      <c r="K15" s="41"/>
      <c r="L15" s="41"/>
      <c r="M15" s="41"/>
      <c r="N15" s="41"/>
      <c r="O15" s="42"/>
      <c r="P15" s="36"/>
      <c r="Q15" s="36"/>
      <c r="R15" s="36"/>
      <c r="S15" s="36"/>
    </row>
    <row r="16" spans="1:30" s="53" customFormat="1">
      <c r="A16" s="41"/>
      <c r="B16" s="41"/>
      <c r="C16" s="41"/>
      <c r="D16" s="41"/>
      <c r="E16" s="41"/>
      <c r="F16" s="41"/>
      <c r="G16" s="41"/>
      <c r="H16" s="41"/>
      <c r="I16" s="41"/>
      <c r="J16" s="41"/>
      <c r="K16" s="41"/>
      <c r="L16" s="41"/>
      <c r="M16" s="41"/>
      <c r="N16" s="41"/>
      <c r="O16" s="42"/>
      <c r="P16" s="52"/>
      <c r="Q16" s="52"/>
      <c r="R16" s="52"/>
      <c r="S16" s="52"/>
    </row>
    <row r="17" spans="1:19">
      <c r="A17" s="41"/>
      <c r="B17" s="41"/>
      <c r="C17" s="41"/>
      <c r="D17" s="41"/>
      <c r="E17" s="41"/>
      <c r="F17" s="41"/>
      <c r="G17" s="44"/>
      <c r="H17" s="41"/>
      <c r="I17" s="41"/>
      <c r="J17" s="41"/>
      <c r="K17" s="41"/>
      <c r="L17" s="41"/>
      <c r="M17" s="41"/>
      <c r="N17" s="41"/>
      <c r="O17" s="42"/>
      <c r="P17" s="36"/>
      <c r="Q17" s="36"/>
      <c r="R17" s="36"/>
      <c r="S17" s="36"/>
    </row>
    <row r="18" spans="1:19">
      <c r="A18" s="41"/>
      <c r="B18" s="41"/>
      <c r="C18" s="41"/>
      <c r="D18" s="41"/>
      <c r="E18" s="41"/>
      <c r="F18" s="41"/>
      <c r="G18" s="41"/>
      <c r="H18" s="41"/>
      <c r="I18" s="41"/>
      <c r="J18" s="41"/>
      <c r="K18" s="41"/>
      <c r="L18" s="41"/>
      <c r="M18" s="41"/>
      <c r="N18" s="41"/>
      <c r="O18" s="42"/>
      <c r="P18" s="36"/>
      <c r="Q18" s="36"/>
      <c r="R18" s="36"/>
      <c r="S18" s="36"/>
    </row>
    <row r="19" spans="1:19">
      <c r="A19" s="41"/>
      <c r="B19" s="41"/>
      <c r="C19" s="41"/>
      <c r="D19" s="41"/>
      <c r="E19" s="41"/>
      <c r="F19" s="41"/>
      <c r="G19" s="41"/>
      <c r="H19" s="41"/>
      <c r="I19" s="41"/>
      <c r="J19" s="41"/>
      <c r="K19" s="41"/>
      <c r="L19" s="41"/>
      <c r="M19" s="41"/>
      <c r="N19" s="41"/>
      <c r="O19" s="42"/>
      <c r="P19" s="36"/>
      <c r="Q19" s="36"/>
      <c r="R19" s="36"/>
      <c r="S19" s="36"/>
    </row>
    <row r="20" spans="1:19">
      <c r="A20" s="41"/>
      <c r="B20" s="41"/>
      <c r="C20" s="41"/>
      <c r="D20" s="41"/>
      <c r="E20" s="41"/>
      <c r="F20" s="41"/>
      <c r="G20" s="41"/>
      <c r="H20" s="41"/>
      <c r="I20" s="41"/>
      <c r="J20" s="41"/>
      <c r="K20" s="41"/>
      <c r="L20" s="41"/>
      <c r="M20" s="41"/>
      <c r="N20" s="41"/>
      <c r="O20" s="42"/>
      <c r="P20" s="36"/>
      <c r="Q20" s="36"/>
      <c r="R20" s="36"/>
      <c r="S20" s="36"/>
    </row>
    <row r="21" spans="1:19">
      <c r="A21" s="41"/>
      <c r="B21" s="41"/>
      <c r="C21" s="41"/>
      <c r="D21" s="41"/>
      <c r="E21" s="41"/>
      <c r="F21" s="41"/>
      <c r="G21" s="41"/>
      <c r="H21" s="41"/>
      <c r="I21" s="41"/>
      <c r="J21" s="41"/>
      <c r="K21" s="41"/>
      <c r="L21" s="41"/>
      <c r="M21" s="41"/>
      <c r="N21" s="41"/>
      <c r="O21" s="42"/>
      <c r="P21" s="36"/>
      <c r="Q21" s="36"/>
      <c r="R21" s="36"/>
      <c r="S21" s="36"/>
    </row>
    <row r="22" spans="1:19">
      <c r="A22" s="41"/>
      <c r="B22" s="41"/>
      <c r="C22" s="41"/>
      <c r="D22" s="41"/>
      <c r="E22" s="41"/>
      <c r="F22" s="41"/>
      <c r="G22" s="41"/>
      <c r="H22" s="41"/>
      <c r="I22" s="41"/>
      <c r="J22" s="41"/>
      <c r="K22" s="41"/>
      <c r="L22" s="41"/>
      <c r="M22" s="41"/>
      <c r="N22" s="41"/>
      <c r="O22" s="42"/>
      <c r="P22" s="36"/>
      <c r="Q22" s="36"/>
      <c r="R22" s="36"/>
      <c r="S22" s="36"/>
    </row>
    <row r="23" spans="1:19">
      <c r="B23" s="41"/>
      <c r="C23" s="41"/>
      <c r="D23" s="41"/>
      <c r="E23" s="41"/>
      <c r="F23" s="41"/>
      <c r="G23" s="41"/>
      <c r="H23" s="41"/>
      <c r="I23" s="41"/>
      <c r="J23" s="41"/>
      <c r="K23" s="41"/>
      <c r="L23" s="41"/>
      <c r="M23" s="41"/>
      <c r="N23" s="41"/>
      <c r="O23" s="42"/>
      <c r="P23" s="36"/>
      <c r="Q23" s="36"/>
      <c r="R23" s="36"/>
      <c r="S23" s="36"/>
    </row>
    <row r="24" spans="1:19">
      <c r="A24" s="41"/>
      <c r="B24" s="41"/>
      <c r="C24" s="41"/>
      <c r="D24" s="41"/>
      <c r="E24" s="41"/>
      <c r="F24" s="41"/>
      <c r="G24" s="41"/>
      <c r="H24" s="41"/>
      <c r="I24" s="41"/>
      <c r="J24" s="41"/>
      <c r="K24" s="41"/>
      <c r="L24" s="41"/>
      <c r="M24" s="41"/>
      <c r="N24" s="41"/>
      <c r="O24" s="42"/>
      <c r="P24" s="36"/>
      <c r="Q24" s="36"/>
      <c r="R24" s="36"/>
      <c r="S24" s="36"/>
    </row>
    <row r="25" spans="1:19">
      <c r="A25" s="41"/>
      <c r="B25" s="41"/>
      <c r="C25" s="41"/>
      <c r="D25" s="41"/>
      <c r="E25" s="41"/>
      <c r="F25" s="41"/>
      <c r="G25" s="41"/>
      <c r="H25" s="41"/>
      <c r="I25" s="41"/>
      <c r="J25" s="41"/>
      <c r="K25" s="41"/>
      <c r="L25" s="41"/>
      <c r="M25" s="41"/>
      <c r="N25" s="41"/>
      <c r="O25" s="42"/>
      <c r="P25" s="36"/>
      <c r="Q25" s="36"/>
      <c r="R25" s="36"/>
      <c r="S25" s="36"/>
    </row>
    <row r="26" spans="1:19">
      <c r="A26" s="41"/>
      <c r="B26" s="41"/>
      <c r="C26" s="41"/>
      <c r="D26" s="41"/>
      <c r="E26" s="41"/>
      <c r="F26" s="41"/>
      <c r="G26" s="41"/>
      <c r="H26" s="41"/>
      <c r="I26" s="41"/>
      <c r="J26" s="41"/>
      <c r="K26" s="41"/>
      <c r="L26" s="41"/>
      <c r="M26" s="41"/>
      <c r="N26" s="41"/>
      <c r="O26" s="42"/>
      <c r="P26" s="36"/>
      <c r="Q26" s="36"/>
      <c r="R26" s="36"/>
      <c r="S26" s="36"/>
    </row>
    <row r="27" spans="1:19">
      <c r="A27" s="41"/>
      <c r="B27" s="41"/>
      <c r="C27" s="41"/>
      <c r="D27" s="41"/>
      <c r="E27" s="41"/>
      <c r="F27" s="41"/>
      <c r="G27" s="41"/>
      <c r="H27" s="41"/>
      <c r="I27" s="41"/>
      <c r="J27" s="41"/>
      <c r="K27" s="41"/>
      <c r="L27" s="41"/>
      <c r="M27" s="41"/>
      <c r="N27" s="41"/>
      <c r="O27" s="42"/>
      <c r="P27" s="36"/>
      <c r="Q27" s="36"/>
      <c r="R27" s="36"/>
      <c r="S27" s="36"/>
    </row>
    <row r="28" spans="1:19">
      <c r="A28" s="41"/>
      <c r="B28" s="41"/>
      <c r="C28" s="41"/>
      <c r="D28" s="41"/>
      <c r="E28" s="41"/>
      <c r="F28" s="41"/>
      <c r="G28" s="41"/>
      <c r="H28" s="41"/>
      <c r="I28" s="41"/>
      <c r="J28" s="41"/>
      <c r="K28" s="41"/>
      <c r="L28" s="41"/>
      <c r="M28" s="41"/>
      <c r="N28" s="41"/>
      <c r="O28" s="42"/>
      <c r="P28" s="36"/>
      <c r="Q28" s="36"/>
      <c r="R28" s="36"/>
      <c r="S28" s="36"/>
    </row>
    <row r="29" spans="1:19">
      <c r="A29" s="41"/>
      <c r="B29" s="41"/>
      <c r="C29" s="41"/>
      <c r="D29" s="41"/>
      <c r="E29" s="41"/>
      <c r="F29" s="41"/>
      <c r="G29" s="41"/>
      <c r="H29" s="41"/>
      <c r="I29" s="47"/>
      <c r="J29" s="41"/>
      <c r="K29" s="41"/>
      <c r="L29" s="41"/>
      <c r="M29" s="41"/>
      <c r="N29" s="41"/>
      <c r="O29" s="42"/>
      <c r="P29" s="36"/>
      <c r="Q29" s="36"/>
      <c r="R29" s="36"/>
      <c r="S29" s="36"/>
    </row>
    <row r="30" spans="1:19">
      <c r="A30" s="41"/>
      <c r="B30" s="54"/>
      <c r="C30" s="41"/>
      <c r="D30" s="41"/>
      <c r="E30" s="41"/>
      <c r="F30" s="41"/>
      <c r="G30" s="41"/>
      <c r="H30" s="41"/>
      <c r="I30" s="47"/>
      <c r="J30" s="41"/>
      <c r="K30" s="41"/>
      <c r="L30" s="41"/>
      <c r="M30" s="41"/>
      <c r="N30" s="41"/>
      <c r="O30" s="42"/>
      <c r="P30" s="36"/>
      <c r="Q30" s="36"/>
      <c r="R30" s="36"/>
      <c r="S30" s="36"/>
    </row>
    <row r="31" spans="1:19">
      <c r="A31" s="41"/>
      <c r="B31" s="54"/>
      <c r="C31" s="55"/>
      <c r="D31" s="56"/>
      <c r="E31" s="57"/>
      <c r="F31" s="41"/>
      <c r="G31" s="41"/>
      <c r="H31" s="41"/>
      <c r="I31" s="47"/>
      <c r="J31" s="41"/>
      <c r="K31" s="41"/>
      <c r="L31" s="41"/>
      <c r="M31" s="41"/>
      <c r="N31" s="41"/>
      <c r="O31" s="42"/>
      <c r="P31" s="36"/>
      <c r="Q31" s="36"/>
      <c r="R31" s="36"/>
      <c r="S31" s="36"/>
    </row>
    <row r="32" spans="1:19">
      <c r="A32" s="48"/>
      <c r="B32" s="58"/>
      <c r="C32" s="59"/>
      <c r="D32" s="59"/>
      <c r="E32" s="49"/>
      <c r="F32" s="48"/>
      <c r="G32" s="48"/>
      <c r="H32" s="48"/>
      <c r="I32" s="48"/>
      <c r="J32" s="48"/>
      <c r="K32" s="48"/>
      <c r="L32" s="48"/>
      <c r="M32" s="48"/>
      <c r="N32" s="48"/>
      <c r="O32" s="50"/>
      <c r="P32" s="36"/>
      <c r="Q32" s="36"/>
      <c r="R32" s="36"/>
      <c r="S32" s="36"/>
    </row>
    <row r="33" spans="1:16">
      <c r="A33" s="52"/>
      <c r="B33" s="52"/>
      <c r="C33" s="52"/>
      <c r="D33" s="52"/>
      <c r="E33" s="52"/>
      <c r="F33" s="52"/>
      <c r="G33" s="52"/>
      <c r="H33" s="52"/>
      <c r="I33" s="52"/>
      <c r="J33" s="52"/>
      <c r="K33" s="52"/>
      <c r="L33" s="52"/>
      <c r="M33" s="52"/>
      <c r="N33" s="52"/>
      <c r="O33" s="52"/>
      <c r="P33" s="36"/>
    </row>
    <row r="34" spans="1:16">
      <c r="A34" s="36"/>
      <c r="B34" s="36"/>
      <c r="C34" s="36"/>
      <c r="D34" s="36"/>
      <c r="E34" s="36"/>
      <c r="F34" s="36"/>
      <c r="G34" s="36"/>
      <c r="H34" s="36"/>
      <c r="I34" s="36"/>
      <c r="J34" s="36"/>
      <c r="K34" s="36"/>
      <c r="L34" s="36"/>
      <c r="M34" s="36"/>
      <c r="N34" s="36"/>
      <c r="O34" s="36"/>
      <c r="P34" s="36"/>
    </row>
  </sheetData>
  <mergeCells count="9">
    <mergeCell ref="Q1:T2"/>
    <mergeCell ref="U1:V1"/>
    <mergeCell ref="W1:Y1"/>
    <mergeCell ref="Z1:AA1"/>
    <mergeCell ref="AB1:AD1"/>
    <mergeCell ref="U2:V2"/>
    <mergeCell ref="W2:Y2"/>
    <mergeCell ref="Z2:AA2"/>
    <mergeCell ref="AB2:AD2"/>
  </mergeCells>
  <pageMargins left="0.25" right="0.25" top="0.75" bottom="0.75" header="0.3" footer="0.3"/>
  <pageSetup paperSize="9" orientation="landscape" r:id="rId1"/>
  <rowBreaks count="1" manualBreakCount="1">
    <brk id="32" max="14" man="1"/>
  </rowBreaks>
  <colBreaks count="1" manualBreakCount="1">
    <brk id="15" max="34" man="1"/>
  </col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7"/>
  <sheetViews>
    <sheetView view="pageBreakPreview" topLeftCell="A37" zoomScaleNormal="40" zoomScaleSheetLayoutView="100" zoomScalePageLayoutView="40" workbookViewId="0">
      <selection activeCell="H52" sqref="H52"/>
    </sheetView>
  </sheetViews>
  <sheetFormatPr defaultColWidth="9.140625" defaultRowHeight="16.5"/>
  <cols>
    <col min="1" max="1" width="3.42578125" style="126" customWidth="1"/>
    <col min="2" max="2" width="20.28515625" style="127" customWidth="1"/>
    <col min="3" max="3" width="44.7109375" style="128" customWidth="1"/>
    <col min="4" max="4" width="6.42578125" style="129" customWidth="1"/>
    <col min="5" max="5" width="50.85546875" style="130" customWidth="1"/>
    <col min="6" max="6" width="12.7109375" style="109" customWidth="1"/>
    <col min="7" max="7" width="4.7109375" style="109" customWidth="1"/>
    <col min="8" max="8" width="8.140625" style="108" customWidth="1"/>
    <col min="9" max="11" width="8.140625" style="109" customWidth="1"/>
    <col min="12" max="13" width="10.85546875" style="109" customWidth="1"/>
    <col min="14" max="15" width="11.7109375" style="109" customWidth="1"/>
    <col min="16" max="17" width="10.85546875" style="109" customWidth="1"/>
    <col min="18" max="19" width="11.7109375" style="109" customWidth="1"/>
    <col min="20" max="16384" width="9.140625" style="109"/>
  </cols>
  <sheetData>
    <row r="1" spans="1:19">
      <c r="A1" s="102"/>
      <c r="B1" s="103"/>
      <c r="C1" s="104"/>
      <c r="D1" s="105"/>
      <c r="E1" s="106"/>
      <c r="F1" s="107"/>
      <c r="G1" s="108"/>
      <c r="H1" s="199" t="str">
        <f ca="1">MID(CELL("filename",$A$1),FIND("]",CELL("filename",$A$1))+1,31)</f>
        <v>3．SVN権限</v>
      </c>
      <c r="I1" s="199"/>
      <c r="J1" s="199"/>
      <c r="K1" s="199"/>
      <c r="L1" s="200" t="s">
        <v>4</v>
      </c>
      <c r="M1" s="200"/>
      <c r="N1" s="201" t="str">
        <f>'表　紙'!AI19</f>
        <v>プロジェクト管理番号</v>
      </c>
      <c r="O1" s="201"/>
      <c r="P1" s="200" t="s">
        <v>14</v>
      </c>
      <c r="Q1" s="200"/>
      <c r="R1" s="202" t="str">
        <f>'表　紙'!AI31</f>
        <v>ファイル更新日(一番最新)</v>
      </c>
      <c r="S1" s="202"/>
    </row>
    <row r="2" spans="1:19">
      <c r="A2" s="110"/>
      <c r="B2" s="111"/>
      <c r="C2" s="112"/>
      <c r="D2" s="113"/>
      <c r="E2" s="114"/>
      <c r="F2" s="108"/>
      <c r="G2" s="108"/>
      <c r="H2" s="199"/>
      <c r="I2" s="199"/>
      <c r="J2" s="199"/>
      <c r="K2" s="199"/>
      <c r="L2" s="200" t="s">
        <v>1</v>
      </c>
      <c r="M2" s="200"/>
      <c r="N2" s="201" t="str">
        <f>'表　紙'!AI21</f>
        <v>プロジェクト名</v>
      </c>
      <c r="O2" s="201"/>
      <c r="P2" s="200" t="s">
        <v>15</v>
      </c>
      <c r="Q2" s="200"/>
      <c r="R2" s="201" t="str">
        <f>'表　紙'!AI33</f>
        <v>ファイル更新者（一番最新）</v>
      </c>
      <c r="S2" s="201"/>
    </row>
    <row r="3" spans="1:19">
      <c r="A3" s="115" t="s">
        <v>122</v>
      </c>
      <c r="B3" s="111"/>
      <c r="C3" s="112"/>
      <c r="D3" s="113"/>
      <c r="E3" s="114"/>
      <c r="F3" s="108"/>
      <c r="G3" s="108"/>
    </row>
    <row r="4" spans="1:19">
      <c r="A4" s="115" t="s">
        <v>76</v>
      </c>
      <c r="B4" s="111"/>
      <c r="C4" s="112"/>
      <c r="D4" s="113"/>
      <c r="E4" s="114"/>
      <c r="F4" s="108"/>
      <c r="G4" s="108"/>
    </row>
    <row r="5" spans="1:19" ht="17.25" thickBot="1">
      <c r="A5" s="116" t="s">
        <v>25</v>
      </c>
      <c r="B5" s="111"/>
      <c r="C5" s="112"/>
      <c r="D5" s="113"/>
      <c r="E5" s="114"/>
      <c r="F5" s="108"/>
      <c r="G5" s="108"/>
    </row>
    <row r="6" spans="1:19" ht="32.25" customHeight="1">
      <c r="A6" s="117" t="s">
        <v>17</v>
      </c>
      <c r="B6" s="118" t="s">
        <v>29</v>
      </c>
      <c r="C6" s="119" t="s">
        <v>30</v>
      </c>
      <c r="D6" s="119" t="s">
        <v>51</v>
      </c>
      <c r="E6" s="119" t="s">
        <v>71</v>
      </c>
      <c r="F6" s="120"/>
      <c r="G6" s="120"/>
    </row>
    <row r="7" spans="1:19" ht="15.95" customHeight="1">
      <c r="A7" s="204">
        <f>ROW()-6</f>
        <v>1</v>
      </c>
      <c r="B7" s="203" t="s">
        <v>50</v>
      </c>
      <c r="C7" s="205" t="s">
        <v>56</v>
      </c>
      <c r="D7" s="121" t="s">
        <v>72</v>
      </c>
      <c r="E7" s="122"/>
      <c r="F7" s="123"/>
      <c r="G7" s="123"/>
    </row>
    <row r="8" spans="1:19" ht="15.95" customHeight="1">
      <c r="A8" s="204"/>
      <c r="B8" s="203"/>
      <c r="C8" s="205"/>
      <c r="D8" s="121" t="s">
        <v>73</v>
      </c>
      <c r="E8" s="122" t="s">
        <v>74</v>
      </c>
      <c r="F8" s="123"/>
      <c r="G8" s="123"/>
    </row>
    <row r="9" spans="1:19" ht="15.95" customHeight="1">
      <c r="A9" s="204"/>
      <c r="B9" s="203"/>
      <c r="C9" s="205"/>
      <c r="D9" s="121" t="s">
        <v>49</v>
      </c>
      <c r="E9" s="122"/>
      <c r="F9" s="123"/>
      <c r="G9" s="123"/>
    </row>
    <row r="10" spans="1:19" ht="15.95" customHeight="1">
      <c r="A10" s="193">
        <f>ROW()-8</f>
        <v>2</v>
      </c>
      <c r="B10" s="206" t="s">
        <v>52</v>
      </c>
      <c r="C10" s="207" t="s">
        <v>57</v>
      </c>
      <c r="D10" s="121" t="s">
        <v>72</v>
      </c>
      <c r="E10" s="122"/>
      <c r="F10" s="123"/>
      <c r="G10" s="123"/>
    </row>
    <row r="11" spans="1:19" ht="15.95" customHeight="1">
      <c r="A11" s="194"/>
      <c r="B11" s="197"/>
      <c r="C11" s="208"/>
      <c r="D11" s="121" t="s">
        <v>73</v>
      </c>
      <c r="E11" s="122" t="s">
        <v>74</v>
      </c>
      <c r="F11" s="123"/>
      <c r="G11" s="123"/>
    </row>
    <row r="12" spans="1:19" ht="15.95" customHeight="1">
      <c r="A12" s="195"/>
      <c r="B12" s="198"/>
      <c r="C12" s="209"/>
      <c r="D12" s="121" t="s">
        <v>49</v>
      </c>
      <c r="E12" s="122"/>
      <c r="F12" s="123"/>
      <c r="G12" s="123"/>
    </row>
    <row r="13" spans="1:19" ht="15.95" customHeight="1">
      <c r="A13" s="193">
        <f>ROW()-10</f>
        <v>3</v>
      </c>
      <c r="B13" s="206" t="s">
        <v>53</v>
      </c>
      <c r="C13" s="207" t="s">
        <v>58</v>
      </c>
      <c r="D13" s="121" t="s">
        <v>72</v>
      </c>
      <c r="E13" s="122"/>
      <c r="F13" s="123"/>
      <c r="G13" s="123"/>
    </row>
    <row r="14" spans="1:19" ht="15.95" customHeight="1">
      <c r="A14" s="194"/>
      <c r="B14" s="197"/>
      <c r="C14" s="208"/>
      <c r="D14" s="121" t="s">
        <v>73</v>
      </c>
      <c r="E14" s="122" t="s">
        <v>74</v>
      </c>
      <c r="F14" s="123"/>
      <c r="G14" s="123"/>
    </row>
    <row r="15" spans="1:19" ht="15.95" customHeight="1">
      <c r="A15" s="195"/>
      <c r="B15" s="198"/>
      <c r="C15" s="209"/>
      <c r="D15" s="121" t="s">
        <v>49</v>
      </c>
      <c r="E15" s="122"/>
      <c r="F15" s="123"/>
      <c r="G15" s="123"/>
    </row>
    <row r="16" spans="1:19" ht="15.95" customHeight="1">
      <c r="A16" s="193">
        <f>ROW()-12</f>
        <v>4</v>
      </c>
      <c r="B16" s="206" t="s">
        <v>59</v>
      </c>
      <c r="C16" s="207" t="s">
        <v>33</v>
      </c>
      <c r="D16" s="121" t="s">
        <v>72</v>
      </c>
      <c r="E16" s="122"/>
      <c r="F16" s="123"/>
      <c r="G16" s="123"/>
    </row>
    <row r="17" spans="1:8" ht="107.25" customHeight="1">
      <c r="A17" s="194"/>
      <c r="B17" s="197"/>
      <c r="C17" s="208"/>
      <c r="D17" s="121" t="s">
        <v>73</v>
      </c>
      <c r="E17" s="73" t="s">
        <v>172</v>
      </c>
      <c r="F17" s="123"/>
      <c r="G17" s="123"/>
    </row>
    <row r="18" spans="1:8" ht="15.95" customHeight="1">
      <c r="A18" s="195"/>
      <c r="B18" s="198"/>
      <c r="C18" s="209"/>
      <c r="D18" s="121" t="s">
        <v>49</v>
      </c>
      <c r="E18" s="122" t="s">
        <v>75</v>
      </c>
      <c r="F18" s="123"/>
      <c r="G18" s="123"/>
    </row>
    <row r="19" spans="1:8" s="125" customFormat="1" ht="15.95" customHeight="1">
      <c r="A19" s="193">
        <f>ROW()-14</f>
        <v>5</v>
      </c>
      <c r="B19" s="206" t="s">
        <v>54</v>
      </c>
      <c r="C19" s="207" t="s">
        <v>35</v>
      </c>
      <c r="D19" s="121" t="s">
        <v>72</v>
      </c>
      <c r="E19" s="122"/>
      <c r="F19" s="120"/>
      <c r="G19" s="120"/>
      <c r="H19" s="124"/>
    </row>
    <row r="20" spans="1:8" s="125" customFormat="1" ht="104.25" customHeight="1">
      <c r="A20" s="194"/>
      <c r="B20" s="197"/>
      <c r="C20" s="208"/>
      <c r="D20" s="121" t="s">
        <v>73</v>
      </c>
      <c r="E20" s="73" t="s">
        <v>172</v>
      </c>
      <c r="F20" s="120"/>
      <c r="G20" s="120"/>
      <c r="H20" s="124"/>
    </row>
    <row r="21" spans="1:8" s="125" customFormat="1" ht="15.95" customHeight="1">
      <c r="A21" s="195"/>
      <c r="B21" s="198"/>
      <c r="C21" s="209"/>
      <c r="D21" s="121" t="s">
        <v>49</v>
      </c>
      <c r="E21" s="122" t="s">
        <v>75</v>
      </c>
      <c r="F21" s="120"/>
      <c r="G21" s="120"/>
      <c r="H21" s="124"/>
    </row>
    <row r="22" spans="1:8" ht="15.95" customHeight="1">
      <c r="A22" s="193">
        <f>ROW()-16</f>
        <v>6</v>
      </c>
      <c r="B22" s="206" t="s">
        <v>55</v>
      </c>
      <c r="C22" s="210" t="s">
        <v>36</v>
      </c>
      <c r="D22" s="121" t="s">
        <v>72</v>
      </c>
      <c r="E22" s="122"/>
      <c r="F22" s="123"/>
      <c r="G22" s="123"/>
    </row>
    <row r="23" spans="1:8" ht="70.5" customHeight="1">
      <c r="A23" s="194"/>
      <c r="B23" s="197"/>
      <c r="C23" s="191"/>
      <c r="D23" s="121" t="s">
        <v>73</v>
      </c>
      <c r="E23" s="73" t="s">
        <v>173</v>
      </c>
      <c r="F23" s="123"/>
      <c r="G23" s="123"/>
    </row>
    <row r="24" spans="1:8" ht="15.95" customHeight="1">
      <c r="A24" s="195"/>
      <c r="B24" s="198"/>
      <c r="C24" s="192"/>
      <c r="D24" s="121" t="s">
        <v>49</v>
      </c>
      <c r="E24" s="122" t="s">
        <v>75</v>
      </c>
      <c r="F24" s="123"/>
      <c r="G24" s="123"/>
    </row>
    <row r="25" spans="1:8" ht="15.95" customHeight="1">
      <c r="A25" s="193">
        <f>ROW()-18</f>
        <v>7</v>
      </c>
      <c r="B25" s="206" t="s">
        <v>60</v>
      </c>
      <c r="C25" s="210" t="s">
        <v>43</v>
      </c>
      <c r="D25" s="121" t="s">
        <v>72</v>
      </c>
      <c r="E25" s="122" t="s">
        <v>167</v>
      </c>
      <c r="F25" s="123"/>
      <c r="G25" s="123"/>
    </row>
    <row r="26" spans="1:8" ht="15.95" customHeight="1">
      <c r="A26" s="194"/>
      <c r="B26" s="197"/>
      <c r="C26" s="191"/>
      <c r="D26" s="121" t="s">
        <v>73</v>
      </c>
      <c r="E26" s="122" t="s">
        <v>77</v>
      </c>
      <c r="F26" s="123"/>
      <c r="G26" s="123"/>
    </row>
    <row r="27" spans="1:8" ht="15.95" customHeight="1">
      <c r="A27" s="195"/>
      <c r="B27" s="198"/>
      <c r="C27" s="192"/>
      <c r="D27" s="121" t="s">
        <v>49</v>
      </c>
      <c r="E27" s="122" t="s">
        <v>75</v>
      </c>
      <c r="F27" s="123"/>
      <c r="G27" s="123"/>
    </row>
    <row r="28" spans="1:8" ht="15.95" customHeight="1">
      <c r="A28" s="193">
        <f>ROW()-20</f>
        <v>8</v>
      </c>
      <c r="B28" s="206" t="s">
        <v>61</v>
      </c>
      <c r="C28" s="210" t="s">
        <v>67</v>
      </c>
      <c r="D28" s="121" t="s">
        <v>72</v>
      </c>
      <c r="E28" s="122"/>
      <c r="F28" s="123"/>
      <c r="G28" s="123"/>
    </row>
    <row r="29" spans="1:8" ht="78.75" customHeight="1">
      <c r="A29" s="194"/>
      <c r="B29" s="197"/>
      <c r="C29" s="191"/>
      <c r="D29" s="121" t="s">
        <v>73</v>
      </c>
      <c r="E29" s="73" t="s">
        <v>173</v>
      </c>
      <c r="F29" s="123"/>
      <c r="G29" s="123"/>
    </row>
    <row r="30" spans="1:8" ht="15.95" customHeight="1">
      <c r="A30" s="195"/>
      <c r="B30" s="198"/>
      <c r="C30" s="192"/>
      <c r="D30" s="121" t="s">
        <v>49</v>
      </c>
      <c r="E30" s="122" t="s">
        <v>75</v>
      </c>
      <c r="F30" s="123"/>
      <c r="G30" s="123"/>
    </row>
    <row r="31" spans="1:8" ht="15.95" customHeight="1">
      <c r="A31" s="193">
        <f>ROW()-22</f>
        <v>9</v>
      </c>
      <c r="B31" s="206" t="s">
        <v>62</v>
      </c>
      <c r="C31" s="210" t="s">
        <v>68</v>
      </c>
      <c r="D31" s="121" t="s">
        <v>72</v>
      </c>
      <c r="E31" s="122"/>
      <c r="F31" s="123"/>
      <c r="G31" s="123"/>
    </row>
    <row r="32" spans="1:8" ht="32.450000000000003" customHeight="1">
      <c r="A32" s="194"/>
      <c r="B32" s="197"/>
      <c r="C32" s="191"/>
      <c r="D32" s="121" t="s">
        <v>73</v>
      </c>
      <c r="E32" s="122" t="s">
        <v>166</v>
      </c>
      <c r="F32" s="123"/>
      <c r="G32" s="123"/>
    </row>
    <row r="33" spans="1:19" ht="15.95" customHeight="1">
      <c r="A33" s="195"/>
      <c r="B33" s="198"/>
      <c r="C33" s="192"/>
      <c r="D33" s="121" t="s">
        <v>49</v>
      </c>
      <c r="E33" s="122" t="s">
        <v>75</v>
      </c>
      <c r="F33" s="123"/>
      <c r="G33" s="123"/>
    </row>
    <row r="34" spans="1:19" ht="15.95" customHeight="1">
      <c r="A34" s="193">
        <f>ROW()-24</f>
        <v>10</v>
      </c>
      <c r="B34" s="206" t="s">
        <v>63</v>
      </c>
      <c r="C34" s="210" t="s">
        <v>40</v>
      </c>
      <c r="D34" s="121" t="s">
        <v>72</v>
      </c>
      <c r="E34" s="122"/>
      <c r="F34" s="123"/>
      <c r="G34" s="123"/>
    </row>
    <row r="35" spans="1:19" ht="32.1" customHeight="1">
      <c r="A35" s="194"/>
      <c r="B35" s="197"/>
      <c r="C35" s="191"/>
      <c r="D35" s="121" t="s">
        <v>73</v>
      </c>
      <c r="E35" s="122" t="s">
        <v>168</v>
      </c>
      <c r="F35" s="123"/>
      <c r="G35" s="123"/>
    </row>
    <row r="36" spans="1:19" ht="15.95" customHeight="1">
      <c r="A36" s="195"/>
      <c r="B36" s="198"/>
      <c r="C36" s="192"/>
      <c r="D36" s="121" t="s">
        <v>49</v>
      </c>
      <c r="E36" s="122" t="s">
        <v>75</v>
      </c>
      <c r="F36" s="123"/>
      <c r="G36" s="123"/>
    </row>
    <row r="37" spans="1:19" ht="32.450000000000003" customHeight="1">
      <c r="A37" s="193">
        <f>ROW()-26</f>
        <v>11</v>
      </c>
      <c r="B37" s="206" t="s">
        <v>64</v>
      </c>
      <c r="C37" s="210" t="s">
        <v>44</v>
      </c>
      <c r="D37" s="121" t="s">
        <v>72</v>
      </c>
      <c r="E37" s="122" t="s">
        <v>169</v>
      </c>
      <c r="F37" s="123"/>
      <c r="G37" s="123"/>
    </row>
    <row r="38" spans="1:19" ht="15.95" customHeight="1">
      <c r="A38" s="194"/>
      <c r="B38" s="197"/>
      <c r="C38" s="191"/>
      <c r="D38" s="121" t="s">
        <v>73</v>
      </c>
      <c r="E38" s="122" t="s">
        <v>77</v>
      </c>
      <c r="F38" s="123"/>
      <c r="G38" s="123"/>
    </row>
    <row r="39" spans="1:19" ht="15.95" customHeight="1">
      <c r="A39" s="195"/>
      <c r="B39" s="198"/>
      <c r="C39" s="192"/>
      <c r="D39" s="121" t="s">
        <v>49</v>
      </c>
      <c r="E39" s="122" t="s">
        <v>75</v>
      </c>
      <c r="F39" s="123"/>
      <c r="G39" s="123"/>
    </row>
    <row r="40" spans="1:19" s="108" customFormat="1" ht="15.95" customHeight="1">
      <c r="A40" s="193">
        <f>ROW()-28</f>
        <v>12</v>
      </c>
      <c r="B40" s="206" t="s">
        <v>65</v>
      </c>
      <c r="C40" s="210" t="s">
        <v>69</v>
      </c>
      <c r="D40" s="121" t="s">
        <v>72</v>
      </c>
      <c r="E40" s="122"/>
      <c r="F40" s="123"/>
      <c r="G40" s="123"/>
      <c r="I40" s="109"/>
      <c r="J40" s="109"/>
      <c r="K40" s="109"/>
      <c r="L40" s="109"/>
      <c r="M40" s="109"/>
      <c r="N40" s="109"/>
      <c r="O40" s="109"/>
      <c r="P40" s="109"/>
      <c r="Q40" s="109"/>
      <c r="R40" s="109"/>
      <c r="S40" s="109"/>
    </row>
    <row r="41" spans="1:19" s="108" customFormat="1" ht="98.25" customHeight="1">
      <c r="A41" s="194"/>
      <c r="B41" s="197"/>
      <c r="C41" s="191"/>
      <c r="D41" s="121" t="s">
        <v>73</v>
      </c>
      <c r="E41" s="122" t="s">
        <v>170</v>
      </c>
      <c r="F41" s="123"/>
      <c r="G41" s="123"/>
      <c r="I41" s="109"/>
      <c r="J41" s="109"/>
      <c r="K41" s="109"/>
      <c r="L41" s="109"/>
      <c r="M41" s="109"/>
      <c r="N41" s="109"/>
      <c r="O41" s="109"/>
      <c r="P41" s="109"/>
      <c r="Q41" s="109"/>
      <c r="R41" s="109"/>
      <c r="S41" s="109"/>
    </row>
    <row r="42" spans="1:19" s="108" customFormat="1" ht="15.75" customHeight="1">
      <c r="A42" s="195"/>
      <c r="B42" s="198"/>
      <c r="C42" s="192"/>
      <c r="D42" s="121" t="s">
        <v>49</v>
      </c>
      <c r="E42" s="122" t="s">
        <v>75</v>
      </c>
      <c r="F42" s="123"/>
      <c r="G42" s="123"/>
      <c r="I42" s="109"/>
      <c r="J42" s="109"/>
      <c r="K42" s="109"/>
      <c r="L42" s="109"/>
      <c r="M42" s="109"/>
      <c r="N42" s="109"/>
      <c r="O42" s="109"/>
      <c r="P42" s="109"/>
      <c r="Q42" s="109"/>
      <c r="R42" s="109"/>
      <c r="S42" s="109"/>
    </row>
    <row r="43" spans="1:19" s="108" customFormat="1" ht="15.95" customHeight="1">
      <c r="A43" s="193">
        <f>ROW()-30</f>
        <v>13</v>
      </c>
      <c r="B43" s="206" t="s">
        <v>66</v>
      </c>
      <c r="C43" s="210" t="s">
        <v>70</v>
      </c>
      <c r="D43" s="121" t="s">
        <v>72</v>
      </c>
      <c r="E43" s="122"/>
      <c r="F43" s="123"/>
      <c r="G43" s="123"/>
      <c r="I43" s="109"/>
      <c r="J43" s="109"/>
      <c r="K43" s="109"/>
      <c r="L43" s="109"/>
      <c r="M43" s="109"/>
      <c r="N43" s="109"/>
      <c r="O43" s="109"/>
      <c r="P43" s="109"/>
      <c r="Q43" s="109"/>
      <c r="R43" s="109"/>
      <c r="S43" s="109"/>
    </row>
    <row r="44" spans="1:19" s="108" customFormat="1" ht="60" customHeight="1">
      <c r="A44" s="194"/>
      <c r="B44" s="197"/>
      <c r="C44" s="191"/>
      <c r="D44" s="121" t="s">
        <v>73</v>
      </c>
      <c r="E44" s="122" t="s">
        <v>171</v>
      </c>
      <c r="F44" s="123"/>
      <c r="G44" s="123"/>
      <c r="I44" s="109"/>
      <c r="J44" s="109"/>
      <c r="K44" s="109"/>
      <c r="L44" s="109"/>
      <c r="M44" s="109"/>
      <c r="N44" s="109"/>
      <c r="O44" s="109"/>
      <c r="P44" s="109"/>
      <c r="Q44" s="109"/>
      <c r="R44" s="109"/>
      <c r="S44" s="109"/>
    </row>
    <row r="45" spans="1:19" s="108" customFormat="1" ht="15.95" customHeight="1">
      <c r="A45" s="195"/>
      <c r="B45" s="198"/>
      <c r="C45" s="192"/>
      <c r="D45" s="121" t="s">
        <v>49</v>
      </c>
      <c r="E45" s="122" t="s">
        <v>75</v>
      </c>
      <c r="F45" s="123"/>
      <c r="G45" s="123"/>
      <c r="I45" s="109"/>
      <c r="J45" s="109"/>
      <c r="K45" s="109"/>
      <c r="L45" s="109"/>
      <c r="M45" s="109"/>
      <c r="N45" s="109"/>
      <c r="O45" s="109"/>
      <c r="P45" s="109"/>
      <c r="Q45" s="109"/>
      <c r="R45" s="109"/>
      <c r="S45" s="109"/>
    </row>
    <row r="46" spans="1:19" s="108" customFormat="1" ht="15.95" customHeight="1">
      <c r="A46" s="193">
        <f t="shared" ref="A46" si="0">ROW()-30</f>
        <v>16</v>
      </c>
      <c r="B46" s="196" t="s">
        <v>174</v>
      </c>
      <c r="C46" s="190" t="s">
        <v>178</v>
      </c>
      <c r="D46" s="121" t="s">
        <v>72</v>
      </c>
      <c r="E46" s="122"/>
      <c r="F46" s="123"/>
      <c r="G46" s="123"/>
      <c r="I46" s="109"/>
      <c r="J46" s="109"/>
      <c r="K46" s="109"/>
      <c r="L46" s="109"/>
      <c r="M46" s="109"/>
      <c r="N46" s="109"/>
      <c r="O46" s="109"/>
      <c r="P46" s="109"/>
      <c r="Q46" s="109"/>
      <c r="R46" s="109"/>
      <c r="S46" s="109"/>
    </row>
    <row r="47" spans="1:19" s="108" customFormat="1" ht="80.25" customHeight="1">
      <c r="A47" s="194"/>
      <c r="B47" s="197"/>
      <c r="C47" s="191"/>
      <c r="D47" s="121" t="s">
        <v>73</v>
      </c>
      <c r="E47" s="73" t="s">
        <v>182</v>
      </c>
      <c r="F47" s="123"/>
      <c r="G47" s="123"/>
      <c r="I47" s="109"/>
      <c r="J47" s="109"/>
      <c r="K47" s="109"/>
      <c r="L47" s="109"/>
      <c r="M47" s="109"/>
      <c r="N47" s="109"/>
      <c r="O47" s="109"/>
      <c r="P47" s="109"/>
      <c r="Q47" s="109"/>
      <c r="R47" s="109"/>
      <c r="S47" s="109"/>
    </row>
    <row r="48" spans="1:19">
      <c r="A48" s="195"/>
      <c r="B48" s="198"/>
      <c r="C48" s="192"/>
      <c r="D48" s="121" t="s">
        <v>49</v>
      </c>
      <c r="E48" s="122" t="s">
        <v>75</v>
      </c>
    </row>
    <row r="49" spans="1:5" ht="34.5" customHeight="1">
      <c r="A49" s="193">
        <f t="shared" ref="A49" si="1">ROW()-30</f>
        <v>19</v>
      </c>
      <c r="B49" s="196" t="s">
        <v>175</v>
      </c>
      <c r="C49" s="190" t="s">
        <v>179</v>
      </c>
      <c r="D49" s="121" t="s">
        <v>72</v>
      </c>
      <c r="E49" s="73" t="s">
        <v>183</v>
      </c>
    </row>
    <row r="50" spans="1:5">
      <c r="A50" s="194"/>
      <c r="B50" s="197"/>
      <c r="C50" s="191"/>
      <c r="D50" s="121" t="s">
        <v>73</v>
      </c>
      <c r="E50" s="73" t="s">
        <v>77</v>
      </c>
    </row>
    <row r="51" spans="1:5">
      <c r="A51" s="195"/>
      <c r="B51" s="198"/>
      <c r="C51" s="192"/>
      <c r="D51" s="121" t="s">
        <v>49</v>
      </c>
      <c r="E51" s="122" t="s">
        <v>75</v>
      </c>
    </row>
    <row r="52" spans="1:5" ht="16.5" customHeight="1">
      <c r="A52" s="193">
        <f t="shared" ref="A52" si="2">ROW()-30</f>
        <v>22</v>
      </c>
      <c r="B52" s="196" t="s">
        <v>176</v>
      </c>
      <c r="C52" s="190" t="s">
        <v>180</v>
      </c>
      <c r="D52" s="121" t="s">
        <v>72</v>
      </c>
      <c r="E52" s="122"/>
    </row>
    <row r="53" spans="1:5" ht="33">
      <c r="A53" s="194"/>
      <c r="B53" s="197"/>
      <c r="C53" s="191"/>
      <c r="D53" s="121" t="s">
        <v>73</v>
      </c>
      <c r="E53" s="73" t="s">
        <v>182</v>
      </c>
    </row>
    <row r="54" spans="1:5">
      <c r="A54" s="195"/>
      <c r="B54" s="198"/>
      <c r="C54" s="192"/>
      <c r="D54" s="121" t="s">
        <v>49</v>
      </c>
      <c r="E54" s="122" t="s">
        <v>75</v>
      </c>
    </row>
    <row r="55" spans="1:5" ht="16.5" customHeight="1">
      <c r="A55" s="193">
        <f t="shared" ref="A55" si="3">ROW()-30</f>
        <v>25</v>
      </c>
      <c r="B55" s="196" t="s">
        <v>177</v>
      </c>
      <c r="C55" s="190" t="s">
        <v>181</v>
      </c>
      <c r="D55" s="121" t="s">
        <v>72</v>
      </c>
      <c r="E55" s="122"/>
    </row>
    <row r="56" spans="1:5" ht="33">
      <c r="A56" s="194"/>
      <c r="B56" s="197"/>
      <c r="C56" s="191"/>
      <c r="D56" s="121" t="s">
        <v>73</v>
      </c>
      <c r="E56" s="73" t="s">
        <v>182</v>
      </c>
    </row>
    <row r="57" spans="1:5">
      <c r="A57" s="195"/>
      <c r="B57" s="198"/>
      <c r="C57" s="192"/>
      <c r="D57" s="121" t="s">
        <v>49</v>
      </c>
      <c r="E57" s="122" t="s">
        <v>75</v>
      </c>
    </row>
  </sheetData>
  <mergeCells count="60">
    <mergeCell ref="B43:B45"/>
    <mergeCell ref="C43:C45"/>
    <mergeCell ref="A43:A45"/>
    <mergeCell ref="B37:B39"/>
    <mergeCell ref="A37:A39"/>
    <mergeCell ref="C37:C39"/>
    <mergeCell ref="B40:B42"/>
    <mergeCell ref="A40:A42"/>
    <mergeCell ref="C40:C42"/>
    <mergeCell ref="A31:A33"/>
    <mergeCell ref="B31:B33"/>
    <mergeCell ref="C31:C33"/>
    <mergeCell ref="B34:B36"/>
    <mergeCell ref="A34:A36"/>
    <mergeCell ref="C34:C36"/>
    <mergeCell ref="B25:B27"/>
    <mergeCell ref="A25:A27"/>
    <mergeCell ref="C25:C27"/>
    <mergeCell ref="B28:B30"/>
    <mergeCell ref="A28:A30"/>
    <mergeCell ref="C28:C30"/>
    <mergeCell ref="C19:C21"/>
    <mergeCell ref="B19:B21"/>
    <mergeCell ref="A19:A21"/>
    <mergeCell ref="B22:B24"/>
    <mergeCell ref="A22:A24"/>
    <mergeCell ref="C22:C24"/>
    <mergeCell ref="B13:B15"/>
    <mergeCell ref="A13:A15"/>
    <mergeCell ref="C13:C15"/>
    <mergeCell ref="C16:C18"/>
    <mergeCell ref="B16:B18"/>
    <mergeCell ref="A16:A18"/>
    <mergeCell ref="B7:B9"/>
    <mergeCell ref="A7:A9"/>
    <mergeCell ref="C7:C9"/>
    <mergeCell ref="B10:B12"/>
    <mergeCell ref="A10:A12"/>
    <mergeCell ref="C10:C12"/>
    <mergeCell ref="H1:K2"/>
    <mergeCell ref="L1:M1"/>
    <mergeCell ref="N1:O1"/>
    <mergeCell ref="P1:Q1"/>
    <mergeCell ref="R1:S1"/>
    <mergeCell ref="L2:M2"/>
    <mergeCell ref="N2:O2"/>
    <mergeCell ref="P2:Q2"/>
    <mergeCell ref="R2:S2"/>
    <mergeCell ref="C55:C57"/>
    <mergeCell ref="A46:A48"/>
    <mergeCell ref="A49:A51"/>
    <mergeCell ref="A52:A54"/>
    <mergeCell ref="A55:A57"/>
    <mergeCell ref="B55:B57"/>
    <mergeCell ref="B46:B48"/>
    <mergeCell ref="C46:C48"/>
    <mergeCell ref="B49:B51"/>
    <mergeCell ref="C49:C51"/>
    <mergeCell ref="B52:B54"/>
    <mergeCell ref="C52:C54"/>
  </mergeCells>
  <pageMargins left="0.25" right="0.25" top="0.75" bottom="0.75" header="0.3" footer="0.3"/>
  <pageSetup paperSize="9" scale="31" orientation="landscape" horizontalDpi="4294967293" verticalDpi="0" r:id="rId1"/>
  <colBreaks count="1" manualBreakCount="1">
    <brk id="6" max="24" man="1"/>
  </col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334"/>
  <sheetViews>
    <sheetView tabSelected="1" view="pageBreakPreview" zoomScaleNormal="100" zoomScaleSheetLayoutView="100" zoomScalePageLayoutView="55" workbookViewId="0">
      <selection activeCell="B5" sqref="B5"/>
    </sheetView>
  </sheetViews>
  <sheetFormatPr defaultColWidth="9.140625" defaultRowHeight="16.5"/>
  <cols>
    <col min="1" max="15" width="9.140625" style="37"/>
    <col min="16" max="16" width="3.42578125" style="37" customWidth="1"/>
    <col min="17" max="16384" width="9.140625" style="37"/>
  </cols>
  <sheetData>
    <row r="1" spans="1:30" ht="16.5" customHeight="1">
      <c r="A1" s="35"/>
      <c r="B1" s="35"/>
      <c r="C1" s="35"/>
      <c r="D1" s="35"/>
      <c r="E1" s="35"/>
      <c r="F1" s="35"/>
      <c r="G1" s="35"/>
      <c r="H1" s="35"/>
      <c r="I1" s="35"/>
      <c r="J1" s="35"/>
      <c r="K1" s="35"/>
      <c r="L1" s="35"/>
      <c r="M1" s="35"/>
      <c r="N1" s="35"/>
      <c r="O1" s="35"/>
      <c r="P1" s="36"/>
      <c r="Q1" s="178" t="str">
        <f ca="1">MID(CELL("filename",$A$1),FIND("]",CELL("filename",$A$1))+1,31)</f>
        <v>4．SVNガイド</v>
      </c>
      <c r="R1" s="179"/>
      <c r="S1" s="179"/>
      <c r="T1" s="180"/>
      <c r="U1" s="184" t="s">
        <v>4</v>
      </c>
      <c r="V1" s="185"/>
      <c r="W1" s="186" t="str">
        <f>'表　紙'!AI19</f>
        <v>プロジェクト管理番号</v>
      </c>
      <c r="X1" s="187"/>
      <c r="Y1" s="188"/>
      <c r="Z1" s="184" t="s">
        <v>14</v>
      </c>
      <c r="AA1" s="185"/>
      <c r="AB1" s="189" t="str">
        <f>'表　紙'!AI31</f>
        <v>ファイル更新日(一番最新)</v>
      </c>
      <c r="AC1" s="187"/>
      <c r="AD1" s="188"/>
    </row>
    <row r="2" spans="1:30" ht="16.5" customHeight="1">
      <c r="A2" s="35"/>
      <c r="B2" s="35"/>
      <c r="C2" s="35"/>
      <c r="D2" s="35"/>
      <c r="E2" s="35"/>
      <c r="F2" s="35"/>
      <c r="G2" s="35"/>
      <c r="H2" s="35"/>
      <c r="I2" s="35"/>
      <c r="J2" s="35"/>
      <c r="K2" s="35"/>
      <c r="L2" s="35"/>
      <c r="M2" s="35"/>
      <c r="N2" s="35"/>
      <c r="O2" s="35"/>
      <c r="P2" s="36"/>
      <c r="Q2" s="181"/>
      <c r="R2" s="182"/>
      <c r="S2" s="182"/>
      <c r="T2" s="183"/>
      <c r="U2" s="184" t="s">
        <v>1</v>
      </c>
      <c r="V2" s="185"/>
      <c r="W2" s="186" t="str">
        <f>'表　紙'!AI21</f>
        <v>プロジェクト名</v>
      </c>
      <c r="X2" s="187"/>
      <c r="Y2" s="188"/>
      <c r="Z2" s="184" t="s">
        <v>15</v>
      </c>
      <c r="AA2" s="185"/>
      <c r="AB2" s="189" t="str">
        <f>'表　紙'!AI33</f>
        <v>ファイル更新者（一番最新）</v>
      </c>
      <c r="AC2" s="187"/>
      <c r="AD2" s="188"/>
    </row>
    <row r="3" spans="1:30">
      <c r="A3" s="35"/>
      <c r="B3" s="35"/>
      <c r="C3" s="35"/>
      <c r="D3" s="35"/>
      <c r="E3" s="35"/>
      <c r="F3" s="35"/>
      <c r="G3" s="35"/>
      <c r="H3" s="35"/>
      <c r="I3" s="35"/>
      <c r="J3" s="35"/>
      <c r="K3" s="35"/>
      <c r="L3" s="35"/>
      <c r="M3" s="35"/>
      <c r="N3" s="35"/>
      <c r="O3" s="35"/>
      <c r="P3" s="36"/>
      <c r="Q3" s="36"/>
      <c r="R3" s="36"/>
      <c r="S3" s="36"/>
    </row>
    <row r="4" spans="1:30" ht="19.5">
      <c r="A4" s="95" t="s">
        <v>80</v>
      </c>
      <c r="B4" s="81"/>
      <c r="C4" s="81"/>
      <c r="D4" s="81"/>
      <c r="E4" s="81"/>
      <c r="F4" s="81"/>
      <c r="G4" s="81"/>
      <c r="H4" s="81"/>
      <c r="I4" s="81"/>
      <c r="J4" s="81"/>
      <c r="K4" s="81"/>
      <c r="L4" s="81"/>
      <c r="M4" s="81"/>
      <c r="N4" s="81"/>
      <c r="O4" s="39"/>
      <c r="P4" s="36"/>
      <c r="Q4" s="36"/>
      <c r="R4" s="36"/>
      <c r="S4" s="36"/>
    </row>
    <row r="5" spans="1:30">
      <c r="A5" s="82" t="s">
        <v>79</v>
      </c>
      <c r="B5" s="83" t="s">
        <v>78</v>
      </c>
      <c r="C5" s="84"/>
      <c r="D5" s="84"/>
      <c r="E5" s="84"/>
      <c r="F5" s="84"/>
      <c r="G5" s="84"/>
      <c r="H5" s="84"/>
      <c r="I5" s="84"/>
      <c r="J5" s="84"/>
      <c r="K5" s="84"/>
      <c r="L5" s="84"/>
      <c r="M5" s="84"/>
      <c r="N5" s="84"/>
      <c r="O5" s="42"/>
      <c r="P5" s="35"/>
      <c r="Q5" s="35"/>
      <c r="R5" s="35"/>
      <c r="S5" s="36"/>
    </row>
    <row r="6" spans="1:30" ht="19.5">
      <c r="A6" s="94" t="s">
        <v>81</v>
      </c>
      <c r="B6" s="86"/>
      <c r="C6" s="84"/>
      <c r="D6" s="84"/>
      <c r="E6" s="84"/>
      <c r="F6" s="84"/>
      <c r="G6" s="84"/>
      <c r="H6" s="84"/>
      <c r="I6" s="84"/>
      <c r="J6" s="84"/>
      <c r="K6" s="84"/>
      <c r="L6" s="84"/>
      <c r="M6" s="84"/>
      <c r="N6" s="84"/>
      <c r="O6" s="42"/>
      <c r="P6" s="35"/>
      <c r="Q6" s="35"/>
      <c r="R6" s="35"/>
      <c r="S6" s="36"/>
    </row>
    <row r="7" spans="1:30">
      <c r="A7" s="85"/>
      <c r="B7" s="84"/>
      <c r="C7" s="84"/>
      <c r="D7" s="84"/>
      <c r="E7" s="84"/>
      <c r="F7" s="84"/>
      <c r="G7" s="84"/>
      <c r="H7" s="84"/>
      <c r="I7" s="84"/>
      <c r="J7" s="84"/>
      <c r="K7" s="84"/>
      <c r="L7" s="84"/>
      <c r="M7" s="84"/>
      <c r="N7" s="84"/>
      <c r="O7" s="42"/>
      <c r="P7" s="35"/>
      <c r="Q7" s="35"/>
      <c r="R7" s="35"/>
      <c r="S7" s="36"/>
    </row>
    <row r="8" spans="1:30">
      <c r="A8" s="85"/>
      <c r="B8" s="84"/>
      <c r="C8" s="84"/>
      <c r="D8" s="84"/>
      <c r="E8" s="84"/>
      <c r="F8" s="84"/>
      <c r="G8" s="84"/>
      <c r="H8" s="84"/>
      <c r="I8" s="84"/>
      <c r="J8" s="84"/>
      <c r="K8" s="84"/>
      <c r="L8" s="84"/>
      <c r="M8" s="84"/>
      <c r="N8" s="84"/>
      <c r="O8" s="42"/>
      <c r="P8" s="35"/>
      <c r="Q8" s="35"/>
      <c r="R8" s="35"/>
      <c r="S8" s="36"/>
    </row>
    <row r="9" spans="1:30">
      <c r="A9" s="85"/>
      <c r="B9" s="84"/>
      <c r="C9" s="84"/>
      <c r="D9" s="84"/>
      <c r="E9" s="84"/>
      <c r="F9" s="84"/>
      <c r="G9" s="84"/>
      <c r="H9" s="84"/>
      <c r="I9" s="84"/>
      <c r="J9" s="84"/>
      <c r="K9" s="87"/>
      <c r="L9" s="84"/>
      <c r="M9" s="84"/>
      <c r="N9" s="84"/>
      <c r="O9" s="42"/>
      <c r="P9" s="35"/>
      <c r="Q9" s="35"/>
      <c r="R9" s="35"/>
      <c r="S9" s="36"/>
    </row>
    <row r="10" spans="1:30">
      <c r="A10" s="85"/>
      <c r="B10" s="84"/>
      <c r="C10" s="84"/>
      <c r="D10" s="84"/>
      <c r="E10" s="84"/>
      <c r="F10" s="84"/>
      <c r="G10" s="84"/>
      <c r="H10" s="84"/>
      <c r="I10" s="84"/>
      <c r="J10" s="84"/>
      <c r="K10" s="84"/>
      <c r="L10" s="84"/>
      <c r="M10" s="84"/>
      <c r="N10" s="84"/>
      <c r="O10" s="42"/>
      <c r="P10" s="35"/>
      <c r="Q10" s="35"/>
      <c r="R10" s="35"/>
      <c r="S10" s="36"/>
    </row>
    <row r="11" spans="1:30">
      <c r="A11" s="85"/>
      <c r="B11" s="84"/>
      <c r="C11" s="84"/>
      <c r="D11" s="84"/>
      <c r="E11" s="84"/>
      <c r="F11" s="84"/>
      <c r="G11" s="87"/>
      <c r="H11" s="84"/>
      <c r="I11" s="84"/>
      <c r="J11" s="84"/>
      <c r="K11" s="84"/>
      <c r="L11" s="84"/>
      <c r="M11" s="84"/>
      <c r="N11" s="84"/>
      <c r="O11" s="45"/>
      <c r="P11" s="35"/>
      <c r="Q11" s="35"/>
      <c r="R11" s="35"/>
      <c r="S11" s="36"/>
    </row>
    <row r="12" spans="1:30">
      <c r="A12" s="85"/>
      <c r="B12" s="84"/>
      <c r="C12" s="84"/>
      <c r="D12" s="84"/>
      <c r="E12" s="84"/>
      <c r="F12" s="84"/>
      <c r="G12" s="87"/>
      <c r="H12" s="84"/>
      <c r="I12" s="84"/>
      <c r="J12" s="84"/>
      <c r="K12" s="84"/>
      <c r="L12" s="84"/>
      <c r="M12" s="84"/>
      <c r="N12" s="84"/>
      <c r="O12" s="42"/>
      <c r="P12" s="35"/>
      <c r="Q12" s="35"/>
      <c r="R12" s="35"/>
      <c r="S12" s="36"/>
    </row>
    <row r="13" spans="1:30">
      <c r="A13" s="85"/>
      <c r="B13" s="84"/>
      <c r="C13" s="84"/>
      <c r="D13" s="84"/>
      <c r="E13" s="84"/>
      <c r="F13" s="88"/>
      <c r="G13" s="84"/>
      <c r="H13" s="84"/>
      <c r="I13" s="84"/>
      <c r="J13" s="84"/>
      <c r="K13" s="84"/>
      <c r="L13" s="84"/>
      <c r="M13" s="84"/>
      <c r="N13" s="84"/>
      <c r="O13" s="42"/>
      <c r="P13" s="35"/>
      <c r="Q13" s="35"/>
      <c r="R13" s="35"/>
      <c r="S13" s="36"/>
    </row>
    <row r="14" spans="1:30">
      <c r="A14" s="85"/>
      <c r="B14" s="84"/>
      <c r="C14" s="84"/>
      <c r="D14" s="84"/>
      <c r="E14" s="84"/>
      <c r="F14" s="84"/>
      <c r="G14" s="84"/>
      <c r="H14" s="84"/>
      <c r="I14" s="84"/>
      <c r="J14" s="84"/>
      <c r="K14" s="84"/>
      <c r="L14" s="84"/>
      <c r="M14" s="84"/>
      <c r="N14" s="84"/>
      <c r="O14" s="42"/>
      <c r="P14" s="35"/>
      <c r="Q14" s="35"/>
      <c r="R14" s="35"/>
      <c r="S14" s="36"/>
    </row>
    <row r="15" spans="1:30">
      <c r="A15" s="85"/>
      <c r="B15" s="84"/>
      <c r="C15" s="84"/>
      <c r="D15" s="84"/>
      <c r="E15" s="84"/>
      <c r="F15" s="84"/>
      <c r="G15" s="84"/>
      <c r="H15" s="84"/>
      <c r="I15" s="84"/>
      <c r="J15" s="84"/>
      <c r="K15" s="84"/>
      <c r="L15" s="84"/>
      <c r="M15" s="84"/>
      <c r="N15" s="84"/>
      <c r="O15" s="42"/>
      <c r="P15" s="35"/>
      <c r="Q15" s="35"/>
      <c r="R15" s="35"/>
      <c r="S15" s="36"/>
    </row>
    <row r="16" spans="1:30" s="53" customFormat="1">
      <c r="A16" s="84"/>
      <c r="B16" s="84"/>
      <c r="C16" s="84"/>
      <c r="D16" s="84"/>
      <c r="E16" s="84"/>
      <c r="F16" s="84"/>
      <c r="G16" s="84"/>
      <c r="H16" s="84"/>
      <c r="I16" s="84"/>
      <c r="J16" s="84"/>
      <c r="K16" s="84"/>
      <c r="L16" s="84"/>
      <c r="M16" s="84"/>
      <c r="N16" s="84"/>
      <c r="O16" s="42"/>
      <c r="P16" s="41"/>
      <c r="Q16" s="41"/>
      <c r="R16" s="41"/>
      <c r="S16" s="52"/>
    </row>
    <row r="17" spans="1:19">
      <c r="A17" s="84"/>
      <c r="B17" s="84"/>
      <c r="C17" s="84"/>
      <c r="D17" s="84"/>
      <c r="E17" s="84"/>
      <c r="F17" s="84"/>
      <c r="G17" s="87"/>
      <c r="H17" s="84"/>
      <c r="I17" s="84"/>
      <c r="J17" s="84"/>
      <c r="K17" s="84"/>
      <c r="L17" s="84"/>
      <c r="M17" s="84"/>
      <c r="N17" s="84"/>
      <c r="O17" s="42"/>
      <c r="P17" s="35"/>
      <c r="Q17" s="35"/>
      <c r="R17" s="35"/>
      <c r="S17" s="36"/>
    </row>
    <row r="18" spans="1:19">
      <c r="A18" s="84"/>
      <c r="B18" s="84"/>
      <c r="C18" s="84"/>
      <c r="D18" s="84"/>
      <c r="E18" s="84"/>
      <c r="F18" s="84"/>
      <c r="G18" s="84"/>
      <c r="H18" s="84"/>
      <c r="I18" s="84"/>
      <c r="J18" s="84"/>
      <c r="K18" s="84"/>
      <c r="L18" s="84"/>
      <c r="M18" s="84"/>
      <c r="N18" s="84"/>
      <c r="O18" s="42"/>
      <c r="P18" s="35"/>
      <c r="Q18" s="35"/>
      <c r="R18" s="35"/>
      <c r="S18" s="36"/>
    </row>
    <row r="19" spans="1:19">
      <c r="A19" s="84"/>
      <c r="B19" s="84"/>
      <c r="C19" s="84"/>
      <c r="D19" s="84"/>
      <c r="E19" s="84"/>
      <c r="F19" s="84"/>
      <c r="G19" s="84"/>
      <c r="H19" s="84"/>
      <c r="I19" s="84"/>
      <c r="J19" s="84"/>
      <c r="K19" s="84"/>
      <c r="L19" s="84"/>
      <c r="M19" s="84"/>
      <c r="N19" s="84"/>
      <c r="O19" s="42"/>
      <c r="P19" s="35"/>
      <c r="Q19" s="35"/>
      <c r="R19" s="35"/>
      <c r="S19" s="36"/>
    </row>
    <row r="20" spans="1:19">
      <c r="A20" s="84"/>
      <c r="B20" s="84"/>
      <c r="C20" s="84"/>
      <c r="D20" s="84"/>
      <c r="E20" s="84"/>
      <c r="F20" s="84"/>
      <c r="G20" s="84"/>
      <c r="H20" s="84"/>
      <c r="I20" s="84"/>
      <c r="J20" s="84"/>
      <c r="K20" s="84"/>
      <c r="L20" s="84"/>
      <c r="M20" s="84"/>
      <c r="N20" s="84"/>
      <c r="O20" s="42"/>
      <c r="P20" s="35"/>
      <c r="Q20" s="35"/>
      <c r="R20" s="35"/>
      <c r="S20" s="36"/>
    </row>
    <row r="21" spans="1:19">
      <c r="A21" s="84"/>
      <c r="B21" s="84"/>
      <c r="C21" s="84"/>
      <c r="D21" s="84"/>
      <c r="E21" s="84"/>
      <c r="F21" s="84"/>
      <c r="G21" s="84"/>
      <c r="H21" s="84"/>
      <c r="I21" s="84"/>
      <c r="J21" s="84"/>
      <c r="K21" s="84"/>
      <c r="L21" s="84"/>
      <c r="M21" s="84"/>
      <c r="N21" s="84"/>
      <c r="O21" s="42"/>
      <c r="P21" s="35"/>
      <c r="Q21" s="35"/>
      <c r="R21" s="35"/>
      <c r="S21" s="36"/>
    </row>
    <row r="22" spans="1:19">
      <c r="A22" s="84"/>
      <c r="B22" s="84"/>
      <c r="C22" s="84"/>
      <c r="D22" s="84"/>
      <c r="E22" s="84"/>
      <c r="F22" s="84"/>
      <c r="G22" s="84"/>
      <c r="H22" s="84"/>
      <c r="I22" s="84"/>
      <c r="J22" s="84"/>
      <c r="K22" s="84"/>
      <c r="L22" s="84"/>
      <c r="M22" s="84"/>
      <c r="N22" s="84"/>
      <c r="O22" s="42"/>
      <c r="P22" s="35"/>
      <c r="Q22" s="35"/>
      <c r="R22" s="35"/>
      <c r="S22" s="36"/>
    </row>
    <row r="23" spans="1:19">
      <c r="A23" s="86"/>
      <c r="B23" s="84"/>
      <c r="C23" s="84"/>
      <c r="D23" s="84"/>
      <c r="E23" s="84"/>
      <c r="F23" s="84"/>
      <c r="G23" s="84"/>
      <c r="H23" s="84"/>
      <c r="I23" s="84"/>
      <c r="J23" s="84"/>
      <c r="K23" s="84"/>
      <c r="L23" s="84"/>
      <c r="M23" s="84"/>
      <c r="N23" s="84"/>
      <c r="O23" s="42"/>
      <c r="P23" s="35"/>
      <c r="Q23" s="35"/>
      <c r="R23" s="35"/>
      <c r="S23" s="36"/>
    </row>
    <row r="24" spans="1:19">
      <c r="A24" s="41"/>
      <c r="B24" s="41"/>
      <c r="C24" s="41"/>
      <c r="D24" s="41"/>
      <c r="E24" s="41"/>
      <c r="F24" s="41"/>
      <c r="G24" s="41"/>
      <c r="H24" s="41"/>
      <c r="I24" s="41"/>
      <c r="J24" s="41"/>
      <c r="K24" s="41"/>
      <c r="L24" s="41"/>
      <c r="M24" s="41"/>
      <c r="N24" s="41"/>
      <c r="O24" s="42"/>
      <c r="P24" s="35"/>
      <c r="Q24" s="35"/>
      <c r="R24" s="35"/>
      <c r="S24" s="36"/>
    </row>
    <row r="25" spans="1:19">
      <c r="A25" s="41"/>
      <c r="B25" s="41"/>
      <c r="C25" s="41"/>
      <c r="D25" s="41"/>
      <c r="E25" s="41"/>
      <c r="F25" s="41"/>
      <c r="G25" s="41"/>
      <c r="H25" s="41"/>
      <c r="I25" s="41"/>
      <c r="J25" s="41"/>
      <c r="K25" s="41"/>
      <c r="L25" s="41"/>
      <c r="M25" s="41"/>
      <c r="N25" s="41"/>
      <c r="O25" s="42"/>
      <c r="P25" s="35"/>
      <c r="Q25" s="35"/>
      <c r="R25" s="35"/>
      <c r="S25" s="36"/>
    </row>
    <row r="26" spans="1:19">
      <c r="A26" s="41"/>
      <c r="B26" s="41"/>
      <c r="C26" s="41"/>
      <c r="D26" s="41"/>
      <c r="E26" s="41"/>
      <c r="F26" s="41"/>
      <c r="G26" s="41"/>
      <c r="H26" s="41"/>
      <c r="I26" s="41"/>
      <c r="J26" s="41"/>
      <c r="K26" s="41"/>
      <c r="L26" s="41"/>
      <c r="M26" s="41"/>
      <c r="N26" s="41"/>
      <c r="O26" s="42"/>
      <c r="P26" s="35"/>
      <c r="Q26" s="35"/>
      <c r="R26" s="35"/>
      <c r="S26" s="36"/>
    </row>
    <row r="27" spans="1:19">
      <c r="A27" s="41"/>
      <c r="B27" s="41"/>
      <c r="C27" s="41"/>
      <c r="D27" s="41"/>
      <c r="E27" s="41"/>
      <c r="F27" s="41"/>
      <c r="G27" s="41"/>
      <c r="H27" s="41"/>
      <c r="I27" s="41"/>
      <c r="J27" s="41"/>
      <c r="K27" s="41"/>
      <c r="L27" s="41"/>
      <c r="M27" s="41"/>
      <c r="N27" s="41"/>
      <c r="O27" s="42"/>
      <c r="P27" s="35"/>
      <c r="Q27" s="35"/>
      <c r="R27" s="35"/>
      <c r="S27" s="36"/>
    </row>
    <row r="28" spans="1:19">
      <c r="A28" s="41"/>
      <c r="B28" s="41"/>
      <c r="C28" s="41"/>
      <c r="D28" s="41"/>
      <c r="E28" s="41"/>
      <c r="F28" s="41"/>
      <c r="G28" s="41"/>
      <c r="H28" s="41"/>
      <c r="I28" s="41"/>
      <c r="J28" s="41"/>
      <c r="K28" s="41"/>
      <c r="L28" s="41"/>
      <c r="M28" s="41"/>
      <c r="N28" s="41"/>
      <c r="O28" s="42"/>
      <c r="P28" s="35"/>
      <c r="Q28" s="35"/>
      <c r="R28" s="35"/>
      <c r="S28" s="36"/>
    </row>
    <row r="29" spans="1:19">
      <c r="A29" s="41"/>
      <c r="B29" s="41"/>
      <c r="C29" s="41"/>
      <c r="D29" s="41"/>
      <c r="E29" s="41"/>
      <c r="F29" s="41"/>
      <c r="G29" s="41"/>
      <c r="H29" s="41"/>
      <c r="I29" s="47"/>
      <c r="J29" s="41"/>
      <c r="K29" s="41"/>
      <c r="L29" s="41"/>
      <c r="M29" s="41"/>
      <c r="N29" s="41"/>
      <c r="O29" s="42"/>
      <c r="P29" s="35"/>
      <c r="Q29" s="35"/>
      <c r="R29" s="35"/>
      <c r="S29" s="36"/>
    </row>
    <row r="30" spans="1:19">
      <c r="A30" s="41"/>
      <c r="B30" s="54"/>
      <c r="C30" s="41"/>
      <c r="D30" s="41"/>
      <c r="E30" s="41"/>
      <c r="F30" s="41"/>
      <c r="G30" s="41"/>
      <c r="H30" s="41"/>
      <c r="I30" s="47"/>
      <c r="J30" s="41"/>
      <c r="K30" s="41"/>
      <c r="L30" s="41"/>
      <c r="M30" s="41"/>
      <c r="N30" s="41"/>
      <c r="O30" s="42"/>
      <c r="P30" s="35"/>
      <c r="Q30" s="35"/>
      <c r="R30" s="35"/>
      <c r="S30" s="36"/>
    </row>
    <row r="31" spans="1:19">
      <c r="A31" s="41"/>
      <c r="B31" s="54"/>
      <c r="C31" s="55"/>
      <c r="D31" s="56"/>
      <c r="E31" s="57"/>
      <c r="F31" s="41"/>
      <c r="G31" s="41"/>
      <c r="H31" s="41"/>
      <c r="I31" s="47"/>
      <c r="J31" s="41"/>
      <c r="K31" s="41"/>
      <c r="L31" s="41"/>
      <c r="M31" s="41"/>
      <c r="N31" s="41"/>
      <c r="O31" s="42"/>
      <c r="P31" s="35"/>
      <c r="Q31" s="35"/>
      <c r="R31" s="35"/>
      <c r="S31" s="36"/>
    </row>
    <row r="32" spans="1:19">
      <c r="A32" s="41"/>
      <c r="B32" s="54"/>
      <c r="C32" s="55"/>
      <c r="D32" s="55"/>
      <c r="E32" s="53"/>
      <c r="F32" s="41"/>
      <c r="G32" s="41"/>
      <c r="H32" s="41"/>
      <c r="I32" s="41"/>
      <c r="J32" s="41"/>
      <c r="K32" s="41"/>
      <c r="L32" s="41"/>
      <c r="M32" s="41"/>
      <c r="N32" s="41"/>
      <c r="O32" s="42"/>
      <c r="P32" s="35"/>
      <c r="Q32" s="35"/>
      <c r="R32" s="35"/>
      <c r="S32" s="36"/>
    </row>
    <row r="33" spans="1:18" ht="19.5">
      <c r="A33" s="93" t="s">
        <v>82</v>
      </c>
      <c r="B33" s="41"/>
      <c r="C33" s="41"/>
      <c r="D33" s="41"/>
      <c r="E33" s="41"/>
      <c r="F33" s="41"/>
      <c r="G33" s="41"/>
      <c r="H33" s="41"/>
      <c r="I33" s="41"/>
      <c r="J33" s="41"/>
      <c r="K33" s="41"/>
      <c r="L33" s="41"/>
      <c r="M33" s="41"/>
      <c r="N33" s="41"/>
      <c r="O33" s="41"/>
      <c r="P33" s="35"/>
      <c r="Q33" s="35"/>
      <c r="R33" s="35"/>
    </row>
    <row r="34" spans="1:18">
      <c r="A34" s="41" t="s">
        <v>83</v>
      </c>
      <c r="B34" s="41"/>
      <c r="C34" s="41"/>
      <c r="D34" s="41"/>
      <c r="E34" s="41"/>
      <c r="F34" s="41"/>
      <c r="G34" s="41"/>
      <c r="H34" s="41"/>
      <c r="I34" s="41"/>
      <c r="J34" s="41"/>
      <c r="K34" s="41"/>
      <c r="L34" s="41"/>
      <c r="M34" s="41"/>
      <c r="N34" s="41"/>
      <c r="O34" s="41"/>
      <c r="P34" s="35"/>
      <c r="Q34" s="35"/>
      <c r="R34" s="35"/>
    </row>
    <row r="35" spans="1:18">
      <c r="A35" s="41" t="s">
        <v>84</v>
      </c>
      <c r="B35" s="41"/>
      <c r="C35" s="41"/>
      <c r="D35" s="41"/>
      <c r="E35" s="41"/>
      <c r="F35" s="41"/>
      <c r="G35" s="41"/>
      <c r="H35" s="41"/>
      <c r="I35" s="41"/>
      <c r="J35" s="41"/>
      <c r="K35" s="41"/>
      <c r="L35" s="41"/>
      <c r="M35" s="41"/>
      <c r="N35" s="41"/>
      <c r="O35" s="41"/>
      <c r="P35" s="35"/>
      <c r="Q35" s="35"/>
      <c r="R35" s="35"/>
    </row>
    <row r="36" spans="1:18">
      <c r="A36" s="41" t="s">
        <v>85</v>
      </c>
      <c r="B36" s="41"/>
      <c r="C36" s="41"/>
      <c r="D36" s="41"/>
      <c r="E36" s="41"/>
      <c r="F36" s="41"/>
      <c r="G36" s="41"/>
      <c r="H36" s="41"/>
      <c r="I36" s="41"/>
      <c r="J36" s="41"/>
      <c r="K36" s="41"/>
      <c r="L36" s="41"/>
      <c r="M36" s="41"/>
      <c r="N36" s="41"/>
      <c r="O36" s="41"/>
      <c r="P36" s="35"/>
      <c r="Q36" s="35"/>
      <c r="R36" s="35"/>
    </row>
    <row r="37" spans="1:18">
      <c r="A37" s="41" t="s">
        <v>86</v>
      </c>
      <c r="B37" s="41"/>
      <c r="C37" s="41"/>
      <c r="D37" s="41"/>
      <c r="E37" s="41"/>
      <c r="F37" s="41"/>
      <c r="G37" s="41"/>
      <c r="H37" s="41"/>
      <c r="I37" s="41"/>
      <c r="J37" s="41"/>
      <c r="K37" s="41"/>
      <c r="L37" s="41"/>
      <c r="M37" s="41"/>
      <c r="N37" s="41"/>
      <c r="O37" s="41"/>
      <c r="P37" s="35"/>
      <c r="Q37" s="35"/>
      <c r="R37" s="35"/>
    </row>
    <row r="38" spans="1:18">
      <c r="A38" s="41" t="s">
        <v>87</v>
      </c>
      <c r="B38" s="41"/>
      <c r="C38" s="41"/>
      <c r="D38" s="41"/>
      <c r="E38" s="41"/>
      <c r="F38" s="41"/>
      <c r="G38" s="41"/>
      <c r="H38" s="41"/>
      <c r="I38" s="41"/>
      <c r="J38" s="41"/>
      <c r="K38" s="41"/>
      <c r="L38" s="41"/>
      <c r="M38" s="41"/>
      <c r="N38" s="41"/>
      <c r="O38" s="41"/>
      <c r="P38" s="35"/>
      <c r="Q38" s="35"/>
      <c r="R38" s="35"/>
    </row>
    <row r="39" spans="1:18">
      <c r="A39" s="41" t="s">
        <v>88</v>
      </c>
      <c r="B39" s="41"/>
      <c r="C39" s="41"/>
      <c r="D39" s="41"/>
      <c r="E39" s="41"/>
      <c r="F39" s="41"/>
      <c r="G39" s="41"/>
      <c r="H39" s="41"/>
      <c r="I39" s="41"/>
      <c r="J39" s="41"/>
      <c r="K39" s="41"/>
      <c r="L39" s="41"/>
      <c r="M39" s="41"/>
      <c r="N39" s="41"/>
      <c r="O39" s="41"/>
      <c r="P39" s="35"/>
      <c r="Q39" s="35"/>
      <c r="R39" s="35"/>
    </row>
    <row r="40" spans="1:18">
      <c r="A40" s="41" t="s">
        <v>89</v>
      </c>
      <c r="B40" s="41"/>
      <c r="C40" s="41"/>
      <c r="D40" s="41"/>
      <c r="E40" s="41"/>
      <c r="F40" s="41"/>
      <c r="G40" s="41"/>
      <c r="H40" s="41"/>
      <c r="I40" s="41"/>
      <c r="J40" s="41"/>
      <c r="K40" s="41"/>
      <c r="L40" s="41"/>
      <c r="M40" s="41"/>
      <c r="N40" s="41"/>
      <c r="O40" s="41"/>
      <c r="P40" s="35"/>
      <c r="Q40" s="35"/>
      <c r="R40" s="35"/>
    </row>
    <row r="41" spans="1:18">
      <c r="A41" s="41" t="s">
        <v>90</v>
      </c>
      <c r="B41" s="41"/>
      <c r="C41" s="41"/>
      <c r="D41" s="41"/>
      <c r="E41" s="41"/>
      <c r="F41" s="41"/>
      <c r="G41" s="41"/>
      <c r="H41" s="41"/>
      <c r="I41" s="41"/>
      <c r="J41" s="41"/>
      <c r="K41" s="41"/>
      <c r="L41" s="41"/>
      <c r="M41" s="41"/>
      <c r="N41" s="41"/>
      <c r="O41" s="41"/>
      <c r="P41" s="35"/>
      <c r="Q41" s="35"/>
      <c r="R41" s="35"/>
    </row>
    <row r="42" spans="1:18">
      <c r="A42" s="41" t="s">
        <v>91</v>
      </c>
      <c r="B42" s="41"/>
      <c r="C42" s="41"/>
      <c r="D42" s="41"/>
      <c r="E42" s="41"/>
      <c r="F42" s="41"/>
      <c r="G42" s="41"/>
      <c r="H42" s="41"/>
      <c r="I42" s="41"/>
      <c r="J42" s="41"/>
      <c r="K42" s="41"/>
      <c r="L42" s="41"/>
      <c r="M42" s="41"/>
      <c r="N42" s="41"/>
      <c r="O42" s="41"/>
      <c r="P42" s="35"/>
      <c r="Q42" s="35"/>
      <c r="R42" s="35"/>
    </row>
    <row r="43" spans="1:18">
      <c r="A43" s="41" t="s">
        <v>92</v>
      </c>
      <c r="B43" s="41"/>
      <c r="C43" s="41"/>
      <c r="D43" s="41"/>
      <c r="E43" s="41"/>
      <c r="F43" s="41"/>
      <c r="G43" s="41"/>
      <c r="H43" s="41"/>
      <c r="I43" s="41"/>
      <c r="J43" s="41"/>
      <c r="K43" s="41"/>
      <c r="L43" s="41"/>
      <c r="M43" s="41"/>
      <c r="N43" s="41"/>
      <c r="O43" s="41"/>
      <c r="P43" s="35"/>
      <c r="Q43" s="35"/>
      <c r="R43" s="35"/>
    </row>
    <row r="44" spans="1:18">
      <c r="A44" s="41" t="s">
        <v>93</v>
      </c>
      <c r="B44" s="41"/>
      <c r="C44" s="41"/>
      <c r="D44" s="41"/>
      <c r="E44" s="41"/>
      <c r="F44" s="41"/>
      <c r="G44" s="41"/>
      <c r="H44" s="41"/>
      <c r="I44" s="41"/>
      <c r="J44" s="41"/>
      <c r="K44" s="41"/>
      <c r="L44" s="41"/>
      <c r="M44" s="41"/>
      <c r="N44" s="41"/>
      <c r="O44" s="41"/>
      <c r="P44" s="35"/>
      <c r="Q44" s="35"/>
      <c r="R44" s="35"/>
    </row>
    <row r="45" spans="1:18">
      <c r="A45" s="41" t="s">
        <v>94</v>
      </c>
      <c r="B45" s="41"/>
      <c r="C45" s="41"/>
      <c r="D45" s="41"/>
      <c r="E45" s="41"/>
      <c r="F45" s="41"/>
      <c r="G45" s="41"/>
      <c r="H45" s="41"/>
      <c r="I45" s="41"/>
      <c r="J45" s="41"/>
      <c r="K45" s="41"/>
      <c r="L45" s="41"/>
      <c r="M45" s="41"/>
      <c r="N45" s="41"/>
      <c r="O45" s="41"/>
      <c r="P45" s="35"/>
      <c r="Q45" s="35"/>
      <c r="R45" s="35"/>
    </row>
    <row r="46" spans="1:18" ht="36.6" customHeight="1">
      <c r="A46" s="213" t="s">
        <v>95</v>
      </c>
      <c r="B46" s="213"/>
      <c r="C46" s="213"/>
      <c r="D46" s="213"/>
      <c r="E46" s="213"/>
      <c r="F46" s="213"/>
      <c r="G46" s="213"/>
      <c r="H46" s="213"/>
      <c r="I46" s="41"/>
      <c r="J46" s="41"/>
      <c r="K46" s="41"/>
      <c r="L46" s="41"/>
      <c r="M46" s="41"/>
      <c r="N46" s="41"/>
      <c r="O46" s="41"/>
      <c r="P46" s="35"/>
      <c r="Q46" s="35"/>
      <c r="R46" s="35"/>
    </row>
    <row r="47" spans="1:18">
      <c r="A47" s="41"/>
      <c r="B47" s="41"/>
      <c r="C47" s="41"/>
      <c r="D47" s="41"/>
      <c r="E47" s="41"/>
      <c r="F47" s="41"/>
      <c r="G47" s="41"/>
      <c r="H47" s="41"/>
      <c r="I47" s="41"/>
      <c r="J47" s="41"/>
      <c r="K47" s="41"/>
      <c r="L47" s="41"/>
      <c r="M47" s="41"/>
      <c r="N47" s="41"/>
      <c r="O47" s="41"/>
      <c r="P47" s="35"/>
      <c r="Q47" s="35"/>
      <c r="R47" s="35"/>
    </row>
    <row r="48" spans="1:18">
      <c r="A48" s="41"/>
      <c r="B48" s="41"/>
      <c r="C48" s="41"/>
      <c r="D48" s="41"/>
      <c r="E48" s="41"/>
      <c r="F48" s="41"/>
      <c r="G48" s="41"/>
      <c r="H48" s="41"/>
      <c r="I48" s="41"/>
      <c r="J48" s="41"/>
      <c r="K48" s="41"/>
      <c r="L48" s="41"/>
      <c r="M48" s="41"/>
      <c r="N48" s="41"/>
      <c r="O48" s="41"/>
      <c r="P48" s="35"/>
      <c r="Q48" s="35"/>
      <c r="R48" s="35"/>
    </row>
    <row r="49" spans="1:18">
      <c r="A49" s="41"/>
      <c r="B49" s="41"/>
      <c r="C49" s="41"/>
      <c r="D49" s="41"/>
      <c r="E49" s="41"/>
      <c r="F49" s="41"/>
      <c r="G49" s="41"/>
      <c r="H49" s="41"/>
      <c r="I49" s="41"/>
      <c r="J49" s="41"/>
      <c r="K49" s="41"/>
      <c r="L49" s="41"/>
      <c r="M49" s="41"/>
      <c r="N49" s="41"/>
      <c r="O49" s="41"/>
      <c r="P49" s="35"/>
      <c r="Q49" s="35"/>
      <c r="R49" s="35"/>
    </row>
    <row r="50" spans="1:18">
      <c r="A50" s="41"/>
      <c r="B50" s="41"/>
      <c r="C50" s="41"/>
      <c r="D50" s="41"/>
      <c r="E50" s="41"/>
      <c r="F50" s="41"/>
      <c r="G50" s="41"/>
      <c r="H50" s="41"/>
      <c r="I50" s="41"/>
      <c r="J50" s="41"/>
      <c r="K50" s="41"/>
      <c r="L50" s="41"/>
      <c r="M50" s="41"/>
      <c r="N50" s="41"/>
      <c r="O50" s="41"/>
      <c r="P50" s="35"/>
      <c r="Q50" s="35"/>
      <c r="R50" s="35"/>
    </row>
    <row r="51" spans="1:18">
      <c r="A51" s="41"/>
      <c r="B51" s="41"/>
      <c r="C51" s="41"/>
      <c r="D51" s="41"/>
      <c r="E51" s="41"/>
      <c r="F51" s="41"/>
      <c r="G51" s="41"/>
      <c r="H51" s="41"/>
      <c r="I51" s="41"/>
      <c r="J51" s="41"/>
      <c r="K51" s="41"/>
      <c r="L51" s="41"/>
      <c r="M51" s="41"/>
      <c r="N51" s="41"/>
      <c r="O51" s="41"/>
      <c r="P51" s="35"/>
      <c r="Q51" s="35"/>
      <c r="R51" s="35"/>
    </row>
    <row r="52" spans="1:18">
      <c r="A52" s="41"/>
      <c r="B52" s="41"/>
      <c r="C52" s="41"/>
      <c r="D52" s="41"/>
      <c r="E52" s="41"/>
      <c r="F52" s="41"/>
      <c r="G52" s="41"/>
      <c r="H52" s="41"/>
      <c r="I52" s="41"/>
      <c r="J52" s="41"/>
      <c r="K52" s="41"/>
      <c r="L52" s="41"/>
      <c r="M52" s="41"/>
      <c r="N52" s="41"/>
      <c r="O52" s="41"/>
      <c r="P52" s="35"/>
      <c r="Q52" s="35"/>
      <c r="R52" s="35"/>
    </row>
    <row r="53" spans="1:18">
      <c r="A53" s="41"/>
      <c r="B53" s="41"/>
      <c r="C53" s="41"/>
      <c r="D53" s="41"/>
      <c r="E53" s="41"/>
      <c r="F53" s="41"/>
      <c r="G53" s="41"/>
      <c r="H53" s="41"/>
      <c r="I53" s="41"/>
      <c r="J53" s="41"/>
      <c r="K53" s="41"/>
      <c r="L53" s="41"/>
      <c r="M53" s="41"/>
      <c r="N53" s="41"/>
      <c r="O53" s="41"/>
      <c r="P53" s="35"/>
      <c r="Q53" s="35"/>
      <c r="R53" s="35"/>
    </row>
    <row r="54" spans="1:18">
      <c r="A54" s="41"/>
      <c r="B54" s="41"/>
      <c r="C54" s="41"/>
      <c r="D54" s="41"/>
      <c r="E54" s="41"/>
      <c r="F54" s="41"/>
      <c r="G54" s="41"/>
      <c r="H54" s="41"/>
      <c r="I54" s="41"/>
      <c r="J54" s="41"/>
      <c r="K54" s="41"/>
      <c r="L54" s="41"/>
      <c r="M54" s="41"/>
      <c r="N54" s="41"/>
      <c r="O54" s="41"/>
      <c r="P54" s="35"/>
      <c r="Q54" s="35"/>
      <c r="R54" s="35"/>
    </row>
    <row r="55" spans="1:18">
      <c r="A55" s="41"/>
      <c r="B55" s="41"/>
      <c r="C55" s="41"/>
      <c r="D55" s="41"/>
      <c r="E55" s="41"/>
      <c r="F55" s="41"/>
      <c r="G55" s="41"/>
      <c r="H55" s="41"/>
      <c r="I55" s="41"/>
      <c r="J55" s="41"/>
      <c r="K55" s="41"/>
      <c r="L55" s="41"/>
      <c r="M55" s="41"/>
      <c r="N55" s="41"/>
      <c r="O55" s="41"/>
      <c r="P55" s="35"/>
      <c r="Q55" s="35"/>
      <c r="R55" s="35"/>
    </row>
    <row r="56" spans="1:18">
      <c r="A56" s="41"/>
      <c r="B56" s="41"/>
      <c r="C56" s="41"/>
      <c r="D56" s="41"/>
      <c r="E56" s="41"/>
      <c r="F56" s="41"/>
      <c r="G56" s="41"/>
      <c r="H56" s="41"/>
      <c r="I56" s="41"/>
      <c r="J56" s="41"/>
      <c r="K56" s="41"/>
      <c r="L56" s="41"/>
      <c r="M56" s="41"/>
      <c r="N56" s="41"/>
      <c r="O56" s="41"/>
      <c r="P56" s="35"/>
      <c r="Q56" s="35"/>
      <c r="R56" s="35"/>
    </row>
    <row r="57" spans="1:18">
      <c r="A57" s="41"/>
      <c r="B57" s="41"/>
      <c r="C57" s="41"/>
      <c r="D57" s="41"/>
      <c r="E57" s="41"/>
      <c r="F57" s="41"/>
      <c r="G57" s="41"/>
      <c r="H57" s="41"/>
      <c r="I57" s="41"/>
      <c r="J57" s="41"/>
      <c r="K57" s="41"/>
      <c r="L57" s="41"/>
      <c r="M57" s="41"/>
      <c r="N57" s="41"/>
      <c r="O57" s="41"/>
      <c r="P57" s="35"/>
      <c r="Q57" s="35"/>
      <c r="R57" s="35"/>
    </row>
    <row r="58" spans="1:18" ht="32.450000000000003" customHeight="1">
      <c r="A58" s="41"/>
      <c r="B58" s="41"/>
      <c r="C58" s="41"/>
      <c r="D58" s="41"/>
      <c r="E58" s="41"/>
      <c r="F58" s="41"/>
      <c r="G58" s="41"/>
      <c r="H58" s="41"/>
      <c r="I58" s="41"/>
      <c r="J58" s="41"/>
      <c r="K58" s="41"/>
      <c r="L58" s="41"/>
      <c r="M58" s="41"/>
      <c r="N58" s="41"/>
      <c r="O58" s="41"/>
      <c r="P58" s="35"/>
      <c r="Q58" s="35"/>
      <c r="R58" s="35"/>
    </row>
    <row r="59" spans="1:18">
      <c r="A59" s="41"/>
      <c r="B59" s="41"/>
      <c r="C59" s="41"/>
      <c r="D59" s="41"/>
      <c r="E59" s="41"/>
      <c r="F59" s="41"/>
      <c r="G59" s="41"/>
      <c r="H59" s="41"/>
      <c r="I59" s="41"/>
      <c r="J59" s="41"/>
      <c r="K59" s="41"/>
      <c r="L59" s="41"/>
      <c r="M59" s="41"/>
      <c r="N59" s="41"/>
      <c r="O59" s="41"/>
      <c r="P59" s="35"/>
      <c r="Q59" s="35"/>
      <c r="R59" s="35"/>
    </row>
    <row r="60" spans="1:18">
      <c r="A60" s="41"/>
      <c r="B60" s="41"/>
      <c r="C60" s="41"/>
      <c r="D60" s="41"/>
      <c r="E60" s="41"/>
      <c r="F60" s="41"/>
      <c r="G60" s="41"/>
      <c r="H60" s="41"/>
      <c r="I60" s="41"/>
      <c r="J60" s="41"/>
      <c r="K60" s="41"/>
      <c r="L60" s="41"/>
      <c r="M60" s="41"/>
      <c r="N60" s="41"/>
      <c r="O60" s="41"/>
      <c r="P60" s="35"/>
      <c r="Q60" s="35"/>
      <c r="R60" s="35"/>
    </row>
    <row r="61" spans="1:18">
      <c r="A61" s="41"/>
      <c r="B61" s="41"/>
      <c r="C61" s="41"/>
      <c r="D61" s="41"/>
      <c r="E61" s="41"/>
      <c r="F61" s="41"/>
      <c r="G61" s="41"/>
      <c r="H61" s="41"/>
      <c r="I61" s="41"/>
      <c r="J61" s="41"/>
      <c r="K61" s="41"/>
      <c r="L61" s="41"/>
      <c r="M61" s="41"/>
      <c r="N61" s="41"/>
      <c r="O61" s="41"/>
      <c r="P61" s="35"/>
      <c r="Q61" s="35"/>
      <c r="R61" s="35"/>
    </row>
    <row r="62" spans="1:18" ht="19.5">
      <c r="A62" s="93" t="s">
        <v>101</v>
      </c>
      <c r="B62" s="35"/>
      <c r="C62" s="35"/>
      <c r="D62" s="35"/>
      <c r="E62" s="35"/>
      <c r="F62" s="35"/>
      <c r="G62" s="35"/>
      <c r="H62" s="35"/>
      <c r="I62" s="41"/>
      <c r="J62" s="41"/>
      <c r="K62" s="41"/>
      <c r="L62" s="41"/>
      <c r="M62" s="41"/>
      <c r="N62" s="41"/>
      <c r="O62" s="41"/>
      <c r="P62" s="35"/>
      <c r="Q62" s="35"/>
      <c r="R62" s="35"/>
    </row>
    <row r="63" spans="1:18">
      <c r="A63" s="41" t="s">
        <v>96</v>
      </c>
      <c r="B63" s="35"/>
      <c r="C63" s="35"/>
      <c r="D63" s="35"/>
      <c r="E63" s="35"/>
      <c r="F63" s="35"/>
      <c r="G63" s="35"/>
      <c r="H63" s="35"/>
      <c r="I63" s="41"/>
      <c r="J63" s="41"/>
      <c r="K63" s="41"/>
      <c r="L63" s="41"/>
      <c r="M63" s="41"/>
      <c r="N63" s="41"/>
      <c r="O63" s="41"/>
      <c r="P63" s="35"/>
      <c r="Q63" s="35"/>
      <c r="R63" s="35"/>
    </row>
    <row r="64" spans="1:18">
      <c r="A64" s="35" t="s">
        <v>97</v>
      </c>
      <c r="B64" s="35"/>
      <c r="C64" s="35"/>
      <c r="D64" s="35"/>
      <c r="E64" s="35"/>
      <c r="F64" s="35"/>
      <c r="G64" s="35"/>
      <c r="H64" s="35"/>
      <c r="I64" s="41"/>
      <c r="J64" s="41"/>
      <c r="K64" s="41"/>
      <c r="L64" s="41"/>
      <c r="M64" s="41"/>
      <c r="N64" s="41"/>
      <c r="O64" s="41"/>
      <c r="P64" s="35"/>
      <c r="Q64" s="35"/>
      <c r="R64" s="35"/>
    </row>
    <row r="65" spans="1:18">
      <c r="A65" s="41" t="s">
        <v>86</v>
      </c>
      <c r="B65" s="35"/>
      <c r="C65" s="35"/>
      <c r="D65" s="35"/>
      <c r="E65" s="35"/>
      <c r="F65" s="35"/>
      <c r="G65" s="35"/>
      <c r="H65" s="35"/>
      <c r="I65" s="41"/>
      <c r="J65" s="41"/>
      <c r="K65" s="41"/>
      <c r="L65" s="41"/>
      <c r="M65" s="41"/>
      <c r="N65" s="41"/>
      <c r="O65" s="41"/>
      <c r="P65" s="35"/>
      <c r="Q65" s="35"/>
      <c r="R65" s="35"/>
    </row>
    <row r="66" spans="1:18">
      <c r="A66" s="35"/>
      <c r="B66" s="35"/>
      <c r="C66" s="35"/>
      <c r="D66" s="35"/>
      <c r="E66" s="35"/>
      <c r="F66" s="35"/>
      <c r="G66" s="35"/>
      <c r="H66" s="35"/>
      <c r="I66" s="41"/>
      <c r="J66" s="41"/>
      <c r="K66" s="41"/>
      <c r="L66" s="41"/>
      <c r="M66" s="41"/>
      <c r="N66" s="41"/>
      <c r="O66" s="41"/>
      <c r="P66" s="35"/>
      <c r="Q66" s="35"/>
      <c r="R66" s="35"/>
    </row>
    <row r="67" spans="1:18">
      <c r="A67" s="35"/>
      <c r="B67" s="35"/>
      <c r="C67" s="35"/>
      <c r="D67" s="35"/>
      <c r="E67" s="35"/>
      <c r="F67" s="35"/>
      <c r="G67" s="35"/>
      <c r="H67" s="35"/>
      <c r="I67" s="41"/>
      <c r="J67" s="41"/>
      <c r="K67" s="41"/>
      <c r="L67" s="41"/>
      <c r="M67" s="41"/>
      <c r="N67" s="41"/>
      <c r="O67" s="41"/>
      <c r="P67" s="35"/>
      <c r="Q67" s="35"/>
      <c r="R67" s="35"/>
    </row>
    <row r="68" spans="1:18">
      <c r="A68" s="35"/>
      <c r="B68" s="41"/>
      <c r="C68" s="41"/>
      <c r="D68" s="41"/>
      <c r="E68" s="41"/>
      <c r="F68" s="41"/>
      <c r="G68" s="41"/>
      <c r="H68" s="41"/>
      <c r="I68" s="41"/>
      <c r="J68" s="41"/>
      <c r="K68" s="41"/>
      <c r="L68" s="41"/>
      <c r="M68" s="41"/>
      <c r="N68" s="41"/>
      <c r="O68" s="41"/>
      <c r="P68" s="35"/>
      <c r="Q68" s="35"/>
      <c r="R68" s="35"/>
    </row>
    <row r="69" spans="1:18">
      <c r="A69" s="35"/>
      <c r="B69" s="41"/>
      <c r="C69" s="41"/>
      <c r="D69" s="41"/>
      <c r="E69" s="41"/>
      <c r="F69" s="41"/>
      <c r="G69" s="41"/>
      <c r="H69" s="41"/>
      <c r="I69" s="41"/>
      <c r="J69" s="41"/>
      <c r="K69" s="41"/>
      <c r="L69" s="41"/>
      <c r="M69" s="41"/>
      <c r="N69" s="41"/>
      <c r="O69" s="41"/>
      <c r="P69" s="35"/>
      <c r="Q69" s="35"/>
      <c r="R69" s="35"/>
    </row>
    <row r="70" spans="1:18">
      <c r="A70" s="35"/>
      <c r="B70" s="41"/>
      <c r="C70" s="41"/>
      <c r="D70" s="41"/>
      <c r="E70" s="41"/>
      <c r="F70" s="41"/>
      <c r="G70" s="41"/>
      <c r="H70" s="41"/>
      <c r="I70" s="41"/>
      <c r="J70" s="41"/>
      <c r="K70" s="41"/>
      <c r="L70" s="41"/>
      <c r="M70" s="41"/>
      <c r="N70" s="41"/>
      <c r="O70" s="41"/>
      <c r="P70" s="35"/>
      <c r="Q70" s="35"/>
      <c r="R70" s="35"/>
    </row>
    <row r="71" spans="1:18">
      <c r="A71" s="41"/>
      <c r="B71" s="41"/>
      <c r="C71" s="41"/>
      <c r="D71" s="41"/>
      <c r="E71" s="41"/>
      <c r="F71" s="41"/>
      <c r="G71" s="41"/>
      <c r="H71" s="41"/>
      <c r="I71" s="41"/>
      <c r="J71" s="41"/>
      <c r="K71" s="41"/>
      <c r="L71" s="41"/>
      <c r="M71" s="41"/>
      <c r="N71" s="41"/>
      <c r="O71" s="41"/>
      <c r="P71" s="35"/>
      <c r="Q71" s="35"/>
      <c r="R71" s="35"/>
    </row>
    <row r="72" spans="1:18">
      <c r="A72" s="41"/>
      <c r="B72" s="41"/>
      <c r="C72" s="41"/>
      <c r="D72" s="41"/>
      <c r="E72" s="41"/>
      <c r="F72" s="41"/>
      <c r="G72" s="41"/>
      <c r="H72" s="41"/>
      <c r="I72" s="41"/>
      <c r="J72" s="41"/>
      <c r="K72" s="41"/>
      <c r="L72" s="41"/>
      <c r="M72" s="41"/>
      <c r="N72" s="41"/>
      <c r="O72" s="41"/>
      <c r="P72" s="35"/>
      <c r="Q72" s="35"/>
      <c r="R72" s="35"/>
    </row>
    <row r="73" spans="1:18">
      <c r="A73" s="35" t="s">
        <v>100</v>
      </c>
      <c r="B73" s="35"/>
      <c r="C73" s="35"/>
      <c r="D73" s="35"/>
      <c r="E73" s="35"/>
      <c r="F73" s="35"/>
      <c r="G73" s="35"/>
      <c r="H73" s="35"/>
      <c r="I73" s="41"/>
      <c r="J73" s="41"/>
      <c r="K73" s="41"/>
      <c r="L73" s="41"/>
      <c r="M73" s="41"/>
      <c r="N73" s="41"/>
      <c r="O73" s="41"/>
      <c r="P73" s="35"/>
      <c r="Q73" s="35"/>
      <c r="R73" s="35"/>
    </row>
    <row r="74" spans="1:18">
      <c r="A74" s="41" t="s">
        <v>98</v>
      </c>
      <c r="B74" s="41"/>
      <c r="C74" s="41"/>
      <c r="D74" s="41"/>
      <c r="E74" s="41"/>
      <c r="F74" s="41"/>
      <c r="G74" s="41"/>
      <c r="H74" s="41"/>
      <c r="I74" s="41"/>
      <c r="J74" s="41"/>
      <c r="K74" s="41"/>
      <c r="L74" s="41"/>
      <c r="M74" s="41"/>
      <c r="N74" s="41"/>
      <c r="O74" s="41"/>
      <c r="P74" s="35"/>
      <c r="Q74" s="35"/>
      <c r="R74" s="35"/>
    </row>
    <row r="75" spans="1:18">
      <c r="A75" s="35" t="s">
        <v>99</v>
      </c>
      <c r="B75" s="41"/>
      <c r="C75" s="41"/>
      <c r="D75" s="41"/>
      <c r="E75" s="41"/>
      <c r="F75" s="41"/>
      <c r="G75" s="41"/>
      <c r="H75" s="41"/>
      <c r="I75" s="41"/>
      <c r="J75" s="41"/>
      <c r="K75" s="41"/>
      <c r="L75" s="41"/>
      <c r="M75" s="41"/>
      <c r="N75" s="41"/>
      <c r="O75" s="41"/>
      <c r="P75" s="35"/>
      <c r="Q75" s="35"/>
      <c r="R75" s="35"/>
    </row>
    <row r="76" spans="1:18">
      <c r="A76" s="41" t="s">
        <v>102</v>
      </c>
      <c r="B76" s="41"/>
      <c r="C76" s="41"/>
      <c r="D76" s="41"/>
      <c r="E76" s="41"/>
      <c r="F76" s="41"/>
      <c r="G76" s="41"/>
      <c r="H76" s="41"/>
      <c r="I76" s="41"/>
      <c r="J76" s="41"/>
      <c r="K76" s="41"/>
      <c r="L76" s="41"/>
      <c r="M76" s="41"/>
      <c r="N76" s="41"/>
      <c r="O76" s="41"/>
      <c r="P76" s="35"/>
      <c r="Q76" s="35"/>
      <c r="R76" s="35"/>
    </row>
    <row r="77" spans="1:18" ht="39.950000000000003" customHeight="1">
      <c r="A77" s="213" t="s">
        <v>105</v>
      </c>
      <c r="B77" s="213"/>
      <c r="C77" s="213"/>
      <c r="D77" s="213"/>
      <c r="E77" s="213"/>
      <c r="F77" s="213"/>
      <c r="G77" s="213"/>
      <c r="H77" s="213"/>
      <c r="I77" s="41"/>
      <c r="J77" s="41"/>
      <c r="K77" s="41"/>
      <c r="L77" s="41"/>
      <c r="M77" s="41"/>
      <c r="N77" s="41"/>
      <c r="O77" s="41"/>
      <c r="P77" s="35"/>
      <c r="Q77" s="35"/>
      <c r="R77" s="35"/>
    </row>
    <row r="78" spans="1:18">
      <c r="A78" s="41" t="s">
        <v>103</v>
      </c>
      <c r="B78" s="41"/>
      <c r="C78" s="41"/>
      <c r="D78" s="41"/>
      <c r="E78" s="41"/>
      <c r="F78" s="41"/>
      <c r="G78" s="41"/>
      <c r="H78" s="41"/>
      <c r="I78" s="41"/>
      <c r="J78" s="41"/>
      <c r="K78" s="41"/>
      <c r="L78" s="41"/>
      <c r="M78" s="41"/>
      <c r="N78" s="41"/>
      <c r="O78" s="41"/>
      <c r="P78" s="35"/>
      <c r="Q78" s="35"/>
      <c r="R78" s="35"/>
    </row>
    <row r="79" spans="1:18">
      <c r="A79" s="41" t="s">
        <v>98</v>
      </c>
      <c r="B79" s="41"/>
      <c r="C79" s="41"/>
      <c r="D79" s="41"/>
      <c r="E79" s="41"/>
      <c r="F79" s="41"/>
      <c r="G79" s="41"/>
      <c r="H79" s="41"/>
      <c r="I79" s="41"/>
      <c r="J79" s="41"/>
      <c r="K79" s="41"/>
      <c r="L79" s="41"/>
      <c r="M79" s="41"/>
      <c r="N79" s="41"/>
      <c r="O79" s="41"/>
      <c r="P79" s="35"/>
      <c r="Q79" s="35"/>
      <c r="R79" s="35"/>
    </row>
    <row r="80" spans="1:18">
      <c r="A80" s="41" t="s">
        <v>104</v>
      </c>
      <c r="B80" s="41"/>
      <c r="C80" s="41"/>
      <c r="D80" s="41"/>
      <c r="E80" s="41"/>
      <c r="F80" s="41"/>
      <c r="G80" s="41"/>
      <c r="H80" s="41"/>
      <c r="I80" s="41"/>
      <c r="J80" s="41"/>
      <c r="K80" s="41"/>
      <c r="L80" s="41"/>
      <c r="M80" s="41"/>
      <c r="N80" s="41"/>
      <c r="O80" s="41"/>
      <c r="P80" s="35"/>
      <c r="Q80" s="35"/>
      <c r="R80" s="35"/>
    </row>
    <row r="81" spans="1:18">
      <c r="A81" s="89"/>
      <c r="B81" s="41"/>
      <c r="C81" s="41"/>
      <c r="D81" s="41"/>
      <c r="E81" s="41"/>
      <c r="F81" s="41"/>
      <c r="G81" s="41"/>
      <c r="H81" s="41"/>
      <c r="I81" s="41"/>
      <c r="J81" s="41"/>
      <c r="K81" s="41"/>
      <c r="L81" s="41"/>
      <c r="M81" s="41"/>
      <c r="N81" s="41"/>
      <c r="O81" s="41"/>
      <c r="P81" s="35"/>
      <c r="Q81" s="35"/>
      <c r="R81" s="35"/>
    </row>
    <row r="82" spans="1:18">
      <c r="A82" s="41"/>
      <c r="B82" s="41"/>
      <c r="C82" s="41"/>
      <c r="D82" s="41"/>
      <c r="E82" s="41"/>
      <c r="F82" s="41"/>
      <c r="G82" s="41"/>
      <c r="H82" s="41"/>
      <c r="I82" s="41"/>
      <c r="J82" s="41"/>
      <c r="K82" s="41"/>
      <c r="L82" s="41"/>
      <c r="M82" s="41"/>
      <c r="N82" s="41"/>
      <c r="O82" s="41"/>
      <c r="P82" s="35"/>
      <c r="Q82" s="35"/>
      <c r="R82" s="35"/>
    </row>
    <row r="83" spans="1:18">
      <c r="A83" s="41"/>
      <c r="B83" s="41"/>
      <c r="C83" s="41"/>
      <c r="D83" s="41"/>
      <c r="E83" s="41"/>
      <c r="F83" s="41"/>
      <c r="G83" s="41"/>
      <c r="H83" s="41"/>
      <c r="I83" s="41"/>
      <c r="J83" s="41"/>
      <c r="K83" s="41"/>
      <c r="L83" s="41"/>
      <c r="M83" s="41"/>
      <c r="N83" s="41"/>
      <c r="O83" s="41"/>
      <c r="P83" s="35"/>
      <c r="Q83" s="35"/>
      <c r="R83" s="35"/>
    </row>
    <row r="84" spans="1:18">
      <c r="A84" s="41"/>
      <c r="B84" s="41"/>
      <c r="C84" s="41"/>
      <c r="D84" s="41"/>
      <c r="E84" s="41"/>
      <c r="F84" s="41"/>
      <c r="G84" s="41"/>
      <c r="H84" s="41"/>
      <c r="I84" s="41"/>
      <c r="J84" s="41"/>
      <c r="K84" s="41"/>
      <c r="L84" s="41"/>
      <c r="M84" s="41"/>
      <c r="N84" s="41"/>
      <c r="O84" s="41"/>
      <c r="P84" s="35"/>
      <c r="Q84" s="35"/>
      <c r="R84" s="35"/>
    </row>
    <row r="85" spans="1:18">
      <c r="A85" s="41"/>
      <c r="B85" s="41"/>
      <c r="C85" s="41"/>
      <c r="D85" s="41"/>
      <c r="E85" s="41"/>
      <c r="F85" s="41"/>
      <c r="G85" s="41"/>
      <c r="H85" s="41"/>
      <c r="I85" s="41"/>
      <c r="J85" s="41"/>
      <c r="K85" s="41"/>
      <c r="L85" s="41"/>
      <c r="M85" s="41"/>
      <c r="N85" s="41"/>
      <c r="O85" s="41"/>
      <c r="P85" s="35"/>
      <c r="Q85" s="35"/>
      <c r="R85" s="35"/>
    </row>
    <row r="86" spans="1:18">
      <c r="A86" s="35"/>
      <c r="B86" s="35"/>
      <c r="C86" s="35"/>
      <c r="D86" s="35"/>
      <c r="E86" s="35"/>
      <c r="F86" s="35"/>
      <c r="G86" s="35"/>
      <c r="H86" s="35"/>
      <c r="I86" s="35"/>
      <c r="J86" s="35"/>
      <c r="K86" s="35"/>
      <c r="L86" s="35"/>
      <c r="M86" s="35"/>
      <c r="N86" s="35"/>
      <c r="O86" s="35"/>
      <c r="P86" s="35"/>
      <c r="Q86" s="35"/>
      <c r="R86" s="35"/>
    </row>
    <row r="87" spans="1:18">
      <c r="A87" s="35"/>
      <c r="B87" s="35"/>
      <c r="C87" s="35"/>
      <c r="D87" s="35"/>
      <c r="E87" s="35"/>
      <c r="F87" s="35"/>
      <c r="G87" s="35"/>
      <c r="H87" s="35"/>
      <c r="I87" s="35"/>
      <c r="J87" s="35"/>
      <c r="K87" s="35"/>
      <c r="L87" s="35"/>
      <c r="M87" s="35"/>
      <c r="N87" s="35"/>
      <c r="O87" s="35"/>
      <c r="P87" s="35"/>
      <c r="Q87" s="35"/>
      <c r="R87" s="35"/>
    </row>
    <row r="88" spans="1:18">
      <c r="A88" s="35"/>
      <c r="B88" s="35"/>
      <c r="C88" s="35"/>
      <c r="D88" s="35"/>
      <c r="E88" s="35"/>
      <c r="F88" s="35"/>
      <c r="G88" s="35"/>
      <c r="H88" s="35"/>
      <c r="I88" s="35"/>
      <c r="J88" s="35"/>
      <c r="K88" s="35"/>
      <c r="L88" s="35"/>
      <c r="M88" s="35"/>
      <c r="N88" s="35"/>
      <c r="O88" s="35"/>
      <c r="P88" s="35"/>
      <c r="Q88" s="35"/>
      <c r="R88" s="35"/>
    </row>
    <row r="89" spans="1:18">
      <c r="A89" s="35"/>
      <c r="B89" s="35"/>
      <c r="C89" s="35"/>
      <c r="D89" s="35"/>
      <c r="E89" s="35"/>
      <c r="F89" s="35"/>
      <c r="G89" s="35"/>
      <c r="H89" s="35"/>
      <c r="I89" s="35"/>
      <c r="J89" s="35"/>
      <c r="K89" s="35"/>
      <c r="L89" s="35"/>
      <c r="M89" s="35"/>
      <c r="N89" s="35"/>
      <c r="O89" s="35"/>
      <c r="P89" s="35"/>
      <c r="Q89" s="35"/>
      <c r="R89" s="35"/>
    </row>
    <row r="90" spans="1:18">
      <c r="A90" s="35"/>
      <c r="B90" s="35"/>
      <c r="C90" s="35"/>
      <c r="D90" s="35"/>
      <c r="E90" s="35"/>
      <c r="F90" s="35"/>
      <c r="G90" s="35"/>
      <c r="H90" s="35"/>
      <c r="I90" s="35"/>
      <c r="J90" s="35"/>
      <c r="K90" s="35"/>
      <c r="L90" s="35"/>
      <c r="M90" s="35"/>
      <c r="N90" s="35"/>
      <c r="O90" s="35"/>
      <c r="P90" s="35"/>
      <c r="Q90" s="35"/>
      <c r="R90" s="35"/>
    </row>
    <row r="91" spans="1:18">
      <c r="A91" s="35"/>
      <c r="B91" s="35"/>
      <c r="C91" s="35"/>
      <c r="D91" s="35"/>
      <c r="E91" s="35"/>
      <c r="F91" s="35"/>
      <c r="G91" s="35"/>
      <c r="H91" s="35"/>
      <c r="I91" s="35"/>
      <c r="J91" s="35"/>
      <c r="K91" s="35"/>
      <c r="L91" s="35"/>
      <c r="M91" s="35"/>
      <c r="N91" s="35"/>
      <c r="O91" s="35"/>
      <c r="P91" s="35"/>
      <c r="Q91" s="35"/>
      <c r="R91" s="35"/>
    </row>
    <row r="92" spans="1:18">
      <c r="A92" s="35"/>
      <c r="B92" s="35"/>
      <c r="C92" s="35"/>
      <c r="D92" s="35"/>
      <c r="E92" s="35"/>
      <c r="F92" s="35"/>
      <c r="G92" s="35"/>
      <c r="H92" s="35"/>
      <c r="I92" s="35"/>
      <c r="J92" s="35"/>
      <c r="K92" s="35"/>
      <c r="L92" s="35"/>
      <c r="M92" s="35"/>
      <c r="N92" s="35"/>
      <c r="O92" s="35"/>
      <c r="P92" s="35"/>
      <c r="Q92" s="35"/>
      <c r="R92" s="35"/>
    </row>
    <row r="93" spans="1:18">
      <c r="A93" s="35"/>
      <c r="B93" s="35"/>
      <c r="C93" s="35"/>
      <c r="D93" s="35"/>
      <c r="E93" s="35"/>
      <c r="F93" s="35"/>
      <c r="G93" s="35"/>
      <c r="H93" s="35"/>
      <c r="I93" s="35"/>
      <c r="J93" s="35"/>
      <c r="K93" s="35"/>
      <c r="L93" s="35"/>
      <c r="M93" s="35"/>
      <c r="N93" s="35"/>
      <c r="O93" s="35"/>
      <c r="P93" s="35"/>
      <c r="Q93" s="35"/>
      <c r="R93" s="35"/>
    </row>
    <row r="94" spans="1:18">
      <c r="A94" s="35"/>
      <c r="B94" s="35"/>
      <c r="C94" s="35"/>
      <c r="D94" s="35"/>
      <c r="E94" s="35"/>
      <c r="F94" s="35"/>
      <c r="G94" s="35"/>
      <c r="H94" s="35"/>
      <c r="I94" s="35"/>
      <c r="J94" s="35"/>
      <c r="K94" s="35"/>
      <c r="L94" s="35"/>
      <c r="M94" s="35"/>
      <c r="N94" s="35"/>
      <c r="O94" s="35"/>
      <c r="P94" s="35"/>
      <c r="Q94" s="35"/>
      <c r="R94" s="35"/>
    </row>
    <row r="95" spans="1:18">
      <c r="A95" s="35"/>
      <c r="B95" s="35"/>
      <c r="C95" s="35"/>
      <c r="D95" s="35"/>
      <c r="E95" s="35"/>
      <c r="F95" s="35"/>
      <c r="G95" s="35"/>
      <c r="H95" s="35"/>
      <c r="I95" s="35"/>
      <c r="J95" s="35"/>
      <c r="K95" s="35"/>
      <c r="L95" s="35"/>
      <c r="M95" s="35"/>
      <c r="N95" s="35"/>
      <c r="O95" s="35"/>
      <c r="P95" s="35"/>
      <c r="Q95" s="35"/>
      <c r="R95" s="35"/>
    </row>
    <row r="96" spans="1:18">
      <c r="A96" s="35"/>
      <c r="B96" s="35"/>
      <c r="C96" s="35"/>
      <c r="D96" s="35"/>
      <c r="E96" s="35"/>
      <c r="F96" s="35"/>
      <c r="G96" s="35"/>
      <c r="H96" s="35"/>
      <c r="I96" s="35"/>
      <c r="J96" s="35"/>
      <c r="K96" s="35"/>
      <c r="L96" s="35"/>
      <c r="M96" s="35"/>
      <c r="N96" s="35"/>
      <c r="O96" s="35"/>
      <c r="P96" s="35"/>
      <c r="Q96" s="35"/>
      <c r="R96" s="35"/>
    </row>
    <row r="97" spans="1:18">
      <c r="A97" s="35"/>
      <c r="B97" s="35"/>
      <c r="C97" s="35"/>
      <c r="D97" s="35"/>
      <c r="E97" s="35"/>
      <c r="F97" s="35"/>
      <c r="G97" s="35"/>
      <c r="H97" s="35"/>
      <c r="I97" s="35"/>
      <c r="J97" s="35"/>
      <c r="K97" s="35"/>
      <c r="L97" s="35"/>
      <c r="M97" s="35"/>
      <c r="N97" s="35"/>
      <c r="O97" s="35"/>
      <c r="P97" s="35"/>
      <c r="Q97" s="35"/>
      <c r="R97" s="35"/>
    </row>
    <row r="98" spans="1:18">
      <c r="A98" s="35"/>
      <c r="B98" s="35"/>
      <c r="C98" s="35"/>
      <c r="D98" s="35"/>
      <c r="E98" s="35"/>
      <c r="F98" s="35"/>
      <c r="G98" s="35"/>
      <c r="H98" s="35"/>
      <c r="I98" s="35"/>
      <c r="J98" s="35"/>
      <c r="K98" s="35"/>
      <c r="L98" s="35"/>
      <c r="M98" s="35"/>
      <c r="N98" s="35"/>
      <c r="O98" s="35"/>
      <c r="P98" s="35"/>
      <c r="Q98" s="35"/>
      <c r="R98" s="35"/>
    </row>
    <row r="99" spans="1:18">
      <c r="A99" s="35"/>
      <c r="B99" s="35"/>
      <c r="C99" s="35"/>
      <c r="D99" s="35"/>
      <c r="E99" s="35"/>
      <c r="F99" s="35"/>
      <c r="G99" s="35"/>
      <c r="H99" s="35"/>
      <c r="I99" s="35"/>
      <c r="J99" s="35"/>
      <c r="K99" s="35"/>
      <c r="L99" s="35"/>
      <c r="M99" s="35"/>
      <c r="N99" s="35"/>
      <c r="O99" s="35"/>
      <c r="P99" s="35"/>
      <c r="Q99" s="35"/>
      <c r="R99" s="35"/>
    </row>
    <row r="100" spans="1:18">
      <c r="A100" s="35"/>
      <c r="B100" s="35"/>
      <c r="C100" s="35"/>
      <c r="D100" s="35"/>
      <c r="E100" s="35"/>
      <c r="F100" s="35"/>
      <c r="G100" s="35"/>
      <c r="H100" s="35"/>
      <c r="I100" s="35"/>
      <c r="J100" s="35"/>
      <c r="K100" s="35"/>
      <c r="L100" s="35"/>
      <c r="M100" s="35"/>
      <c r="N100" s="35"/>
      <c r="O100" s="35"/>
      <c r="P100" s="35"/>
      <c r="Q100" s="35"/>
      <c r="R100" s="35"/>
    </row>
    <row r="101" spans="1:18">
      <c r="A101" s="35"/>
      <c r="B101" s="35"/>
      <c r="C101" s="35"/>
      <c r="D101" s="35"/>
      <c r="E101" s="35"/>
      <c r="F101" s="35"/>
      <c r="G101" s="35"/>
      <c r="H101" s="35"/>
      <c r="I101" s="35"/>
      <c r="J101" s="35"/>
      <c r="K101" s="35"/>
      <c r="L101" s="35"/>
      <c r="M101" s="35"/>
      <c r="N101" s="35"/>
      <c r="O101" s="35"/>
      <c r="P101" s="35"/>
      <c r="Q101" s="35"/>
      <c r="R101" s="35"/>
    </row>
    <row r="102" spans="1:18">
      <c r="A102" s="35"/>
      <c r="B102" s="35"/>
      <c r="C102" s="35"/>
      <c r="D102" s="35"/>
      <c r="E102" s="35"/>
      <c r="F102" s="35"/>
      <c r="G102" s="35"/>
      <c r="H102" s="35"/>
      <c r="I102" s="35"/>
      <c r="J102" s="35"/>
      <c r="K102" s="35"/>
      <c r="L102" s="35"/>
      <c r="M102" s="35"/>
      <c r="N102" s="35"/>
      <c r="O102" s="35"/>
      <c r="P102" s="35"/>
      <c r="Q102" s="35"/>
      <c r="R102" s="35"/>
    </row>
    <row r="103" spans="1:18">
      <c r="A103" s="35"/>
      <c r="B103" s="35"/>
      <c r="C103" s="35"/>
      <c r="D103" s="35"/>
      <c r="E103" s="35"/>
      <c r="F103" s="35"/>
      <c r="G103" s="35"/>
      <c r="H103" s="35"/>
      <c r="I103" s="35"/>
      <c r="J103" s="35"/>
      <c r="K103" s="35"/>
      <c r="L103" s="35"/>
      <c r="M103" s="35"/>
      <c r="N103" s="35"/>
      <c r="O103" s="35"/>
      <c r="P103" s="35"/>
      <c r="Q103" s="35"/>
      <c r="R103" s="35"/>
    </row>
    <row r="104" spans="1:18" ht="19.5">
      <c r="A104" s="92" t="s">
        <v>106</v>
      </c>
      <c r="B104" s="35"/>
      <c r="C104" s="35"/>
      <c r="D104" s="35"/>
      <c r="E104" s="35"/>
      <c r="F104" s="35"/>
      <c r="G104" s="35"/>
      <c r="H104" s="35"/>
      <c r="I104" s="35"/>
      <c r="J104" s="35"/>
      <c r="K104" s="35"/>
      <c r="L104" s="35"/>
      <c r="M104" s="35"/>
      <c r="N104" s="35"/>
      <c r="O104" s="35"/>
      <c r="P104" s="35"/>
      <c r="Q104" s="35"/>
      <c r="R104" s="35"/>
    </row>
    <row r="105" spans="1:18" ht="15.95" customHeight="1">
      <c r="A105" s="211" t="s">
        <v>107</v>
      </c>
      <c r="B105" s="211"/>
      <c r="C105" s="211"/>
      <c r="D105" s="211"/>
      <c r="E105" s="211"/>
      <c r="F105" s="211"/>
      <c r="G105" s="211"/>
      <c r="H105" s="211"/>
      <c r="I105" s="211"/>
      <c r="J105" s="35"/>
      <c r="K105" s="35"/>
      <c r="L105" s="35"/>
      <c r="M105" s="35"/>
      <c r="N105" s="35"/>
      <c r="O105" s="35"/>
      <c r="P105" s="35"/>
      <c r="Q105" s="35"/>
      <c r="R105" s="35"/>
    </row>
    <row r="106" spans="1:18">
      <c r="A106" s="211"/>
      <c r="B106" s="211"/>
      <c r="C106" s="211"/>
      <c r="D106" s="211"/>
      <c r="E106" s="211"/>
      <c r="F106" s="211"/>
      <c r="G106" s="211"/>
      <c r="H106" s="211"/>
      <c r="I106" s="211"/>
      <c r="J106" s="35"/>
      <c r="K106" s="35"/>
      <c r="L106" s="35"/>
      <c r="M106" s="35"/>
      <c r="N106" s="35"/>
      <c r="O106" s="35"/>
      <c r="P106" s="35"/>
      <c r="Q106" s="35"/>
      <c r="R106" s="35"/>
    </row>
    <row r="107" spans="1:18">
      <c r="A107" s="211" t="s">
        <v>108</v>
      </c>
      <c r="B107" s="211"/>
      <c r="C107" s="211"/>
      <c r="D107" s="211"/>
      <c r="E107" s="211"/>
      <c r="F107" s="211"/>
      <c r="G107" s="211"/>
      <c r="H107" s="211"/>
      <c r="I107" s="211"/>
      <c r="J107" s="35"/>
      <c r="K107" s="35"/>
      <c r="L107" s="35"/>
      <c r="M107" s="35"/>
      <c r="N107" s="35"/>
      <c r="O107" s="35"/>
      <c r="P107" s="35"/>
      <c r="Q107" s="35"/>
      <c r="R107" s="35"/>
    </row>
    <row r="108" spans="1:18">
      <c r="A108" s="211"/>
      <c r="B108" s="211"/>
      <c r="C108" s="211"/>
      <c r="D108" s="211"/>
      <c r="E108" s="211"/>
      <c r="F108" s="211"/>
      <c r="G108" s="211"/>
      <c r="H108" s="211"/>
      <c r="I108" s="211"/>
      <c r="J108" s="35"/>
      <c r="K108" s="35"/>
      <c r="L108" s="35"/>
      <c r="M108" s="35"/>
      <c r="N108" s="35"/>
      <c r="O108" s="35"/>
      <c r="P108" s="35"/>
      <c r="Q108" s="35"/>
      <c r="R108" s="35"/>
    </row>
    <row r="109" spans="1:18">
      <c r="A109" s="211" t="s">
        <v>116</v>
      </c>
      <c r="B109" s="211"/>
      <c r="C109" s="211"/>
      <c r="D109" s="211"/>
      <c r="E109" s="211"/>
      <c r="F109" s="211"/>
      <c r="G109" s="211"/>
      <c r="H109" s="211"/>
      <c r="I109" s="211"/>
      <c r="J109" s="35"/>
      <c r="K109" s="35"/>
      <c r="L109" s="35"/>
      <c r="M109" s="35"/>
      <c r="N109" s="35"/>
      <c r="O109" s="35"/>
      <c r="P109" s="35"/>
      <c r="Q109" s="35"/>
      <c r="R109" s="35"/>
    </row>
    <row r="110" spans="1:18">
      <c r="A110" s="211"/>
      <c r="B110" s="211"/>
      <c r="C110" s="211"/>
      <c r="D110" s="211"/>
      <c r="E110" s="211"/>
      <c r="F110" s="211"/>
      <c r="G110" s="211"/>
      <c r="H110" s="211"/>
      <c r="I110" s="211"/>
      <c r="J110" s="35"/>
      <c r="K110" s="35"/>
      <c r="L110" s="35"/>
      <c r="M110" s="35"/>
      <c r="N110" s="35"/>
      <c r="O110" s="35"/>
      <c r="P110" s="35"/>
      <c r="Q110" s="35"/>
      <c r="R110" s="35"/>
    </row>
    <row r="111" spans="1:18">
      <c r="A111" s="211" t="s">
        <v>115</v>
      </c>
      <c r="B111" s="211"/>
      <c r="C111" s="211"/>
      <c r="D111" s="211"/>
      <c r="E111" s="211"/>
      <c r="F111" s="211"/>
      <c r="G111" s="211"/>
      <c r="H111" s="211"/>
      <c r="I111" s="211"/>
      <c r="J111" s="35"/>
      <c r="K111" s="35"/>
      <c r="L111" s="35"/>
      <c r="M111" s="35"/>
      <c r="N111" s="35"/>
      <c r="O111" s="35"/>
      <c r="P111" s="35"/>
      <c r="Q111" s="35"/>
      <c r="R111" s="35"/>
    </row>
    <row r="112" spans="1:18">
      <c r="A112" s="211"/>
      <c r="B112" s="211"/>
      <c r="C112" s="211"/>
      <c r="D112" s="211"/>
      <c r="E112" s="211"/>
      <c r="F112" s="211"/>
      <c r="G112" s="211"/>
      <c r="H112" s="211"/>
      <c r="I112" s="211"/>
      <c r="J112" s="35"/>
      <c r="K112" s="35"/>
      <c r="L112" s="35"/>
      <c r="M112" s="35"/>
      <c r="N112" s="35"/>
      <c r="O112" s="35"/>
      <c r="P112" s="35"/>
      <c r="Q112" s="35"/>
      <c r="R112" s="35"/>
    </row>
    <row r="113" spans="1:18">
      <c r="A113" s="35" t="s">
        <v>109</v>
      </c>
      <c r="B113" s="35"/>
      <c r="C113" s="35"/>
      <c r="D113" s="35"/>
      <c r="E113" s="35"/>
      <c r="F113" s="35"/>
      <c r="G113" s="35"/>
      <c r="H113" s="35"/>
      <c r="I113" s="35"/>
      <c r="J113" s="35"/>
      <c r="K113" s="35"/>
      <c r="L113" s="35"/>
      <c r="M113" s="35"/>
      <c r="N113" s="35"/>
      <c r="O113" s="35"/>
      <c r="P113" s="35"/>
      <c r="Q113" s="35"/>
      <c r="R113" s="35"/>
    </row>
    <row r="114" spans="1:18">
      <c r="A114" s="35"/>
      <c r="B114" s="35"/>
      <c r="C114" s="35"/>
      <c r="D114" s="35"/>
      <c r="E114" s="35"/>
      <c r="F114" s="35"/>
      <c r="G114" s="35"/>
      <c r="H114" s="35"/>
      <c r="I114" s="35"/>
      <c r="J114" s="35"/>
      <c r="K114" s="35"/>
      <c r="L114" s="35"/>
      <c r="M114" s="35"/>
      <c r="N114" s="35"/>
      <c r="O114" s="35"/>
      <c r="P114" s="35"/>
      <c r="Q114" s="35"/>
      <c r="R114" s="35"/>
    </row>
    <row r="115" spans="1:18">
      <c r="A115" s="35"/>
      <c r="B115" s="35"/>
      <c r="C115" s="35"/>
      <c r="D115" s="35"/>
      <c r="E115" s="35"/>
      <c r="F115" s="35"/>
      <c r="G115" s="35"/>
      <c r="H115" s="35"/>
      <c r="I115" s="35"/>
      <c r="J115" s="35"/>
      <c r="K115" s="35"/>
      <c r="L115" s="35"/>
      <c r="M115" s="35"/>
      <c r="N115" s="35"/>
      <c r="O115" s="35"/>
      <c r="P115" s="35"/>
      <c r="Q115" s="35"/>
      <c r="R115" s="35"/>
    </row>
    <row r="116" spans="1:18">
      <c r="A116" s="35"/>
      <c r="B116" s="35"/>
      <c r="C116" s="35"/>
      <c r="D116" s="35"/>
      <c r="E116" s="35"/>
      <c r="F116" s="35"/>
      <c r="G116" s="35"/>
      <c r="H116" s="35"/>
      <c r="I116" s="35"/>
      <c r="J116" s="35"/>
      <c r="K116" s="35"/>
      <c r="L116" s="35"/>
      <c r="M116" s="35"/>
      <c r="N116" s="35"/>
      <c r="O116" s="35"/>
      <c r="P116" s="35"/>
      <c r="Q116" s="35"/>
      <c r="R116" s="35"/>
    </row>
    <row r="117" spans="1:18">
      <c r="A117" s="35"/>
      <c r="B117" s="35"/>
      <c r="C117" s="35"/>
      <c r="D117" s="35"/>
      <c r="E117" s="35"/>
      <c r="F117" s="35"/>
      <c r="G117" s="35"/>
      <c r="H117" s="35"/>
      <c r="I117" s="35"/>
      <c r="J117" s="35"/>
      <c r="K117" s="35"/>
      <c r="L117" s="35"/>
      <c r="M117" s="35"/>
      <c r="N117" s="35"/>
      <c r="O117" s="35"/>
      <c r="P117" s="35"/>
      <c r="Q117" s="35"/>
      <c r="R117" s="35"/>
    </row>
    <row r="118" spans="1:18">
      <c r="A118" s="35"/>
      <c r="B118" s="35"/>
      <c r="C118" s="35"/>
      <c r="D118" s="35"/>
      <c r="E118" s="35"/>
      <c r="F118" s="35"/>
      <c r="G118" s="35"/>
      <c r="H118" s="35"/>
      <c r="I118" s="35"/>
      <c r="J118" s="35"/>
      <c r="K118" s="35"/>
      <c r="L118" s="35"/>
      <c r="M118" s="35"/>
      <c r="N118" s="35"/>
      <c r="O118" s="35"/>
      <c r="P118" s="35"/>
      <c r="Q118" s="35"/>
      <c r="R118" s="35"/>
    </row>
    <row r="119" spans="1:18">
      <c r="A119" s="35"/>
      <c r="B119" s="35"/>
      <c r="C119" s="35"/>
      <c r="D119" s="35"/>
      <c r="E119" s="35"/>
      <c r="F119" s="35"/>
      <c r="G119" s="35"/>
      <c r="H119" s="35"/>
      <c r="I119" s="35"/>
      <c r="J119" s="35"/>
      <c r="K119" s="35"/>
      <c r="L119" s="35"/>
      <c r="M119" s="35"/>
      <c r="N119" s="35"/>
      <c r="O119" s="35"/>
      <c r="P119" s="35"/>
      <c r="Q119" s="35"/>
      <c r="R119" s="35"/>
    </row>
    <row r="120" spans="1:18">
      <c r="A120" s="35"/>
      <c r="B120" s="35"/>
      <c r="C120" s="35"/>
      <c r="D120" s="35"/>
      <c r="E120" s="35"/>
      <c r="F120" s="35"/>
      <c r="G120" s="35"/>
      <c r="H120" s="35"/>
      <c r="I120" s="35"/>
      <c r="J120" s="35"/>
      <c r="K120" s="35"/>
      <c r="L120" s="35"/>
      <c r="M120" s="35"/>
      <c r="N120" s="35"/>
      <c r="O120" s="35"/>
      <c r="P120" s="35"/>
      <c r="Q120" s="35"/>
      <c r="R120" s="35"/>
    </row>
    <row r="121" spans="1:18">
      <c r="A121" s="35"/>
      <c r="B121" s="35"/>
      <c r="C121" s="35"/>
      <c r="D121" s="35"/>
      <c r="E121" s="35"/>
      <c r="F121" s="35"/>
      <c r="G121" s="35"/>
      <c r="H121" s="35"/>
      <c r="I121" s="35"/>
      <c r="J121" s="35"/>
      <c r="K121" s="35"/>
      <c r="L121" s="35"/>
      <c r="M121" s="35"/>
      <c r="N121" s="35"/>
      <c r="O121" s="35"/>
      <c r="P121" s="35"/>
      <c r="Q121" s="35"/>
      <c r="R121" s="35"/>
    </row>
    <row r="122" spans="1:18">
      <c r="A122" s="35"/>
      <c r="B122" s="35"/>
      <c r="C122" s="35"/>
      <c r="D122" s="35"/>
      <c r="E122" s="35"/>
      <c r="F122" s="35"/>
      <c r="G122" s="35"/>
      <c r="H122" s="35"/>
      <c r="I122" s="35"/>
      <c r="J122" s="35"/>
      <c r="K122" s="35"/>
      <c r="L122" s="35"/>
      <c r="M122" s="35"/>
      <c r="N122" s="35"/>
      <c r="O122" s="35"/>
      <c r="P122" s="35"/>
      <c r="Q122" s="35"/>
      <c r="R122" s="35"/>
    </row>
    <row r="123" spans="1:18">
      <c r="A123" s="35"/>
      <c r="B123" s="35"/>
      <c r="C123" s="35"/>
      <c r="D123" s="35"/>
      <c r="E123" s="35"/>
      <c r="F123" s="35"/>
      <c r="G123" s="35"/>
      <c r="H123" s="35"/>
      <c r="I123" s="35"/>
      <c r="J123" s="35"/>
      <c r="K123" s="35"/>
      <c r="L123" s="35"/>
      <c r="M123" s="35"/>
      <c r="N123" s="35"/>
      <c r="O123" s="35"/>
      <c r="P123" s="35"/>
      <c r="Q123" s="35"/>
      <c r="R123" s="35"/>
    </row>
    <row r="124" spans="1:18">
      <c r="A124" s="35"/>
      <c r="B124" s="35"/>
      <c r="C124" s="35"/>
      <c r="D124" s="35"/>
      <c r="E124" s="35"/>
      <c r="F124" s="35"/>
      <c r="G124" s="35"/>
      <c r="H124" s="35"/>
      <c r="I124" s="35"/>
      <c r="J124" s="35"/>
      <c r="K124" s="35"/>
      <c r="L124" s="35"/>
      <c r="M124" s="35"/>
      <c r="N124" s="35"/>
      <c r="O124" s="35"/>
      <c r="P124" s="35"/>
      <c r="Q124" s="35"/>
      <c r="R124" s="35"/>
    </row>
    <row r="125" spans="1:18">
      <c r="A125" s="35"/>
      <c r="B125" s="35"/>
      <c r="C125" s="35"/>
      <c r="D125" s="35"/>
      <c r="E125" s="35"/>
      <c r="F125" s="35"/>
      <c r="G125" s="35"/>
      <c r="H125" s="35"/>
      <c r="I125" s="35"/>
      <c r="J125" s="35"/>
      <c r="K125" s="35"/>
      <c r="L125" s="35"/>
      <c r="M125" s="35"/>
      <c r="N125" s="35"/>
      <c r="O125" s="35"/>
      <c r="P125" s="35"/>
      <c r="Q125" s="35"/>
      <c r="R125" s="35"/>
    </row>
    <row r="126" spans="1:18">
      <c r="A126" s="35"/>
      <c r="B126" s="35"/>
      <c r="C126" s="35"/>
      <c r="D126" s="35"/>
      <c r="E126" s="35"/>
      <c r="F126" s="35"/>
      <c r="G126" s="35"/>
      <c r="H126" s="35"/>
      <c r="I126" s="35"/>
      <c r="J126" s="35"/>
      <c r="K126" s="35"/>
      <c r="L126" s="35"/>
      <c r="M126" s="35"/>
      <c r="N126" s="35"/>
      <c r="O126" s="35"/>
      <c r="P126" s="35"/>
      <c r="Q126" s="35"/>
      <c r="R126" s="35"/>
    </row>
    <row r="127" spans="1:18">
      <c r="A127" s="35"/>
      <c r="B127" s="35"/>
      <c r="C127" s="35"/>
      <c r="D127" s="35"/>
      <c r="E127" s="35"/>
      <c r="F127" s="35"/>
      <c r="G127" s="35"/>
      <c r="H127" s="35"/>
      <c r="I127" s="35"/>
      <c r="J127" s="35"/>
      <c r="K127" s="35"/>
      <c r="L127" s="35"/>
      <c r="M127" s="35"/>
      <c r="N127" s="35"/>
      <c r="O127" s="35"/>
      <c r="P127" s="35"/>
      <c r="Q127" s="35"/>
      <c r="R127" s="35"/>
    </row>
    <row r="128" spans="1:18">
      <c r="A128" s="35"/>
      <c r="B128" s="35"/>
      <c r="C128" s="35"/>
      <c r="D128" s="35"/>
      <c r="E128" s="35"/>
      <c r="F128" s="35"/>
      <c r="G128" s="35"/>
      <c r="H128" s="35"/>
      <c r="I128" s="35"/>
      <c r="J128" s="35"/>
      <c r="K128" s="35"/>
      <c r="L128" s="35"/>
      <c r="M128" s="35"/>
      <c r="N128" s="35"/>
      <c r="O128" s="35"/>
      <c r="P128" s="35"/>
      <c r="Q128" s="35"/>
      <c r="R128" s="35"/>
    </row>
    <row r="129" spans="1:18">
      <c r="A129" s="35"/>
      <c r="B129" s="35"/>
      <c r="C129" s="35"/>
      <c r="D129" s="35"/>
      <c r="E129" s="35"/>
      <c r="F129" s="35"/>
      <c r="G129" s="35"/>
      <c r="H129" s="35"/>
      <c r="I129" s="35"/>
      <c r="J129" s="35"/>
      <c r="K129" s="35"/>
      <c r="L129" s="35"/>
      <c r="M129" s="35"/>
      <c r="N129" s="35"/>
      <c r="O129" s="35"/>
      <c r="P129" s="35"/>
      <c r="Q129" s="35"/>
      <c r="R129" s="35"/>
    </row>
    <row r="130" spans="1:18">
      <c r="A130" s="35"/>
      <c r="B130" s="35"/>
      <c r="C130" s="35"/>
      <c r="D130" s="35"/>
      <c r="E130" s="35"/>
      <c r="F130" s="35"/>
      <c r="G130" s="35"/>
      <c r="H130" s="35"/>
      <c r="I130" s="35"/>
      <c r="J130" s="35"/>
      <c r="K130" s="35"/>
      <c r="L130" s="35"/>
      <c r="M130" s="35"/>
      <c r="N130" s="35"/>
      <c r="O130" s="35"/>
      <c r="P130" s="35"/>
      <c r="Q130" s="35"/>
      <c r="R130" s="35"/>
    </row>
    <row r="131" spans="1:18">
      <c r="A131" s="35"/>
      <c r="B131" s="35"/>
      <c r="C131" s="35"/>
      <c r="D131" s="35"/>
      <c r="E131" s="35"/>
      <c r="F131" s="35"/>
      <c r="G131" s="35"/>
      <c r="H131" s="35"/>
      <c r="I131" s="35"/>
      <c r="J131" s="35"/>
      <c r="K131" s="35"/>
      <c r="L131" s="35"/>
      <c r="M131" s="35"/>
      <c r="N131" s="35"/>
      <c r="O131" s="35"/>
      <c r="P131" s="35"/>
      <c r="Q131" s="35"/>
      <c r="R131" s="35"/>
    </row>
    <row r="132" spans="1:18">
      <c r="A132" s="35"/>
      <c r="B132" s="35"/>
      <c r="C132" s="35"/>
      <c r="D132" s="35"/>
      <c r="E132" s="35"/>
      <c r="F132" s="35"/>
      <c r="G132" s="35"/>
      <c r="H132" s="35"/>
      <c r="I132" s="35"/>
      <c r="J132" s="35"/>
      <c r="K132" s="35"/>
      <c r="L132" s="35"/>
      <c r="M132" s="35"/>
      <c r="N132" s="35"/>
      <c r="O132" s="35"/>
      <c r="P132" s="35"/>
      <c r="Q132" s="35"/>
      <c r="R132" s="35"/>
    </row>
    <row r="133" spans="1:18" ht="15.95" customHeight="1">
      <c r="A133" s="211" t="s">
        <v>111</v>
      </c>
      <c r="B133" s="211"/>
      <c r="C133" s="211"/>
      <c r="D133" s="211"/>
      <c r="E133" s="211"/>
      <c r="F133" s="211"/>
      <c r="G133" s="211"/>
      <c r="H133" s="211"/>
      <c r="I133" s="35"/>
      <c r="J133" s="35"/>
      <c r="K133" s="35"/>
      <c r="L133" s="35"/>
      <c r="M133" s="35"/>
      <c r="N133" s="35"/>
      <c r="O133" s="35"/>
      <c r="P133" s="35"/>
      <c r="Q133" s="35"/>
      <c r="R133" s="35"/>
    </row>
    <row r="134" spans="1:18">
      <c r="A134" s="211"/>
      <c r="B134" s="211"/>
      <c r="C134" s="211"/>
      <c r="D134" s="211"/>
      <c r="E134" s="211"/>
      <c r="F134" s="211"/>
      <c r="G134" s="211"/>
      <c r="H134" s="211"/>
      <c r="I134" s="35"/>
      <c r="J134" s="35"/>
      <c r="K134" s="35"/>
      <c r="L134" s="35"/>
      <c r="M134" s="35"/>
      <c r="N134" s="35"/>
      <c r="O134" s="35"/>
      <c r="P134" s="35"/>
      <c r="Q134" s="35"/>
      <c r="R134" s="35"/>
    </row>
    <row r="135" spans="1:18">
      <c r="A135" s="211" t="s">
        <v>110</v>
      </c>
      <c r="B135" s="211"/>
      <c r="C135" s="211"/>
      <c r="D135" s="211"/>
      <c r="E135" s="211"/>
      <c r="F135" s="211"/>
      <c r="G135" s="211"/>
      <c r="H135" s="211"/>
      <c r="I135" s="35"/>
      <c r="J135" s="35"/>
      <c r="K135" s="35"/>
      <c r="L135" s="35"/>
      <c r="M135" s="35"/>
      <c r="N135" s="35"/>
      <c r="O135" s="35"/>
      <c r="P135" s="35"/>
      <c r="Q135" s="35"/>
      <c r="R135" s="35"/>
    </row>
    <row r="136" spans="1:18">
      <c r="A136" s="211"/>
      <c r="B136" s="211"/>
      <c r="C136" s="211"/>
      <c r="D136" s="211"/>
      <c r="E136" s="211"/>
      <c r="F136" s="211"/>
      <c r="G136" s="211"/>
      <c r="H136" s="211"/>
      <c r="I136" s="35"/>
      <c r="J136" s="35"/>
      <c r="K136" s="35"/>
      <c r="L136" s="35"/>
      <c r="M136" s="35"/>
      <c r="N136" s="35"/>
      <c r="O136" s="35"/>
      <c r="P136" s="35"/>
      <c r="Q136" s="35"/>
      <c r="R136" s="35"/>
    </row>
    <row r="137" spans="1:18">
      <c r="A137" s="211" t="s">
        <v>112</v>
      </c>
      <c r="B137" s="211"/>
      <c r="C137" s="211"/>
      <c r="D137" s="211"/>
      <c r="E137" s="211"/>
      <c r="F137" s="211"/>
      <c r="G137" s="211"/>
      <c r="H137" s="211"/>
      <c r="I137" s="35"/>
      <c r="J137" s="35"/>
      <c r="K137" s="35"/>
      <c r="L137" s="35"/>
      <c r="M137" s="35"/>
      <c r="N137" s="35"/>
      <c r="O137" s="35"/>
      <c r="P137" s="35"/>
      <c r="Q137" s="35"/>
      <c r="R137" s="35"/>
    </row>
    <row r="138" spans="1:18">
      <c r="A138" s="211"/>
      <c r="B138" s="211"/>
      <c r="C138" s="211"/>
      <c r="D138" s="211"/>
      <c r="E138" s="211"/>
      <c r="F138" s="211"/>
      <c r="G138" s="211"/>
      <c r="H138" s="211"/>
      <c r="I138" s="35"/>
      <c r="J138" s="35"/>
      <c r="K138" s="35"/>
      <c r="L138" s="35"/>
      <c r="M138" s="35"/>
      <c r="N138" s="35"/>
      <c r="O138" s="35"/>
      <c r="P138" s="35"/>
      <c r="Q138" s="35"/>
      <c r="R138" s="35"/>
    </row>
    <row r="139" spans="1:18">
      <c r="A139" s="211" t="s">
        <v>113</v>
      </c>
      <c r="B139" s="211"/>
      <c r="C139" s="211"/>
      <c r="D139" s="211"/>
      <c r="E139" s="211"/>
      <c r="F139" s="211"/>
      <c r="G139" s="211"/>
      <c r="H139" s="211"/>
      <c r="I139" s="35"/>
      <c r="J139" s="35"/>
      <c r="K139" s="35"/>
      <c r="L139" s="35"/>
      <c r="M139" s="35"/>
      <c r="N139" s="35"/>
      <c r="O139" s="35"/>
      <c r="P139" s="35"/>
      <c r="Q139" s="35"/>
      <c r="R139" s="35"/>
    </row>
    <row r="140" spans="1:18">
      <c r="A140" s="211"/>
      <c r="B140" s="211"/>
      <c r="C140" s="211"/>
      <c r="D140" s="211"/>
      <c r="E140" s="211"/>
      <c r="F140" s="211"/>
      <c r="G140" s="211"/>
      <c r="H140" s="211"/>
      <c r="I140" s="35"/>
      <c r="J140" s="35"/>
      <c r="K140" s="35"/>
      <c r="L140" s="35"/>
      <c r="M140" s="35"/>
      <c r="N140" s="35"/>
      <c r="O140" s="35"/>
      <c r="P140" s="35"/>
      <c r="Q140" s="35"/>
      <c r="R140" s="35"/>
    </row>
    <row r="141" spans="1:18">
      <c r="A141" s="35"/>
      <c r="B141" s="35"/>
      <c r="C141" s="35"/>
      <c r="D141" s="35"/>
      <c r="E141" s="35"/>
      <c r="F141" s="35"/>
      <c r="G141" s="35"/>
      <c r="H141" s="35"/>
      <c r="I141" s="35"/>
      <c r="J141" s="35"/>
      <c r="K141" s="35"/>
      <c r="L141" s="35"/>
      <c r="M141" s="35"/>
      <c r="N141" s="35"/>
      <c r="O141" s="35"/>
      <c r="P141" s="35"/>
      <c r="Q141" s="35"/>
      <c r="R141" s="35"/>
    </row>
    <row r="142" spans="1:18">
      <c r="A142" s="35"/>
      <c r="B142" s="35"/>
      <c r="C142" s="35"/>
      <c r="D142" s="35"/>
      <c r="E142" s="35"/>
      <c r="F142" s="35"/>
      <c r="G142" s="35"/>
      <c r="H142" s="35"/>
      <c r="I142" s="35"/>
      <c r="J142" s="35"/>
      <c r="K142" s="35"/>
      <c r="L142" s="35"/>
      <c r="M142" s="35"/>
      <c r="N142" s="35"/>
      <c r="O142" s="35"/>
      <c r="P142" s="35"/>
      <c r="Q142" s="35"/>
      <c r="R142" s="35"/>
    </row>
    <row r="143" spans="1:18">
      <c r="A143" s="35"/>
      <c r="B143" s="35"/>
      <c r="C143" s="35"/>
      <c r="D143" s="35"/>
      <c r="E143" s="35"/>
      <c r="F143" s="35"/>
      <c r="G143" s="35"/>
      <c r="H143" s="35"/>
      <c r="I143" s="35"/>
      <c r="J143" s="35"/>
      <c r="K143" s="35"/>
      <c r="L143" s="35"/>
      <c r="M143" s="35"/>
      <c r="N143" s="35"/>
      <c r="O143" s="35"/>
      <c r="P143" s="35"/>
      <c r="Q143" s="35"/>
      <c r="R143" s="35"/>
    </row>
    <row r="144" spans="1:18">
      <c r="A144" s="35"/>
      <c r="B144" s="35"/>
      <c r="C144" s="35"/>
      <c r="D144" s="35"/>
      <c r="E144" s="35"/>
      <c r="F144" s="35"/>
      <c r="G144" s="35"/>
      <c r="H144" s="35"/>
      <c r="I144" s="35"/>
      <c r="J144" s="35"/>
      <c r="K144" s="35"/>
      <c r="L144" s="35"/>
      <c r="M144" s="35"/>
      <c r="N144" s="35"/>
      <c r="O144" s="35"/>
      <c r="P144" s="35"/>
      <c r="Q144" s="35"/>
      <c r="R144" s="35"/>
    </row>
    <row r="145" spans="1:18">
      <c r="A145" s="35"/>
      <c r="B145" s="35"/>
      <c r="C145" s="35"/>
      <c r="D145" s="35"/>
      <c r="E145" s="35"/>
      <c r="F145" s="35"/>
      <c r="G145" s="35"/>
      <c r="H145" s="35"/>
      <c r="I145" s="35"/>
      <c r="J145" s="35"/>
      <c r="K145" s="35"/>
      <c r="L145" s="35"/>
      <c r="M145" s="35"/>
      <c r="N145" s="35"/>
      <c r="O145" s="35"/>
      <c r="P145" s="35"/>
      <c r="Q145" s="35"/>
      <c r="R145" s="35"/>
    </row>
    <row r="146" spans="1:18">
      <c r="A146" s="35"/>
      <c r="B146" s="35"/>
      <c r="C146" s="35"/>
      <c r="D146" s="35"/>
      <c r="E146" s="35"/>
      <c r="F146" s="35"/>
      <c r="G146" s="35"/>
      <c r="H146" s="35"/>
      <c r="I146" s="35"/>
      <c r="J146" s="35"/>
      <c r="K146" s="35"/>
      <c r="L146" s="35"/>
      <c r="M146" s="35"/>
      <c r="N146" s="35"/>
      <c r="O146" s="35"/>
      <c r="P146" s="35"/>
      <c r="Q146" s="35"/>
      <c r="R146" s="35"/>
    </row>
    <row r="147" spans="1:18">
      <c r="A147" s="35"/>
      <c r="B147" s="35"/>
      <c r="C147" s="35"/>
      <c r="D147" s="35"/>
      <c r="E147" s="35"/>
      <c r="F147" s="35"/>
      <c r="G147" s="35"/>
      <c r="H147" s="35"/>
      <c r="I147" s="35"/>
      <c r="J147" s="35"/>
      <c r="K147" s="35"/>
      <c r="L147" s="35"/>
      <c r="M147" s="35"/>
      <c r="N147" s="35"/>
      <c r="O147" s="35"/>
      <c r="P147" s="35"/>
      <c r="Q147" s="35"/>
      <c r="R147" s="35"/>
    </row>
    <row r="148" spans="1:18">
      <c r="A148" s="35"/>
      <c r="B148" s="35"/>
      <c r="C148" s="35"/>
      <c r="D148" s="35"/>
      <c r="E148" s="35"/>
      <c r="F148" s="35"/>
      <c r="G148" s="35"/>
      <c r="H148" s="35"/>
      <c r="I148" s="35"/>
      <c r="J148" s="35"/>
      <c r="K148" s="35"/>
      <c r="L148" s="35"/>
      <c r="M148" s="35"/>
      <c r="N148" s="35"/>
      <c r="O148" s="35"/>
      <c r="P148" s="35"/>
      <c r="Q148" s="35"/>
      <c r="R148" s="35"/>
    </row>
    <row r="149" spans="1:18">
      <c r="A149" s="35"/>
      <c r="B149" s="35"/>
      <c r="C149" s="35"/>
      <c r="D149" s="35"/>
      <c r="E149" s="35"/>
      <c r="F149" s="35"/>
      <c r="G149" s="35"/>
      <c r="H149" s="35"/>
      <c r="I149" s="35"/>
      <c r="J149" s="35"/>
      <c r="K149" s="35"/>
      <c r="L149" s="35"/>
      <c r="M149" s="35"/>
      <c r="N149" s="35"/>
      <c r="O149" s="35"/>
      <c r="P149" s="35"/>
      <c r="Q149" s="35"/>
      <c r="R149" s="35"/>
    </row>
    <row r="150" spans="1:18">
      <c r="A150" s="35"/>
      <c r="B150" s="35"/>
      <c r="C150" s="35"/>
      <c r="D150" s="35"/>
      <c r="E150" s="35"/>
      <c r="F150" s="35"/>
      <c r="G150" s="35"/>
      <c r="H150" s="35"/>
      <c r="I150" s="35"/>
      <c r="J150" s="35"/>
      <c r="K150" s="35"/>
      <c r="L150" s="35"/>
      <c r="M150" s="35"/>
      <c r="N150" s="35"/>
      <c r="O150" s="35"/>
      <c r="P150" s="36"/>
      <c r="Q150" s="35"/>
      <c r="R150" s="35"/>
    </row>
    <row r="151" spans="1:18">
      <c r="A151" s="35"/>
      <c r="B151" s="35"/>
      <c r="C151" s="35"/>
      <c r="D151" s="35"/>
      <c r="E151" s="35"/>
      <c r="F151" s="35"/>
      <c r="G151" s="35"/>
      <c r="H151" s="35"/>
      <c r="I151" s="35"/>
      <c r="J151" s="35"/>
      <c r="K151" s="35"/>
      <c r="L151" s="35"/>
      <c r="M151" s="35"/>
      <c r="N151" s="35"/>
      <c r="O151" s="35"/>
      <c r="P151" s="36"/>
      <c r="Q151" s="35"/>
      <c r="R151" s="35"/>
    </row>
    <row r="152" spans="1:18">
      <c r="A152" s="35"/>
      <c r="B152" s="35"/>
      <c r="C152" s="35"/>
      <c r="D152" s="35"/>
      <c r="E152" s="35"/>
      <c r="F152" s="35"/>
      <c r="G152" s="35"/>
      <c r="H152" s="35"/>
      <c r="I152" s="35"/>
      <c r="J152" s="35"/>
      <c r="K152" s="35"/>
      <c r="L152" s="35"/>
      <c r="M152" s="35"/>
      <c r="N152" s="35"/>
      <c r="O152" s="35"/>
      <c r="P152" s="36"/>
      <c r="Q152" s="35"/>
      <c r="R152" s="35"/>
    </row>
    <row r="153" spans="1:18">
      <c r="A153" s="35"/>
      <c r="B153" s="35"/>
      <c r="C153" s="35"/>
      <c r="D153" s="35"/>
      <c r="E153" s="35"/>
      <c r="F153" s="35"/>
      <c r="G153" s="35"/>
      <c r="H153" s="35"/>
      <c r="I153" s="35"/>
      <c r="J153" s="35"/>
      <c r="K153" s="35"/>
      <c r="L153" s="35"/>
      <c r="M153" s="35"/>
      <c r="N153" s="35"/>
      <c r="O153" s="35"/>
      <c r="P153" s="36"/>
      <c r="Q153" s="35"/>
      <c r="R153" s="35"/>
    </row>
    <row r="154" spans="1:18">
      <c r="A154" s="35"/>
      <c r="B154" s="35"/>
      <c r="C154" s="35"/>
      <c r="D154" s="35"/>
      <c r="E154" s="35"/>
      <c r="F154" s="35"/>
      <c r="G154" s="35"/>
      <c r="H154" s="35"/>
      <c r="I154" s="35"/>
      <c r="J154" s="35"/>
      <c r="K154" s="35"/>
      <c r="L154" s="35"/>
      <c r="M154" s="35"/>
      <c r="N154" s="35"/>
      <c r="O154" s="35"/>
      <c r="P154" s="36"/>
      <c r="Q154" s="35"/>
      <c r="R154" s="35"/>
    </row>
    <row r="155" spans="1:18">
      <c r="A155" s="35"/>
      <c r="B155" s="35"/>
      <c r="C155" s="35"/>
      <c r="D155" s="35"/>
      <c r="E155" s="35"/>
      <c r="F155" s="35"/>
      <c r="G155" s="35"/>
      <c r="H155" s="35"/>
      <c r="I155" s="35"/>
      <c r="J155" s="35"/>
      <c r="K155" s="35"/>
      <c r="L155" s="35"/>
      <c r="M155" s="35"/>
      <c r="N155" s="35"/>
      <c r="O155" s="35"/>
      <c r="P155" s="36"/>
    </row>
    <row r="156" spans="1:18">
      <c r="A156" s="35"/>
      <c r="B156" s="35"/>
      <c r="C156" s="35"/>
      <c r="D156" s="35"/>
      <c r="E156" s="35"/>
      <c r="F156" s="35"/>
      <c r="G156" s="35"/>
      <c r="H156" s="35"/>
      <c r="I156" s="35"/>
      <c r="J156" s="35"/>
      <c r="K156" s="35"/>
      <c r="L156" s="35"/>
      <c r="M156" s="35"/>
      <c r="N156" s="35"/>
      <c r="O156" s="35"/>
      <c r="P156" s="36"/>
    </row>
    <row r="157" spans="1:18">
      <c r="A157" s="35"/>
      <c r="B157" s="35"/>
      <c r="C157" s="35"/>
      <c r="D157" s="35"/>
      <c r="E157" s="35"/>
      <c r="F157" s="35"/>
      <c r="G157" s="35"/>
      <c r="H157" s="35"/>
      <c r="I157" s="35"/>
      <c r="J157" s="35"/>
      <c r="K157" s="35"/>
      <c r="L157" s="35"/>
      <c r="M157" s="35"/>
      <c r="N157" s="35"/>
      <c r="O157" s="35"/>
      <c r="P157" s="36"/>
    </row>
    <row r="158" spans="1:18">
      <c r="A158" s="35"/>
      <c r="B158" s="35"/>
      <c r="C158" s="35"/>
      <c r="D158" s="35"/>
      <c r="E158" s="35"/>
      <c r="F158" s="35"/>
      <c r="G158" s="35"/>
      <c r="H158" s="35"/>
      <c r="I158" s="35"/>
      <c r="J158" s="35"/>
      <c r="K158" s="35"/>
      <c r="L158" s="35"/>
      <c r="M158" s="35"/>
      <c r="N158" s="35"/>
      <c r="O158" s="35"/>
      <c r="P158" s="36"/>
    </row>
    <row r="159" spans="1:18">
      <c r="A159" s="35"/>
      <c r="B159" s="35"/>
      <c r="C159" s="35"/>
      <c r="D159" s="35"/>
      <c r="E159" s="35"/>
      <c r="F159" s="35"/>
      <c r="G159" s="35"/>
      <c r="H159" s="35"/>
      <c r="I159" s="35"/>
      <c r="J159" s="35"/>
      <c r="K159" s="35"/>
      <c r="L159" s="35"/>
      <c r="M159" s="35"/>
      <c r="N159" s="35"/>
      <c r="O159" s="35"/>
      <c r="P159" s="36"/>
    </row>
    <row r="160" spans="1:18">
      <c r="A160" s="35"/>
      <c r="B160" s="35"/>
      <c r="C160" s="35"/>
      <c r="D160" s="35"/>
      <c r="E160" s="35"/>
      <c r="F160" s="35"/>
      <c r="G160" s="35"/>
      <c r="H160" s="35"/>
      <c r="I160" s="35"/>
      <c r="J160" s="35"/>
      <c r="K160" s="35"/>
      <c r="L160" s="35"/>
      <c r="M160" s="35"/>
      <c r="N160" s="35"/>
      <c r="O160" s="35"/>
      <c r="P160" s="36"/>
    </row>
    <row r="161" spans="1:16">
      <c r="A161" s="35"/>
      <c r="B161" s="35"/>
      <c r="C161" s="35"/>
      <c r="D161" s="35"/>
      <c r="E161" s="35"/>
      <c r="F161" s="35"/>
      <c r="G161" s="35"/>
      <c r="H161" s="35"/>
      <c r="I161" s="35"/>
      <c r="J161" s="35"/>
      <c r="K161" s="35"/>
      <c r="L161" s="35"/>
      <c r="M161" s="35"/>
      <c r="N161" s="35"/>
      <c r="O161" s="35"/>
      <c r="P161" s="36"/>
    </row>
    <row r="162" spans="1:16">
      <c r="A162" s="35"/>
      <c r="B162" s="35"/>
      <c r="C162" s="35"/>
      <c r="D162" s="35"/>
      <c r="E162" s="35"/>
      <c r="F162" s="35"/>
      <c r="G162" s="35"/>
      <c r="H162" s="35"/>
      <c r="I162" s="35"/>
      <c r="J162" s="35"/>
      <c r="K162" s="35"/>
      <c r="L162" s="35"/>
      <c r="M162" s="35"/>
      <c r="N162" s="35"/>
      <c r="O162" s="35"/>
      <c r="P162" s="36"/>
    </row>
    <row r="163" spans="1:16">
      <c r="A163" s="35"/>
      <c r="B163" s="35"/>
      <c r="C163" s="35"/>
      <c r="D163" s="35"/>
      <c r="E163" s="35"/>
      <c r="F163" s="35"/>
      <c r="G163" s="35"/>
      <c r="H163" s="35"/>
      <c r="I163" s="35"/>
      <c r="J163" s="35"/>
      <c r="K163" s="35"/>
      <c r="L163" s="35"/>
      <c r="M163" s="35"/>
      <c r="N163" s="35"/>
      <c r="O163" s="35"/>
      <c r="P163" s="36"/>
    </row>
    <row r="164" spans="1:16" ht="19.5">
      <c r="A164" s="92" t="s">
        <v>114</v>
      </c>
      <c r="B164" s="35"/>
      <c r="C164" s="35"/>
      <c r="D164" s="35"/>
      <c r="E164" s="35"/>
      <c r="F164" s="35"/>
      <c r="G164" s="35"/>
      <c r="H164" s="35"/>
      <c r="I164" s="35"/>
      <c r="J164" s="35"/>
      <c r="K164" s="35"/>
      <c r="L164" s="35"/>
      <c r="M164" s="35"/>
      <c r="N164" s="35"/>
      <c r="O164" s="35"/>
      <c r="P164" s="36"/>
    </row>
    <row r="165" spans="1:16">
      <c r="A165" s="91" t="s">
        <v>117</v>
      </c>
      <c r="B165" s="35"/>
      <c r="C165" s="35"/>
      <c r="D165" s="35"/>
      <c r="E165" s="35"/>
      <c r="F165" s="35"/>
      <c r="G165" s="35"/>
      <c r="H165" s="35"/>
      <c r="I165" s="35"/>
      <c r="J165" s="35"/>
      <c r="K165" s="35"/>
      <c r="L165" s="35"/>
      <c r="M165" s="35"/>
      <c r="N165" s="35"/>
      <c r="O165" s="35"/>
      <c r="P165" s="36"/>
    </row>
    <row r="166" spans="1:16">
      <c r="A166" s="211" t="s">
        <v>118</v>
      </c>
      <c r="B166" s="211"/>
      <c r="C166" s="211"/>
      <c r="D166" s="211"/>
      <c r="E166" s="211"/>
      <c r="F166" s="211"/>
      <c r="G166" s="211"/>
      <c r="H166" s="211"/>
      <c r="I166" s="35"/>
      <c r="J166" s="35"/>
      <c r="K166" s="35"/>
      <c r="L166" s="35"/>
      <c r="M166" s="35"/>
      <c r="N166" s="35"/>
      <c r="O166" s="35"/>
      <c r="P166" s="36"/>
    </row>
    <row r="167" spans="1:16">
      <c r="A167" s="211"/>
      <c r="B167" s="211"/>
      <c r="C167" s="211"/>
      <c r="D167" s="211"/>
      <c r="E167" s="211"/>
      <c r="F167" s="211"/>
      <c r="G167" s="211"/>
      <c r="H167" s="211"/>
      <c r="I167" s="35"/>
      <c r="J167" s="35"/>
      <c r="K167" s="35"/>
      <c r="L167" s="35"/>
      <c r="M167" s="35"/>
      <c r="N167" s="35"/>
      <c r="O167" s="35"/>
      <c r="P167" s="36"/>
    </row>
    <row r="168" spans="1:16" ht="15.95" customHeight="1">
      <c r="A168" s="211" t="s">
        <v>119</v>
      </c>
      <c r="B168" s="211"/>
      <c r="C168" s="211"/>
      <c r="D168" s="211"/>
      <c r="E168" s="211"/>
      <c r="F168" s="211"/>
      <c r="G168" s="211"/>
      <c r="H168" s="211"/>
      <c r="I168" s="35"/>
      <c r="J168" s="35"/>
      <c r="K168" s="35"/>
      <c r="L168" s="35"/>
      <c r="M168" s="35"/>
      <c r="N168" s="35"/>
      <c r="O168" s="35"/>
      <c r="P168" s="36"/>
    </row>
    <row r="169" spans="1:16">
      <c r="A169" s="211"/>
      <c r="B169" s="211"/>
      <c r="C169" s="211"/>
      <c r="D169" s="211"/>
      <c r="E169" s="211"/>
      <c r="F169" s="211"/>
      <c r="G169" s="211"/>
      <c r="H169" s="211"/>
      <c r="I169" s="35"/>
      <c r="J169" s="35"/>
      <c r="K169" s="35"/>
      <c r="L169" s="35"/>
      <c r="M169" s="35"/>
      <c r="N169" s="35"/>
      <c r="O169" s="35"/>
      <c r="P169" s="36"/>
    </row>
    <row r="170" spans="1:16">
      <c r="A170" s="211"/>
      <c r="B170" s="211"/>
      <c r="C170" s="211"/>
      <c r="D170" s="211"/>
      <c r="E170" s="211"/>
      <c r="F170" s="211"/>
      <c r="G170" s="211"/>
      <c r="H170" s="211"/>
      <c r="I170" s="35"/>
      <c r="J170" s="35"/>
      <c r="K170" s="35"/>
      <c r="L170" s="35"/>
      <c r="M170" s="35"/>
      <c r="N170" s="35"/>
      <c r="O170" s="35"/>
      <c r="P170" s="36"/>
    </row>
    <row r="171" spans="1:16">
      <c r="A171" s="211" t="s">
        <v>120</v>
      </c>
      <c r="B171" s="211"/>
      <c r="C171" s="211"/>
      <c r="D171" s="211"/>
      <c r="E171" s="211"/>
      <c r="F171" s="211"/>
      <c r="G171" s="211"/>
      <c r="H171" s="211"/>
      <c r="I171" s="35"/>
      <c r="J171" s="35"/>
      <c r="K171" s="35"/>
      <c r="L171" s="35"/>
      <c r="M171" s="35"/>
      <c r="N171" s="35"/>
      <c r="O171" s="35"/>
      <c r="P171" s="36"/>
    </row>
    <row r="172" spans="1:16">
      <c r="A172" s="211"/>
      <c r="B172" s="211"/>
      <c r="C172" s="211"/>
      <c r="D172" s="211"/>
      <c r="E172" s="211"/>
      <c r="F172" s="211"/>
      <c r="G172" s="211"/>
      <c r="H172" s="211"/>
      <c r="I172" s="35"/>
      <c r="J172" s="35"/>
      <c r="K172" s="35"/>
      <c r="L172" s="35"/>
      <c r="M172" s="35"/>
      <c r="N172" s="35"/>
      <c r="O172" s="35"/>
      <c r="P172" s="36"/>
    </row>
    <row r="173" spans="1:16">
      <c r="A173" s="35"/>
      <c r="B173" s="35"/>
      <c r="C173" s="35"/>
      <c r="D173" s="35"/>
      <c r="E173" s="35"/>
      <c r="F173" s="35"/>
      <c r="G173" s="35"/>
      <c r="H173" s="35"/>
      <c r="I173" s="35"/>
      <c r="J173" s="35"/>
      <c r="K173" s="35"/>
      <c r="L173" s="35"/>
      <c r="M173" s="35"/>
      <c r="N173" s="35"/>
      <c r="O173" s="35"/>
      <c r="P173" s="36"/>
    </row>
    <row r="174" spans="1:16">
      <c r="A174" s="35"/>
      <c r="B174" s="35"/>
      <c r="C174" s="35"/>
      <c r="D174" s="35"/>
      <c r="E174" s="35"/>
      <c r="F174" s="35"/>
      <c r="G174" s="35"/>
      <c r="H174" s="35"/>
      <c r="I174" s="35"/>
      <c r="J174" s="35"/>
      <c r="K174" s="35"/>
      <c r="L174" s="35"/>
      <c r="M174" s="35"/>
      <c r="N174" s="35"/>
      <c r="O174" s="35"/>
      <c r="P174" s="36"/>
    </row>
    <row r="175" spans="1:16">
      <c r="A175" s="35"/>
      <c r="B175" s="35"/>
      <c r="C175" s="35"/>
      <c r="D175" s="35"/>
      <c r="E175" s="35"/>
      <c r="F175" s="35"/>
      <c r="G175" s="35"/>
      <c r="H175" s="35"/>
      <c r="I175" s="35"/>
      <c r="J175" s="35"/>
      <c r="K175" s="35"/>
      <c r="L175" s="35"/>
      <c r="M175" s="35"/>
      <c r="N175" s="35"/>
      <c r="O175" s="35"/>
      <c r="P175" s="36"/>
    </row>
    <row r="176" spans="1:16">
      <c r="A176" s="35"/>
      <c r="B176" s="35"/>
      <c r="C176" s="35"/>
      <c r="D176" s="35"/>
      <c r="E176" s="35"/>
      <c r="F176" s="35"/>
      <c r="G176" s="35"/>
      <c r="H176" s="35"/>
      <c r="I176" s="35"/>
      <c r="J176" s="35"/>
      <c r="K176" s="35"/>
      <c r="L176" s="35"/>
      <c r="M176" s="35"/>
      <c r="N176" s="35"/>
      <c r="O176" s="35"/>
      <c r="P176" s="36"/>
    </row>
    <row r="177" spans="1:16">
      <c r="A177" s="35"/>
      <c r="B177" s="35"/>
      <c r="C177" s="35"/>
      <c r="D177" s="35"/>
      <c r="E177" s="35"/>
      <c r="F177" s="35"/>
      <c r="G177" s="35"/>
      <c r="H177" s="35"/>
      <c r="I177" s="35"/>
      <c r="J177" s="35"/>
      <c r="K177" s="35"/>
      <c r="L177" s="35"/>
      <c r="M177" s="35"/>
      <c r="N177" s="35"/>
      <c r="O177" s="35"/>
      <c r="P177" s="36"/>
    </row>
    <row r="178" spans="1:16">
      <c r="A178" s="35"/>
      <c r="B178" s="35"/>
      <c r="C178" s="35"/>
      <c r="D178" s="35"/>
      <c r="E178" s="35"/>
      <c r="F178" s="35"/>
      <c r="G178" s="35"/>
      <c r="H178" s="35"/>
      <c r="I178" s="35"/>
      <c r="J178" s="35"/>
      <c r="K178" s="35"/>
      <c r="L178" s="35"/>
      <c r="M178" s="35"/>
      <c r="N178" s="35"/>
      <c r="O178" s="35"/>
      <c r="P178" s="36"/>
    </row>
    <row r="179" spans="1:16">
      <c r="A179" s="35"/>
      <c r="B179" s="35"/>
      <c r="C179" s="35"/>
      <c r="D179" s="35"/>
      <c r="E179" s="35"/>
      <c r="F179" s="35"/>
      <c r="G179" s="35"/>
      <c r="H179" s="35"/>
      <c r="I179" s="35"/>
      <c r="J179" s="35"/>
      <c r="K179" s="35"/>
      <c r="L179" s="35"/>
      <c r="M179" s="35"/>
      <c r="N179" s="35"/>
      <c r="O179" s="35"/>
      <c r="P179" s="36"/>
    </row>
    <row r="180" spans="1:16">
      <c r="A180" s="35"/>
      <c r="B180" s="35"/>
      <c r="C180" s="35"/>
      <c r="D180" s="35"/>
      <c r="E180" s="35"/>
      <c r="F180" s="35"/>
      <c r="G180" s="35"/>
      <c r="H180" s="35"/>
      <c r="I180" s="35"/>
      <c r="J180" s="35"/>
      <c r="K180" s="35"/>
      <c r="L180" s="35"/>
      <c r="M180" s="35"/>
      <c r="N180" s="35"/>
      <c r="O180" s="35"/>
      <c r="P180" s="36"/>
    </row>
    <row r="181" spans="1:16">
      <c r="A181" s="35"/>
      <c r="B181" s="35"/>
      <c r="C181" s="35"/>
      <c r="D181" s="35"/>
      <c r="E181" s="35"/>
      <c r="F181" s="35"/>
      <c r="G181" s="35"/>
      <c r="H181" s="35"/>
      <c r="I181" s="35"/>
      <c r="J181" s="35"/>
      <c r="K181" s="35"/>
      <c r="L181" s="35"/>
      <c r="M181" s="35"/>
      <c r="N181" s="35"/>
      <c r="O181" s="35"/>
      <c r="P181" s="36"/>
    </row>
    <row r="182" spans="1:16">
      <c r="A182" s="35"/>
      <c r="B182" s="35"/>
      <c r="C182" s="35"/>
      <c r="D182" s="35"/>
      <c r="E182" s="35"/>
      <c r="F182" s="35"/>
      <c r="G182" s="35"/>
      <c r="H182" s="35"/>
      <c r="I182" s="35"/>
      <c r="J182" s="35"/>
      <c r="K182" s="35"/>
      <c r="L182" s="35"/>
      <c r="M182" s="35"/>
      <c r="N182" s="35"/>
      <c r="O182" s="35"/>
      <c r="P182" s="36"/>
    </row>
    <row r="183" spans="1:16">
      <c r="A183" s="35"/>
      <c r="B183" s="35"/>
      <c r="C183" s="35"/>
      <c r="D183" s="35"/>
      <c r="E183" s="35"/>
      <c r="F183" s="35"/>
      <c r="G183" s="35"/>
      <c r="H183" s="35"/>
      <c r="I183" s="35"/>
      <c r="J183" s="35"/>
      <c r="K183" s="35"/>
      <c r="L183" s="35"/>
      <c r="M183" s="35"/>
      <c r="N183" s="35"/>
      <c r="O183" s="35"/>
      <c r="P183" s="36"/>
    </row>
    <row r="184" spans="1:16">
      <c r="A184" s="35"/>
      <c r="B184" s="35"/>
      <c r="C184" s="35"/>
      <c r="D184" s="35"/>
      <c r="E184" s="35"/>
      <c r="F184" s="35"/>
      <c r="G184" s="35"/>
      <c r="H184" s="35"/>
      <c r="I184" s="35"/>
      <c r="J184" s="35"/>
      <c r="K184" s="35"/>
      <c r="L184" s="35"/>
      <c r="M184" s="35"/>
      <c r="N184" s="35"/>
      <c r="O184" s="35"/>
      <c r="P184" s="36"/>
    </row>
    <row r="185" spans="1:16">
      <c r="A185" s="35"/>
      <c r="B185" s="35"/>
      <c r="C185" s="35"/>
      <c r="D185" s="35"/>
      <c r="E185" s="35"/>
      <c r="F185" s="35"/>
      <c r="G185" s="35"/>
      <c r="H185" s="35"/>
      <c r="I185" s="35"/>
      <c r="J185" s="35"/>
      <c r="K185" s="35"/>
      <c r="L185" s="35"/>
      <c r="M185" s="35"/>
      <c r="N185" s="35"/>
      <c r="O185" s="35"/>
      <c r="P185" s="36"/>
    </row>
    <row r="186" spans="1:16">
      <c r="A186" s="35"/>
      <c r="B186" s="35"/>
      <c r="C186" s="35"/>
      <c r="D186" s="35"/>
      <c r="E186" s="35"/>
      <c r="F186" s="35"/>
      <c r="G186" s="35"/>
      <c r="H186" s="35"/>
      <c r="I186" s="35"/>
      <c r="J186" s="35"/>
      <c r="K186" s="35"/>
      <c r="L186" s="35"/>
      <c r="M186" s="35"/>
      <c r="N186" s="35"/>
      <c r="O186" s="35"/>
      <c r="P186" s="36"/>
    </row>
    <row r="187" spans="1:16">
      <c r="A187" s="35"/>
      <c r="B187" s="35"/>
      <c r="C187" s="35"/>
      <c r="D187" s="35"/>
      <c r="E187" s="35"/>
      <c r="F187" s="35"/>
      <c r="G187" s="35"/>
      <c r="H187" s="35"/>
      <c r="I187" s="35"/>
      <c r="J187" s="35"/>
      <c r="K187" s="35"/>
      <c r="L187" s="35"/>
      <c r="M187" s="35"/>
      <c r="N187" s="35"/>
      <c r="O187" s="35"/>
      <c r="P187" s="36"/>
    </row>
    <row r="188" spans="1:16">
      <c r="A188" s="35"/>
      <c r="B188" s="35"/>
      <c r="C188" s="35"/>
      <c r="D188" s="35"/>
      <c r="E188" s="35"/>
      <c r="F188" s="35"/>
      <c r="G188" s="35"/>
      <c r="H188" s="35"/>
      <c r="I188" s="35"/>
      <c r="J188" s="35"/>
      <c r="K188" s="35"/>
      <c r="L188" s="35"/>
      <c r="M188" s="35"/>
      <c r="N188" s="35"/>
      <c r="O188" s="35"/>
      <c r="P188" s="36"/>
    </row>
    <row r="189" spans="1:16">
      <c r="A189" s="35"/>
      <c r="B189" s="35"/>
      <c r="C189" s="35"/>
      <c r="D189" s="35"/>
      <c r="E189" s="35"/>
      <c r="F189" s="35"/>
      <c r="G189" s="35"/>
      <c r="H189" s="35"/>
      <c r="I189" s="35"/>
      <c r="J189" s="35"/>
      <c r="K189" s="35"/>
      <c r="L189" s="35"/>
      <c r="M189" s="35"/>
      <c r="N189" s="35"/>
      <c r="O189" s="35"/>
      <c r="P189" s="36"/>
    </row>
    <row r="190" spans="1:16">
      <c r="A190" s="91" t="s">
        <v>121</v>
      </c>
      <c r="B190" s="35"/>
      <c r="C190" s="35"/>
      <c r="D190" s="35"/>
      <c r="E190" s="35"/>
      <c r="F190" s="35"/>
      <c r="G190" s="35"/>
      <c r="H190" s="35"/>
      <c r="I190" s="35"/>
      <c r="J190" s="35"/>
      <c r="K190" s="35"/>
      <c r="L190" s="35"/>
      <c r="M190" s="35"/>
      <c r="N190" s="35"/>
      <c r="O190" s="35"/>
      <c r="P190" s="36"/>
    </row>
    <row r="191" spans="1:16">
      <c r="A191" s="211" t="s">
        <v>123</v>
      </c>
      <c r="B191" s="211"/>
      <c r="C191" s="211"/>
      <c r="D191" s="211"/>
      <c r="E191" s="211"/>
      <c r="F191" s="211"/>
      <c r="G191" s="211"/>
      <c r="H191" s="35"/>
      <c r="I191" s="35"/>
      <c r="J191" s="35"/>
      <c r="K191" s="35"/>
      <c r="L191" s="35"/>
      <c r="M191" s="35"/>
      <c r="N191" s="35"/>
      <c r="O191" s="35"/>
      <c r="P191" s="36"/>
    </row>
    <row r="192" spans="1:16">
      <c r="A192" s="211"/>
      <c r="B192" s="211"/>
      <c r="C192" s="211"/>
      <c r="D192" s="211"/>
      <c r="E192" s="211"/>
      <c r="F192" s="211"/>
      <c r="G192" s="211"/>
      <c r="H192" s="35"/>
      <c r="I192" s="35"/>
      <c r="J192" s="35"/>
      <c r="K192" s="35"/>
      <c r="L192" s="35"/>
      <c r="M192" s="35"/>
      <c r="N192" s="35"/>
      <c r="O192" s="35"/>
      <c r="P192" s="36"/>
    </row>
    <row r="193" spans="1:16">
      <c r="A193" s="35" t="s">
        <v>124</v>
      </c>
      <c r="B193" s="35"/>
      <c r="C193" s="35"/>
      <c r="D193" s="35"/>
      <c r="E193" s="35"/>
      <c r="F193" s="35"/>
      <c r="G193" s="35"/>
      <c r="H193" s="35"/>
      <c r="I193" s="35"/>
      <c r="J193" s="35"/>
      <c r="K193" s="35"/>
      <c r="L193" s="35"/>
      <c r="M193" s="35"/>
      <c r="N193" s="35"/>
      <c r="O193" s="35"/>
      <c r="P193" s="36"/>
    </row>
    <row r="194" spans="1:16">
      <c r="A194" s="212" t="s">
        <v>144</v>
      </c>
      <c r="B194" s="212"/>
      <c r="C194" s="212"/>
      <c r="D194" s="212"/>
      <c r="E194" s="212"/>
      <c r="F194" s="212"/>
      <c r="G194" s="212"/>
      <c r="H194" s="35"/>
      <c r="I194" s="35"/>
      <c r="J194" s="35"/>
      <c r="K194" s="35"/>
      <c r="L194" s="35"/>
      <c r="M194" s="35"/>
      <c r="N194" s="35"/>
      <c r="O194" s="35"/>
      <c r="P194" s="36"/>
    </row>
    <row r="195" spans="1:16">
      <c r="A195" s="212"/>
      <c r="B195" s="212"/>
      <c r="C195" s="212"/>
      <c r="D195" s="212"/>
      <c r="E195" s="212"/>
      <c r="F195" s="212"/>
      <c r="G195" s="212"/>
      <c r="H195" s="35"/>
      <c r="I195" s="35"/>
      <c r="J195" s="35"/>
      <c r="K195" s="35"/>
      <c r="L195" s="35"/>
      <c r="M195" s="35"/>
      <c r="N195" s="35"/>
      <c r="O195" s="35"/>
      <c r="P195" s="36"/>
    </row>
    <row r="196" spans="1:16">
      <c r="A196" s="35"/>
      <c r="B196" s="35"/>
      <c r="C196" s="35"/>
      <c r="D196" s="35"/>
      <c r="E196" s="35"/>
      <c r="F196" s="35"/>
      <c r="G196" s="35"/>
      <c r="H196" s="35"/>
      <c r="I196" s="35"/>
      <c r="J196" s="35"/>
      <c r="K196" s="35"/>
      <c r="L196" s="35"/>
      <c r="M196" s="35"/>
      <c r="N196" s="35"/>
      <c r="O196" s="35"/>
      <c r="P196" s="36"/>
    </row>
    <row r="197" spans="1:16">
      <c r="A197" s="91" t="s">
        <v>125</v>
      </c>
      <c r="B197" s="35"/>
      <c r="C197" s="35"/>
      <c r="D197" s="35"/>
      <c r="E197" s="35"/>
      <c r="F197" s="35"/>
      <c r="G197" s="35"/>
      <c r="H197" s="35"/>
      <c r="I197" s="35"/>
      <c r="J197" s="35"/>
      <c r="K197" s="35"/>
      <c r="L197" s="35"/>
      <c r="M197" s="35"/>
      <c r="N197" s="35"/>
      <c r="O197" s="35"/>
      <c r="P197" s="36"/>
    </row>
    <row r="198" spans="1:16" ht="15.95" customHeight="1">
      <c r="A198" s="211" t="s">
        <v>127</v>
      </c>
      <c r="B198" s="211"/>
      <c r="C198" s="211"/>
      <c r="D198" s="211"/>
      <c r="E198" s="211"/>
      <c r="F198" s="211"/>
      <c r="G198" s="211"/>
      <c r="H198" s="211"/>
      <c r="I198" s="35"/>
      <c r="J198" s="35"/>
      <c r="K198" s="35"/>
      <c r="L198" s="35"/>
      <c r="M198" s="35"/>
      <c r="N198" s="35"/>
      <c r="O198" s="35"/>
      <c r="P198" s="36"/>
    </row>
    <row r="199" spans="1:16">
      <c r="A199" s="211"/>
      <c r="B199" s="211"/>
      <c r="C199" s="211"/>
      <c r="D199" s="211"/>
      <c r="E199" s="211"/>
      <c r="F199" s="211"/>
      <c r="G199" s="211"/>
      <c r="H199" s="211"/>
      <c r="I199" s="35"/>
      <c r="J199" s="35"/>
      <c r="K199" s="35"/>
      <c r="L199" s="35"/>
      <c r="M199" s="35"/>
      <c r="N199" s="35"/>
      <c r="O199" s="35"/>
      <c r="P199" s="36"/>
    </row>
    <row r="200" spans="1:16">
      <c r="A200" s="211"/>
      <c r="B200" s="211"/>
      <c r="C200" s="211"/>
      <c r="D200" s="211"/>
      <c r="E200" s="211"/>
      <c r="F200" s="211"/>
      <c r="G200" s="211"/>
      <c r="H200" s="211"/>
      <c r="I200" s="35"/>
      <c r="J200" s="35"/>
      <c r="K200" s="35"/>
      <c r="L200" s="35"/>
      <c r="M200" s="35"/>
      <c r="N200" s="35"/>
      <c r="O200" s="35"/>
      <c r="P200" s="36"/>
    </row>
    <row r="201" spans="1:16">
      <c r="A201" s="35" t="s">
        <v>128</v>
      </c>
      <c r="B201" s="35"/>
      <c r="C201" s="35"/>
      <c r="D201" s="35"/>
      <c r="E201" s="35"/>
      <c r="F201" s="35"/>
      <c r="G201" s="35"/>
      <c r="H201" s="35"/>
      <c r="I201" s="35"/>
      <c r="J201" s="35"/>
      <c r="K201" s="35"/>
      <c r="L201" s="35"/>
      <c r="M201" s="35"/>
      <c r="N201" s="35"/>
      <c r="O201" s="35"/>
      <c r="P201" s="36"/>
    </row>
    <row r="202" spans="1:16">
      <c r="A202" s="211" t="s">
        <v>126</v>
      </c>
      <c r="B202" s="211"/>
      <c r="C202" s="211"/>
      <c r="D202" s="211"/>
      <c r="E202" s="211"/>
      <c r="F202" s="211"/>
      <c r="G202" s="211"/>
      <c r="H202" s="211"/>
      <c r="I202" s="35"/>
      <c r="J202" s="35"/>
      <c r="K202" s="35"/>
      <c r="L202" s="35"/>
      <c r="M202" s="35"/>
      <c r="N202" s="35"/>
      <c r="O202" s="35"/>
      <c r="P202" s="36"/>
    </row>
    <row r="203" spans="1:16">
      <c r="A203" s="211"/>
      <c r="B203" s="211"/>
      <c r="C203" s="211"/>
      <c r="D203" s="211"/>
      <c r="E203" s="211"/>
      <c r="F203" s="211"/>
      <c r="G203" s="211"/>
      <c r="H203" s="211"/>
      <c r="I203" s="35"/>
      <c r="J203" s="35"/>
      <c r="K203" s="35"/>
      <c r="L203" s="35"/>
      <c r="M203" s="35"/>
      <c r="N203" s="35"/>
      <c r="O203" s="35"/>
      <c r="P203" s="36"/>
    </row>
    <row r="204" spans="1:16">
      <c r="A204" s="35" t="s">
        <v>129</v>
      </c>
      <c r="B204" s="35"/>
      <c r="C204" s="35"/>
      <c r="D204" s="35"/>
      <c r="E204" s="35"/>
      <c r="F204" s="35"/>
      <c r="G204" s="35"/>
      <c r="H204" s="35"/>
      <c r="I204" s="35"/>
      <c r="J204" s="35"/>
      <c r="K204" s="35"/>
      <c r="L204" s="35"/>
      <c r="M204" s="35"/>
      <c r="N204" s="35"/>
      <c r="O204" s="35"/>
      <c r="P204" s="36"/>
    </row>
    <row r="205" spans="1:16">
      <c r="A205" s="35"/>
      <c r="B205" s="35"/>
      <c r="C205" s="35"/>
      <c r="D205" s="35"/>
      <c r="E205" s="35"/>
      <c r="F205" s="35"/>
      <c r="G205" s="35"/>
      <c r="H205" s="35"/>
      <c r="I205" s="35"/>
      <c r="J205" s="35"/>
      <c r="K205" s="35"/>
      <c r="L205" s="35"/>
      <c r="M205" s="35"/>
      <c r="N205" s="35"/>
      <c r="O205" s="35"/>
      <c r="P205" s="36"/>
    </row>
    <row r="206" spans="1:16">
      <c r="A206" s="35"/>
      <c r="B206" s="35"/>
      <c r="C206" s="35"/>
      <c r="D206" s="35"/>
      <c r="E206" s="35"/>
      <c r="F206" s="35"/>
      <c r="G206" s="35"/>
      <c r="H206" s="35"/>
      <c r="I206" s="35"/>
      <c r="J206" s="35"/>
      <c r="K206" s="35"/>
      <c r="L206" s="35"/>
      <c r="M206" s="35"/>
      <c r="N206" s="35"/>
      <c r="O206" s="35"/>
      <c r="P206" s="36"/>
    </row>
    <row r="207" spans="1:16">
      <c r="A207" s="35"/>
      <c r="B207" s="35"/>
      <c r="C207" s="35"/>
      <c r="D207" s="35"/>
      <c r="E207" s="35"/>
      <c r="F207" s="35"/>
      <c r="G207" s="35"/>
      <c r="H207" s="35"/>
      <c r="I207" s="35"/>
      <c r="J207" s="35"/>
      <c r="K207" s="35"/>
      <c r="L207" s="35"/>
      <c r="M207" s="35"/>
      <c r="N207" s="35"/>
      <c r="O207" s="35"/>
      <c r="P207" s="36"/>
    </row>
    <row r="208" spans="1:16">
      <c r="A208" s="35"/>
      <c r="B208" s="35"/>
      <c r="C208" s="35"/>
      <c r="D208" s="35"/>
      <c r="E208" s="35"/>
      <c r="F208" s="35"/>
      <c r="G208" s="35"/>
      <c r="H208" s="35"/>
      <c r="I208" s="35"/>
      <c r="J208" s="35"/>
      <c r="K208" s="35"/>
      <c r="L208" s="35"/>
      <c r="M208" s="35"/>
      <c r="N208" s="35"/>
      <c r="O208" s="35"/>
      <c r="P208" s="36"/>
    </row>
    <row r="209" spans="1:16">
      <c r="A209" s="91" t="s">
        <v>130</v>
      </c>
      <c r="B209" s="35"/>
      <c r="C209" s="35"/>
      <c r="D209" s="35"/>
      <c r="E209" s="35"/>
      <c r="F209" s="35"/>
      <c r="G209" s="35"/>
      <c r="H209" s="35"/>
      <c r="I209" s="35"/>
      <c r="J209" s="35"/>
      <c r="K209" s="35"/>
      <c r="L209" s="35"/>
      <c r="M209" s="35"/>
      <c r="N209" s="35"/>
      <c r="O209" s="35"/>
      <c r="P209" s="36"/>
    </row>
    <row r="210" spans="1:16">
      <c r="A210" s="211" t="s">
        <v>165</v>
      </c>
      <c r="B210" s="211"/>
      <c r="C210" s="211"/>
      <c r="D210" s="211"/>
      <c r="E210" s="211"/>
      <c r="F210" s="211"/>
      <c r="G210" s="211"/>
      <c r="H210" s="211"/>
      <c r="I210" s="35"/>
      <c r="J210" s="35"/>
      <c r="K210" s="35"/>
      <c r="L210" s="35"/>
      <c r="M210" s="35"/>
      <c r="N210" s="35"/>
      <c r="O210" s="35"/>
      <c r="P210" s="36"/>
    </row>
    <row r="211" spans="1:16">
      <c r="A211" s="211"/>
      <c r="B211" s="211"/>
      <c r="C211" s="211"/>
      <c r="D211" s="211"/>
      <c r="E211" s="211"/>
      <c r="F211" s="211"/>
      <c r="G211" s="211"/>
      <c r="H211" s="211"/>
      <c r="I211" s="35"/>
      <c r="J211" s="35"/>
      <c r="K211" s="35"/>
      <c r="L211" s="35"/>
      <c r="M211" s="35"/>
      <c r="N211" s="35"/>
      <c r="O211" s="35"/>
      <c r="P211" s="36"/>
    </row>
    <row r="212" spans="1:16">
      <c r="A212" s="211" t="s">
        <v>131</v>
      </c>
      <c r="B212" s="211"/>
      <c r="C212" s="211"/>
      <c r="D212" s="211"/>
      <c r="E212" s="211"/>
      <c r="F212" s="211"/>
      <c r="G212" s="211"/>
      <c r="H212" s="211"/>
      <c r="I212" s="35"/>
      <c r="J212" s="35"/>
      <c r="K212" s="35"/>
      <c r="L212" s="35"/>
      <c r="M212" s="35"/>
      <c r="N212" s="35"/>
      <c r="O212" s="35"/>
      <c r="P212" s="36"/>
    </row>
    <row r="213" spans="1:16">
      <c r="A213" s="211"/>
      <c r="B213" s="211"/>
      <c r="C213" s="211"/>
      <c r="D213" s="211"/>
      <c r="E213" s="211"/>
      <c r="F213" s="211"/>
      <c r="G213" s="211"/>
      <c r="H213" s="211"/>
      <c r="I213" s="35"/>
      <c r="J213" s="35"/>
      <c r="K213" s="35"/>
      <c r="L213" s="35"/>
      <c r="M213" s="35"/>
      <c r="N213" s="35"/>
      <c r="O213" s="35"/>
      <c r="P213" s="36"/>
    </row>
    <row r="214" spans="1:16">
      <c r="A214" s="35"/>
      <c r="B214" s="35"/>
      <c r="C214" s="35"/>
      <c r="D214" s="35"/>
      <c r="E214" s="35"/>
      <c r="F214" s="35"/>
      <c r="G214" s="35"/>
      <c r="H214" s="35"/>
      <c r="I214" s="35"/>
      <c r="J214" s="35"/>
      <c r="K214" s="35"/>
      <c r="L214" s="35"/>
      <c r="M214" s="35"/>
      <c r="N214" s="35"/>
      <c r="O214" s="35"/>
      <c r="P214" s="36"/>
    </row>
    <row r="215" spans="1:16">
      <c r="A215" s="35"/>
      <c r="B215" s="35"/>
      <c r="C215" s="35"/>
      <c r="D215" s="35"/>
      <c r="E215" s="35"/>
      <c r="F215" s="35"/>
      <c r="G215" s="35"/>
      <c r="H215" s="35"/>
      <c r="I215" s="35"/>
      <c r="J215" s="35"/>
      <c r="K215" s="35"/>
      <c r="L215" s="35"/>
      <c r="M215" s="35"/>
      <c r="N215" s="35"/>
      <c r="O215" s="35"/>
      <c r="P215" s="36"/>
    </row>
    <row r="216" spans="1:16">
      <c r="A216" s="35"/>
      <c r="B216" s="35"/>
      <c r="C216" s="35"/>
      <c r="D216" s="35"/>
      <c r="E216" s="35"/>
      <c r="F216" s="35"/>
      <c r="G216" s="35"/>
      <c r="H216" s="35"/>
      <c r="I216" s="35"/>
      <c r="J216" s="35"/>
      <c r="K216" s="35"/>
      <c r="L216" s="35"/>
      <c r="M216" s="35"/>
      <c r="N216" s="35"/>
      <c r="O216" s="35"/>
      <c r="P216" s="36"/>
    </row>
    <row r="217" spans="1:16">
      <c r="A217" s="35"/>
      <c r="B217" s="35"/>
      <c r="C217" s="35"/>
      <c r="D217" s="35"/>
      <c r="E217" s="35"/>
      <c r="F217" s="35"/>
      <c r="G217" s="35"/>
      <c r="H217" s="35"/>
      <c r="I217" s="35"/>
      <c r="J217" s="35"/>
      <c r="K217" s="35"/>
      <c r="L217" s="35"/>
      <c r="M217" s="35"/>
      <c r="N217" s="35"/>
      <c r="O217" s="35"/>
      <c r="P217" s="36"/>
    </row>
    <row r="218" spans="1:16">
      <c r="A218" s="35"/>
      <c r="B218" s="35"/>
      <c r="C218" s="35"/>
      <c r="D218" s="35"/>
      <c r="E218" s="35"/>
      <c r="F218" s="35"/>
      <c r="G218" s="35"/>
      <c r="H218" s="35"/>
      <c r="I218" s="35"/>
      <c r="J218" s="35"/>
      <c r="K218" s="35"/>
      <c r="L218" s="35"/>
      <c r="M218" s="35"/>
      <c r="N218" s="35"/>
      <c r="O218" s="35"/>
      <c r="P218" s="36"/>
    </row>
    <row r="219" spans="1:16">
      <c r="A219" s="35"/>
      <c r="B219" s="35"/>
      <c r="C219" s="35"/>
      <c r="D219" s="35"/>
      <c r="E219" s="35"/>
      <c r="F219" s="35"/>
      <c r="G219" s="35"/>
      <c r="H219" s="35"/>
      <c r="I219" s="35"/>
      <c r="J219" s="35"/>
      <c r="K219" s="35"/>
      <c r="L219" s="35"/>
      <c r="M219" s="35"/>
      <c r="N219" s="35"/>
      <c r="O219" s="35"/>
      <c r="P219" s="36"/>
    </row>
    <row r="220" spans="1:16">
      <c r="A220" s="35"/>
      <c r="B220" s="35"/>
      <c r="C220" s="35"/>
      <c r="D220" s="35"/>
      <c r="E220" s="35"/>
      <c r="F220" s="35"/>
      <c r="G220" s="35"/>
      <c r="H220" s="35"/>
      <c r="I220" s="35"/>
      <c r="J220" s="35"/>
      <c r="K220" s="35"/>
      <c r="L220" s="35"/>
      <c r="M220" s="35"/>
      <c r="N220" s="35"/>
      <c r="O220" s="35"/>
      <c r="P220" s="36"/>
    </row>
    <row r="221" spans="1:16">
      <c r="A221" s="35"/>
      <c r="B221" s="35"/>
      <c r="C221" s="35"/>
      <c r="D221" s="35"/>
      <c r="E221" s="35"/>
      <c r="F221" s="35"/>
      <c r="G221" s="35"/>
      <c r="H221" s="35"/>
      <c r="I221" s="35"/>
      <c r="J221" s="35"/>
      <c r="K221" s="35"/>
      <c r="L221" s="35"/>
      <c r="M221" s="35"/>
      <c r="N221" s="35"/>
      <c r="O221" s="35"/>
      <c r="P221" s="36"/>
    </row>
    <row r="222" spans="1:16">
      <c r="A222" s="35"/>
      <c r="B222" s="35"/>
      <c r="C222" s="35"/>
      <c r="D222" s="35"/>
      <c r="E222" s="35"/>
      <c r="F222" s="35"/>
      <c r="G222" s="35"/>
      <c r="H222" s="35"/>
      <c r="I222" s="35"/>
      <c r="J222" s="35"/>
      <c r="K222" s="35"/>
      <c r="L222" s="35"/>
      <c r="M222" s="35"/>
      <c r="N222" s="35"/>
      <c r="O222" s="35"/>
      <c r="P222" s="36"/>
    </row>
    <row r="223" spans="1:16">
      <c r="A223" s="91" t="s">
        <v>132</v>
      </c>
      <c r="B223" s="35"/>
      <c r="C223" s="35"/>
      <c r="D223" s="35"/>
      <c r="E223" s="35"/>
      <c r="F223" s="35"/>
      <c r="G223" s="35"/>
      <c r="H223" s="35"/>
      <c r="I223" s="35"/>
      <c r="J223" s="35"/>
      <c r="K223" s="35"/>
      <c r="L223" s="35"/>
      <c r="M223" s="35"/>
      <c r="N223" s="35"/>
      <c r="O223" s="35"/>
      <c r="P223" s="36"/>
    </row>
    <row r="224" spans="1:16">
      <c r="A224" s="211" t="s">
        <v>134</v>
      </c>
      <c r="B224" s="211"/>
      <c r="C224" s="211"/>
      <c r="D224" s="211"/>
      <c r="E224" s="211"/>
      <c r="F224" s="211"/>
      <c r="G224" s="211"/>
      <c r="H224" s="211"/>
      <c r="I224" s="35"/>
      <c r="J224" s="35"/>
      <c r="K224" s="35"/>
      <c r="L224" s="35"/>
      <c r="M224" s="35"/>
      <c r="N224" s="35"/>
      <c r="O224" s="35"/>
      <c r="P224" s="36"/>
    </row>
    <row r="225" spans="1:17">
      <c r="A225" s="211"/>
      <c r="B225" s="211"/>
      <c r="C225" s="211"/>
      <c r="D225" s="211"/>
      <c r="E225" s="211"/>
      <c r="F225" s="211"/>
      <c r="G225" s="211"/>
      <c r="H225" s="211"/>
      <c r="I225" s="35"/>
      <c r="J225" s="35"/>
      <c r="K225" s="35"/>
      <c r="L225" s="35"/>
      <c r="M225" s="35"/>
      <c r="N225" s="35"/>
      <c r="O225" s="35"/>
      <c r="P225" s="36"/>
    </row>
    <row r="226" spans="1:17">
      <c r="A226" s="211" t="s">
        <v>133</v>
      </c>
      <c r="B226" s="211"/>
      <c r="C226" s="211"/>
      <c r="D226" s="211"/>
      <c r="E226" s="211"/>
      <c r="F226" s="211"/>
      <c r="G226" s="211"/>
      <c r="H226" s="211"/>
      <c r="I226" s="35"/>
      <c r="J226" s="35"/>
      <c r="K226" s="35"/>
      <c r="L226" s="35"/>
      <c r="M226" s="35"/>
      <c r="N226" s="35"/>
      <c r="O226" s="35"/>
      <c r="P226" s="36"/>
    </row>
    <row r="227" spans="1:17">
      <c r="A227" s="211"/>
      <c r="B227" s="211"/>
      <c r="C227" s="211"/>
      <c r="D227" s="211"/>
      <c r="E227" s="211"/>
      <c r="F227" s="211"/>
      <c r="G227" s="211"/>
      <c r="H227" s="211"/>
      <c r="I227" s="35"/>
      <c r="J227" s="35"/>
      <c r="K227" s="35"/>
      <c r="L227" s="35"/>
      <c r="M227" s="35"/>
      <c r="N227" s="35"/>
      <c r="O227" s="35"/>
      <c r="P227" s="36"/>
    </row>
    <row r="228" spans="1:17">
      <c r="A228" s="212" t="s">
        <v>135</v>
      </c>
      <c r="B228" s="212"/>
      <c r="C228" s="212"/>
      <c r="D228" s="212"/>
      <c r="E228" s="212"/>
      <c r="F228" s="212"/>
      <c r="G228" s="212"/>
      <c r="H228" s="212"/>
      <c r="I228" s="35"/>
      <c r="J228" s="35"/>
      <c r="K228" s="35"/>
      <c r="L228" s="35"/>
      <c r="M228" s="35"/>
      <c r="N228" s="35"/>
      <c r="O228" s="35"/>
      <c r="P228" s="36"/>
    </row>
    <row r="229" spans="1:17">
      <c r="A229" s="212"/>
      <c r="B229" s="212"/>
      <c r="C229" s="212"/>
      <c r="D229" s="212"/>
      <c r="E229" s="212"/>
      <c r="F229" s="212"/>
      <c r="G229" s="212"/>
      <c r="H229" s="212"/>
      <c r="I229" s="35"/>
      <c r="J229" s="35"/>
      <c r="K229" s="35"/>
      <c r="L229" s="35"/>
      <c r="M229" s="35"/>
      <c r="N229" s="35"/>
      <c r="O229" s="35"/>
      <c r="P229" s="36"/>
    </row>
    <row r="230" spans="1:17">
      <c r="A230" s="35"/>
      <c r="B230" s="35"/>
      <c r="C230" s="35"/>
      <c r="D230" s="35"/>
      <c r="E230" s="35"/>
      <c r="F230" s="35"/>
      <c r="G230" s="35"/>
      <c r="H230" s="35"/>
      <c r="I230" s="35"/>
      <c r="J230" s="35"/>
      <c r="K230" s="35"/>
      <c r="L230" s="35"/>
      <c r="M230" s="35"/>
      <c r="N230" s="35"/>
      <c r="O230" s="35"/>
      <c r="P230" s="36"/>
    </row>
    <row r="231" spans="1:17">
      <c r="A231" s="35"/>
      <c r="B231" s="35"/>
      <c r="C231" s="35"/>
      <c r="D231" s="35"/>
      <c r="E231" s="35"/>
      <c r="F231" s="35"/>
      <c r="G231" s="35"/>
      <c r="H231" s="35"/>
      <c r="I231" s="35"/>
      <c r="J231" s="35"/>
      <c r="K231" s="35"/>
      <c r="L231" s="35"/>
      <c r="M231" s="35"/>
      <c r="N231" s="35"/>
      <c r="O231" s="35"/>
      <c r="P231" s="36"/>
    </row>
    <row r="232" spans="1:17">
      <c r="A232" s="35"/>
      <c r="B232" s="35"/>
      <c r="C232" s="35"/>
      <c r="D232" s="35"/>
      <c r="E232" s="35"/>
      <c r="F232" s="35"/>
      <c r="G232" s="35"/>
      <c r="H232" s="35"/>
      <c r="I232" s="35"/>
      <c r="J232" s="35"/>
      <c r="K232" s="35"/>
      <c r="L232" s="35"/>
      <c r="M232" s="35"/>
      <c r="N232" s="35"/>
      <c r="O232" s="35"/>
      <c r="P232" s="36"/>
    </row>
    <row r="233" spans="1:17">
      <c r="A233" s="35"/>
      <c r="B233" s="35"/>
      <c r="C233" s="35"/>
      <c r="D233" s="35"/>
      <c r="E233" s="35"/>
      <c r="F233" s="35"/>
      <c r="G233" s="35"/>
      <c r="H233" s="35"/>
      <c r="I233" s="35"/>
      <c r="J233" s="35"/>
      <c r="K233" s="35"/>
      <c r="L233" s="35"/>
      <c r="M233" s="35"/>
      <c r="N233" s="35"/>
      <c r="O233" s="35"/>
      <c r="P233" s="35"/>
      <c r="Q233" s="35"/>
    </row>
    <row r="234" spans="1:17">
      <c r="A234" s="35"/>
      <c r="B234" s="35"/>
      <c r="C234" s="35"/>
      <c r="D234" s="35"/>
      <c r="E234" s="35"/>
      <c r="F234" s="35"/>
      <c r="G234" s="35"/>
      <c r="H234" s="35"/>
      <c r="I234" s="35"/>
      <c r="J234" s="35"/>
      <c r="K234" s="35"/>
      <c r="L234" s="35"/>
      <c r="M234" s="35"/>
      <c r="N234" s="35"/>
      <c r="O234" s="35"/>
      <c r="P234" s="35"/>
      <c r="Q234" s="35"/>
    </row>
    <row r="235" spans="1:17">
      <c r="A235" s="35"/>
      <c r="B235" s="35"/>
      <c r="C235" s="35"/>
      <c r="D235" s="35"/>
      <c r="E235" s="35"/>
      <c r="F235" s="35"/>
      <c r="G235" s="35"/>
      <c r="H235" s="35"/>
      <c r="I235" s="35"/>
      <c r="J235" s="35"/>
      <c r="K235" s="35"/>
      <c r="L235" s="35"/>
      <c r="M235" s="35"/>
      <c r="N235" s="35"/>
      <c r="O235" s="35"/>
      <c r="P235" s="35"/>
      <c r="Q235" s="35"/>
    </row>
    <row r="236" spans="1:17">
      <c r="A236" s="35"/>
      <c r="B236" s="35"/>
      <c r="C236" s="35"/>
      <c r="D236" s="35"/>
      <c r="E236" s="35"/>
      <c r="F236" s="35"/>
      <c r="G236" s="35"/>
      <c r="H236" s="35"/>
      <c r="I236" s="35"/>
      <c r="J236" s="35"/>
      <c r="K236" s="35"/>
      <c r="L236" s="35"/>
      <c r="M236" s="35"/>
      <c r="N236" s="35"/>
      <c r="O236" s="35"/>
      <c r="P236" s="35"/>
      <c r="Q236" s="35"/>
    </row>
    <row r="237" spans="1:17">
      <c r="A237" s="35"/>
      <c r="B237" s="35"/>
      <c r="C237" s="35"/>
      <c r="D237" s="35"/>
      <c r="E237" s="35"/>
      <c r="F237" s="35"/>
      <c r="G237" s="35"/>
      <c r="H237" s="35"/>
      <c r="I237" s="35"/>
      <c r="J237" s="35"/>
      <c r="K237" s="35"/>
      <c r="L237" s="35"/>
      <c r="M237" s="35"/>
      <c r="N237" s="35"/>
      <c r="O237" s="35"/>
      <c r="P237" s="35"/>
      <c r="Q237" s="35"/>
    </row>
    <row r="238" spans="1:17">
      <c r="A238" s="35"/>
      <c r="B238" s="35"/>
      <c r="C238" s="35"/>
      <c r="D238" s="35"/>
      <c r="E238" s="35"/>
      <c r="F238" s="35"/>
      <c r="G238" s="35"/>
      <c r="H238" s="35"/>
      <c r="I238" s="35"/>
      <c r="J238" s="35"/>
      <c r="K238" s="35"/>
      <c r="L238" s="35"/>
      <c r="M238" s="35"/>
      <c r="N238" s="35"/>
      <c r="O238" s="35"/>
      <c r="P238" s="35"/>
      <c r="Q238" s="35"/>
    </row>
    <row r="239" spans="1:17">
      <c r="A239" s="35"/>
      <c r="B239" s="35"/>
      <c r="C239" s="35"/>
      <c r="D239" s="35"/>
      <c r="E239" s="35"/>
      <c r="F239" s="35"/>
      <c r="G239" s="35"/>
      <c r="H239" s="35"/>
      <c r="I239" s="35"/>
      <c r="J239" s="35"/>
      <c r="K239" s="35"/>
      <c r="L239" s="35"/>
      <c r="M239" s="35"/>
      <c r="N239" s="35"/>
      <c r="O239" s="35"/>
      <c r="P239" s="35"/>
      <c r="Q239" s="35"/>
    </row>
    <row r="240" spans="1:17">
      <c r="A240" s="91" t="s">
        <v>136</v>
      </c>
      <c r="B240" s="35"/>
      <c r="C240" s="35"/>
      <c r="D240" s="35"/>
      <c r="E240" s="35"/>
      <c r="F240" s="35"/>
      <c r="G240" s="35"/>
      <c r="H240" s="35"/>
      <c r="I240" s="35"/>
      <c r="J240" s="35"/>
      <c r="K240" s="35"/>
      <c r="L240" s="35"/>
      <c r="M240" s="35"/>
      <c r="N240" s="35"/>
      <c r="O240" s="35"/>
      <c r="P240" s="35"/>
      <c r="Q240" s="35"/>
    </row>
    <row r="241" spans="1:17" ht="15.95" customHeight="1">
      <c r="A241" s="211" t="s">
        <v>137</v>
      </c>
      <c r="B241" s="211"/>
      <c r="C241" s="211"/>
      <c r="D241" s="211"/>
      <c r="E241" s="211"/>
      <c r="F241" s="211"/>
      <c r="G241" s="211"/>
      <c r="H241" s="211"/>
      <c r="I241" s="90"/>
      <c r="J241" s="35"/>
      <c r="K241" s="35"/>
      <c r="L241" s="35"/>
      <c r="M241" s="35"/>
      <c r="N241" s="35"/>
      <c r="O241" s="35"/>
      <c r="P241" s="35"/>
      <c r="Q241" s="35"/>
    </row>
    <row r="242" spans="1:17">
      <c r="A242" s="211"/>
      <c r="B242" s="211"/>
      <c r="C242" s="211"/>
      <c r="D242" s="211"/>
      <c r="E242" s="211"/>
      <c r="F242" s="211"/>
      <c r="G242" s="211"/>
      <c r="H242" s="211"/>
      <c r="I242" s="90"/>
      <c r="J242" s="35"/>
      <c r="K242" s="35"/>
      <c r="L242" s="35"/>
      <c r="M242" s="35"/>
      <c r="N242" s="35"/>
      <c r="O242" s="35"/>
      <c r="P242" s="35"/>
      <c r="Q242" s="35"/>
    </row>
    <row r="243" spans="1:17">
      <c r="A243" s="211"/>
      <c r="B243" s="211"/>
      <c r="C243" s="211"/>
      <c r="D243" s="211"/>
      <c r="E243" s="211"/>
      <c r="F243" s="211"/>
      <c r="G243" s="211"/>
      <c r="H243" s="211"/>
      <c r="I243" s="90"/>
      <c r="J243" s="35"/>
      <c r="K243" s="35"/>
      <c r="L243" s="35"/>
      <c r="M243" s="35"/>
      <c r="N243" s="35"/>
      <c r="O243" s="35"/>
      <c r="P243" s="35"/>
      <c r="Q243" s="35"/>
    </row>
    <row r="244" spans="1:17">
      <c r="A244" s="211"/>
      <c r="B244" s="211"/>
      <c r="C244" s="211"/>
      <c r="D244" s="211"/>
      <c r="E244" s="211"/>
      <c r="F244" s="211"/>
      <c r="G244" s="211"/>
      <c r="H244" s="211"/>
      <c r="I244" s="90"/>
      <c r="J244" s="35"/>
      <c r="K244" s="35"/>
      <c r="L244" s="35"/>
      <c r="M244" s="35"/>
      <c r="N244" s="35"/>
      <c r="O244" s="35"/>
      <c r="P244" s="35"/>
      <c r="Q244" s="35"/>
    </row>
    <row r="245" spans="1:17">
      <c r="A245" s="211"/>
      <c r="B245" s="211"/>
      <c r="C245" s="211"/>
      <c r="D245" s="211"/>
      <c r="E245" s="211"/>
      <c r="F245" s="211"/>
      <c r="G245" s="211"/>
      <c r="H245" s="211"/>
      <c r="I245" s="90"/>
      <c r="J245" s="35"/>
      <c r="K245" s="35"/>
      <c r="L245" s="35"/>
      <c r="M245" s="35"/>
      <c r="N245" s="35"/>
      <c r="O245" s="35"/>
      <c r="P245" s="35"/>
      <c r="Q245" s="35"/>
    </row>
    <row r="246" spans="1:17">
      <c r="A246" s="211"/>
      <c r="B246" s="211"/>
      <c r="C246" s="211"/>
      <c r="D246" s="211"/>
      <c r="E246" s="211"/>
      <c r="F246" s="211"/>
      <c r="G246" s="211"/>
      <c r="H246" s="211"/>
      <c r="I246" s="35"/>
      <c r="J246" s="35"/>
      <c r="K246" s="35"/>
      <c r="L246" s="35"/>
      <c r="M246" s="35"/>
      <c r="N246" s="35"/>
      <c r="O246" s="35"/>
      <c r="P246" s="35"/>
      <c r="Q246" s="35"/>
    </row>
    <row r="247" spans="1:17">
      <c r="A247" s="212" t="s">
        <v>138</v>
      </c>
      <c r="B247" s="212"/>
      <c r="C247" s="212"/>
      <c r="D247" s="212"/>
      <c r="E247" s="212"/>
      <c r="F247" s="212"/>
      <c r="G247" s="212"/>
      <c r="H247" s="212"/>
      <c r="I247" s="35"/>
      <c r="J247" s="35"/>
      <c r="K247" s="35"/>
      <c r="L247" s="35"/>
      <c r="M247" s="35"/>
      <c r="N247" s="35"/>
      <c r="O247" s="35"/>
      <c r="P247" s="35"/>
      <c r="Q247" s="35"/>
    </row>
    <row r="248" spans="1:17">
      <c r="A248" s="212"/>
      <c r="B248" s="212"/>
      <c r="C248" s="212"/>
      <c r="D248" s="212"/>
      <c r="E248" s="212"/>
      <c r="F248" s="212"/>
      <c r="G248" s="212"/>
      <c r="H248" s="212"/>
      <c r="I248" s="35"/>
      <c r="J248" s="35"/>
      <c r="K248" s="35"/>
      <c r="L248" s="35"/>
      <c r="M248" s="35"/>
      <c r="N248" s="35"/>
      <c r="O248" s="35"/>
      <c r="P248" s="35"/>
      <c r="Q248" s="35"/>
    </row>
    <row r="249" spans="1:17">
      <c r="A249" s="212"/>
      <c r="B249" s="212"/>
      <c r="C249" s="212"/>
      <c r="D249" s="212"/>
      <c r="E249" s="212"/>
      <c r="F249" s="212"/>
      <c r="G249" s="212"/>
      <c r="H249" s="212"/>
      <c r="I249" s="35"/>
      <c r="J249" s="35"/>
      <c r="K249" s="35"/>
      <c r="L249" s="35"/>
      <c r="M249" s="35"/>
      <c r="N249" s="35"/>
      <c r="O249" s="35"/>
      <c r="P249" s="35"/>
      <c r="Q249" s="35"/>
    </row>
    <row r="250" spans="1:17">
      <c r="A250" s="35" t="s">
        <v>139</v>
      </c>
      <c r="B250" s="35"/>
      <c r="C250" s="35"/>
      <c r="D250" s="35"/>
      <c r="E250" s="35"/>
      <c r="F250" s="35"/>
      <c r="G250" s="35"/>
      <c r="H250" s="35"/>
      <c r="I250" s="35"/>
      <c r="J250" s="35"/>
      <c r="K250" s="35"/>
      <c r="L250" s="35"/>
      <c r="M250" s="35"/>
      <c r="N250" s="35"/>
      <c r="O250" s="35"/>
      <c r="P250" s="35"/>
      <c r="Q250" s="35"/>
    </row>
    <row r="251" spans="1:17">
      <c r="A251" s="211" t="s">
        <v>140</v>
      </c>
      <c r="B251" s="211"/>
      <c r="C251" s="211"/>
      <c r="D251" s="211"/>
      <c r="E251" s="211"/>
      <c r="F251" s="211"/>
      <c r="G251" s="211"/>
      <c r="H251" s="211"/>
      <c r="I251" s="35"/>
      <c r="J251" s="35"/>
      <c r="K251" s="35"/>
      <c r="L251" s="35"/>
      <c r="M251" s="35"/>
      <c r="N251" s="35"/>
      <c r="O251" s="35"/>
      <c r="P251" s="35"/>
      <c r="Q251" s="35"/>
    </row>
    <row r="252" spans="1:17">
      <c r="A252" s="211"/>
      <c r="B252" s="211"/>
      <c r="C252" s="211"/>
      <c r="D252" s="211"/>
      <c r="E252" s="211"/>
      <c r="F252" s="211"/>
      <c r="G252" s="211"/>
      <c r="H252" s="211"/>
      <c r="I252" s="35"/>
      <c r="J252" s="35"/>
      <c r="K252" s="35"/>
      <c r="L252" s="35"/>
      <c r="M252" s="35"/>
      <c r="N252" s="35"/>
      <c r="O252" s="35"/>
      <c r="P252" s="35"/>
      <c r="Q252" s="35"/>
    </row>
    <row r="253" spans="1:17">
      <c r="A253" s="35" t="s">
        <v>141</v>
      </c>
      <c r="B253" s="35"/>
      <c r="C253" s="35"/>
      <c r="D253" s="35"/>
      <c r="E253" s="35"/>
      <c r="F253" s="35"/>
      <c r="G253" s="35"/>
      <c r="H253" s="35"/>
      <c r="I253" s="35"/>
      <c r="J253" s="35"/>
      <c r="K253" s="35"/>
      <c r="L253" s="35"/>
      <c r="M253" s="35"/>
      <c r="N253" s="35"/>
      <c r="O253" s="35"/>
      <c r="P253" s="35"/>
      <c r="Q253" s="35"/>
    </row>
    <row r="254" spans="1:17">
      <c r="A254" s="35" t="s">
        <v>142</v>
      </c>
      <c r="B254" s="35"/>
      <c r="C254" s="35"/>
      <c r="D254" s="35"/>
      <c r="E254" s="35"/>
      <c r="F254" s="35"/>
      <c r="G254" s="35"/>
      <c r="H254" s="35"/>
      <c r="I254" s="35"/>
      <c r="J254" s="35"/>
      <c r="K254" s="35"/>
      <c r="L254" s="35"/>
      <c r="M254" s="35"/>
      <c r="N254" s="35"/>
      <c r="O254" s="35"/>
      <c r="P254" s="35"/>
      <c r="Q254" s="35"/>
    </row>
    <row r="255" spans="1:17">
      <c r="A255" s="35" t="s">
        <v>143</v>
      </c>
      <c r="B255" s="35"/>
      <c r="C255" s="35"/>
      <c r="D255" s="35"/>
      <c r="E255" s="35"/>
      <c r="F255" s="35"/>
      <c r="G255" s="35"/>
      <c r="H255" s="35"/>
      <c r="I255" s="35"/>
      <c r="J255" s="35"/>
      <c r="K255" s="35"/>
      <c r="L255" s="35"/>
      <c r="M255" s="35"/>
      <c r="N255" s="35"/>
      <c r="O255" s="35"/>
      <c r="P255" s="35"/>
      <c r="Q255" s="35"/>
    </row>
    <row r="256" spans="1:17">
      <c r="A256" s="212" t="s">
        <v>145</v>
      </c>
      <c r="B256" s="212"/>
      <c r="C256" s="212"/>
      <c r="D256" s="212"/>
      <c r="E256" s="212"/>
      <c r="F256" s="212"/>
      <c r="G256" s="212"/>
      <c r="H256" s="212"/>
      <c r="I256" s="35"/>
      <c r="J256" s="35"/>
      <c r="K256" s="35"/>
      <c r="L256" s="35"/>
      <c r="M256" s="35"/>
      <c r="N256" s="35"/>
      <c r="O256" s="35"/>
      <c r="P256" s="35"/>
      <c r="Q256" s="35"/>
    </row>
    <row r="257" spans="1:17">
      <c r="A257" s="212"/>
      <c r="B257" s="212"/>
      <c r="C257" s="212"/>
      <c r="D257" s="212"/>
      <c r="E257" s="212"/>
      <c r="F257" s="212"/>
      <c r="G257" s="212"/>
      <c r="H257" s="212"/>
      <c r="I257" s="35"/>
      <c r="J257" s="35"/>
      <c r="K257" s="35"/>
      <c r="L257" s="35"/>
      <c r="M257" s="35"/>
      <c r="N257" s="35"/>
      <c r="O257" s="35"/>
      <c r="P257" s="35"/>
      <c r="Q257" s="35"/>
    </row>
    <row r="258" spans="1:17">
      <c r="A258" s="35"/>
      <c r="B258" s="35"/>
      <c r="C258" s="35"/>
      <c r="D258" s="35"/>
      <c r="E258" s="35"/>
      <c r="F258" s="35"/>
      <c r="G258" s="35"/>
      <c r="H258" s="35"/>
      <c r="I258" s="35"/>
      <c r="J258" s="35"/>
      <c r="K258" s="35"/>
      <c r="L258" s="35"/>
      <c r="M258" s="35"/>
      <c r="N258" s="35"/>
      <c r="O258" s="35"/>
      <c r="P258" s="35"/>
      <c r="Q258" s="35"/>
    </row>
    <row r="259" spans="1:17">
      <c r="A259" s="35"/>
      <c r="B259" s="35"/>
      <c r="C259" s="35"/>
      <c r="D259" s="35"/>
      <c r="E259" s="35"/>
      <c r="F259" s="35"/>
      <c r="G259" s="35"/>
      <c r="H259" s="35"/>
      <c r="I259" s="35"/>
      <c r="J259" s="35"/>
      <c r="K259" s="35"/>
      <c r="L259" s="35"/>
      <c r="M259" s="35"/>
      <c r="N259" s="35"/>
      <c r="O259" s="35"/>
      <c r="P259" s="35"/>
      <c r="Q259" s="35"/>
    </row>
    <row r="260" spans="1:17">
      <c r="A260" s="35"/>
      <c r="B260" s="35"/>
      <c r="C260" s="35"/>
      <c r="D260" s="35"/>
      <c r="E260" s="35"/>
      <c r="F260" s="35"/>
      <c r="G260" s="35"/>
      <c r="H260" s="35"/>
      <c r="I260" s="35"/>
      <c r="J260" s="35"/>
      <c r="K260" s="35"/>
      <c r="L260" s="35"/>
      <c r="M260" s="35"/>
      <c r="N260" s="35"/>
      <c r="O260" s="35"/>
      <c r="P260" s="35"/>
      <c r="Q260" s="35"/>
    </row>
    <row r="261" spans="1:17">
      <c r="A261" s="35"/>
      <c r="B261" s="35"/>
      <c r="C261" s="35"/>
      <c r="D261" s="35"/>
      <c r="E261" s="35"/>
      <c r="F261" s="35"/>
      <c r="G261" s="35"/>
      <c r="H261" s="35"/>
      <c r="I261" s="35"/>
      <c r="J261" s="35"/>
      <c r="K261" s="35"/>
      <c r="L261" s="35"/>
      <c r="M261" s="35"/>
      <c r="N261" s="35"/>
      <c r="O261" s="35"/>
      <c r="P261" s="35"/>
      <c r="Q261" s="35"/>
    </row>
    <row r="262" spans="1:17">
      <c r="A262" s="35"/>
      <c r="B262" s="35"/>
      <c r="C262" s="35"/>
      <c r="D262" s="35"/>
      <c r="E262" s="35"/>
      <c r="F262" s="35"/>
      <c r="G262" s="35"/>
      <c r="H262" s="35"/>
      <c r="I262" s="35"/>
      <c r="J262" s="35"/>
      <c r="K262" s="35"/>
      <c r="L262" s="35"/>
      <c r="M262" s="35"/>
      <c r="N262" s="35"/>
      <c r="O262" s="35"/>
      <c r="P262" s="35"/>
      <c r="Q262" s="35"/>
    </row>
    <row r="263" spans="1:17">
      <c r="A263" s="35"/>
      <c r="B263" s="35"/>
      <c r="C263" s="35"/>
      <c r="D263" s="35"/>
      <c r="E263" s="35"/>
      <c r="F263" s="35"/>
      <c r="G263" s="35"/>
      <c r="H263" s="35"/>
      <c r="I263" s="35"/>
      <c r="J263" s="35"/>
      <c r="K263" s="35"/>
      <c r="L263" s="35"/>
      <c r="M263" s="35"/>
      <c r="N263" s="35"/>
      <c r="O263" s="35"/>
      <c r="P263" s="35"/>
      <c r="Q263" s="35"/>
    </row>
    <row r="264" spans="1:17">
      <c r="A264" s="35"/>
      <c r="B264" s="35"/>
      <c r="C264" s="35"/>
      <c r="D264" s="35"/>
      <c r="E264" s="35"/>
      <c r="F264" s="35"/>
      <c r="G264" s="35"/>
      <c r="H264" s="35"/>
      <c r="I264" s="35"/>
      <c r="J264" s="35"/>
      <c r="K264" s="35"/>
      <c r="L264" s="35"/>
      <c r="M264" s="35"/>
      <c r="N264" s="35"/>
      <c r="O264" s="35"/>
      <c r="P264" s="35"/>
      <c r="Q264" s="35"/>
    </row>
    <row r="265" spans="1:17">
      <c r="A265" s="35"/>
      <c r="B265" s="35"/>
      <c r="C265" s="35"/>
      <c r="D265" s="35"/>
      <c r="E265" s="35"/>
      <c r="F265" s="35"/>
      <c r="G265" s="35"/>
      <c r="H265" s="35"/>
      <c r="I265" s="35"/>
      <c r="J265" s="35"/>
      <c r="K265" s="35"/>
      <c r="L265" s="35"/>
      <c r="M265" s="35"/>
      <c r="N265" s="35"/>
      <c r="O265" s="35"/>
      <c r="P265" s="35"/>
      <c r="Q265" s="35"/>
    </row>
    <row r="266" spans="1:17">
      <c r="A266" s="35"/>
      <c r="B266" s="35"/>
      <c r="C266" s="35"/>
      <c r="D266" s="35"/>
      <c r="E266" s="35"/>
      <c r="F266" s="35"/>
      <c r="G266" s="35"/>
      <c r="H266" s="35"/>
      <c r="I266" s="35"/>
      <c r="J266" s="35"/>
      <c r="K266" s="35"/>
      <c r="L266" s="35"/>
      <c r="M266" s="35"/>
      <c r="N266" s="35"/>
      <c r="O266" s="35"/>
      <c r="P266" s="35"/>
      <c r="Q266" s="35"/>
    </row>
    <row r="267" spans="1:17">
      <c r="A267" s="35"/>
      <c r="B267" s="35"/>
      <c r="C267" s="35"/>
      <c r="D267" s="35"/>
      <c r="E267" s="35"/>
      <c r="F267" s="35"/>
      <c r="G267" s="35"/>
      <c r="H267" s="35"/>
      <c r="I267" s="35"/>
      <c r="J267" s="35"/>
      <c r="K267" s="35"/>
      <c r="L267" s="35"/>
      <c r="M267" s="35"/>
      <c r="N267" s="35"/>
      <c r="O267" s="35"/>
      <c r="P267" s="35"/>
      <c r="Q267" s="35"/>
    </row>
    <row r="268" spans="1:17">
      <c r="A268" s="35"/>
      <c r="B268" s="35"/>
      <c r="C268" s="35"/>
      <c r="D268" s="35"/>
      <c r="E268" s="35"/>
      <c r="F268" s="35"/>
      <c r="G268" s="35"/>
      <c r="H268" s="35"/>
      <c r="I268" s="35"/>
      <c r="J268" s="35"/>
      <c r="K268" s="35"/>
      <c r="L268" s="35"/>
      <c r="M268" s="35"/>
      <c r="N268" s="35"/>
      <c r="O268" s="35"/>
      <c r="P268" s="35"/>
      <c r="Q268" s="35"/>
    </row>
    <row r="269" spans="1:17">
      <c r="A269" s="91" t="s">
        <v>146</v>
      </c>
      <c r="B269" s="35"/>
      <c r="C269" s="35"/>
      <c r="D269" s="35"/>
      <c r="E269" s="35"/>
      <c r="F269" s="35"/>
      <c r="G269" s="35"/>
      <c r="H269" s="35"/>
      <c r="I269" s="35"/>
      <c r="J269" s="35"/>
      <c r="K269" s="35"/>
      <c r="L269" s="35"/>
      <c r="M269" s="35"/>
      <c r="N269" s="35"/>
      <c r="O269" s="35"/>
      <c r="P269" s="35"/>
      <c r="Q269" s="35"/>
    </row>
    <row r="270" spans="1:17">
      <c r="A270" s="211" t="s">
        <v>147</v>
      </c>
      <c r="B270" s="211"/>
      <c r="C270" s="211"/>
      <c r="D270" s="211"/>
      <c r="E270" s="211"/>
      <c r="F270" s="211"/>
      <c r="G270" s="211"/>
      <c r="H270" s="35"/>
      <c r="I270" s="35"/>
      <c r="J270" s="35"/>
      <c r="K270" s="35"/>
      <c r="L270" s="35"/>
      <c r="M270" s="35"/>
      <c r="N270" s="35"/>
      <c r="O270" s="35"/>
      <c r="P270" s="35"/>
      <c r="Q270" s="35"/>
    </row>
    <row r="271" spans="1:17">
      <c r="A271" s="211"/>
      <c r="B271" s="211"/>
      <c r="C271" s="211"/>
      <c r="D271" s="211"/>
      <c r="E271" s="211"/>
      <c r="F271" s="211"/>
      <c r="G271" s="211"/>
      <c r="H271" s="35"/>
      <c r="I271" s="35"/>
      <c r="J271" s="35"/>
      <c r="K271" s="35"/>
      <c r="L271" s="35"/>
      <c r="M271" s="35"/>
      <c r="N271" s="35"/>
      <c r="O271" s="35"/>
      <c r="P271" s="35"/>
      <c r="Q271" s="35"/>
    </row>
    <row r="272" spans="1:17">
      <c r="A272" s="211"/>
      <c r="B272" s="211"/>
      <c r="C272" s="211"/>
      <c r="D272" s="211"/>
      <c r="E272" s="211"/>
      <c r="F272" s="211"/>
      <c r="G272" s="211"/>
      <c r="H272" s="35"/>
      <c r="I272" s="35"/>
      <c r="J272" s="35"/>
      <c r="K272" s="35"/>
      <c r="L272" s="35"/>
      <c r="M272" s="35"/>
      <c r="N272" s="35"/>
      <c r="O272" s="35"/>
      <c r="P272" s="35"/>
      <c r="Q272" s="35"/>
    </row>
    <row r="273" spans="1:17">
      <c r="A273" s="35" t="s">
        <v>148</v>
      </c>
      <c r="B273" s="35"/>
      <c r="C273" s="35"/>
      <c r="D273" s="35"/>
      <c r="E273" s="35"/>
      <c r="F273" s="35"/>
      <c r="G273" s="35"/>
      <c r="H273" s="35"/>
      <c r="I273" s="35"/>
      <c r="J273" s="35"/>
      <c r="K273" s="35"/>
      <c r="L273" s="35"/>
      <c r="M273" s="35"/>
      <c r="N273" s="35"/>
      <c r="O273" s="35"/>
      <c r="P273" s="35"/>
      <c r="Q273" s="35"/>
    </row>
    <row r="274" spans="1:17">
      <c r="A274" s="211" t="s">
        <v>149</v>
      </c>
      <c r="B274" s="211"/>
      <c r="C274" s="211"/>
      <c r="D274" s="211"/>
      <c r="E274" s="211"/>
      <c r="F274" s="211"/>
      <c r="G274" s="211"/>
      <c r="H274" s="35"/>
      <c r="I274" s="35"/>
      <c r="J274" s="35"/>
      <c r="K274" s="35"/>
      <c r="L274" s="35"/>
      <c r="M274" s="35"/>
      <c r="N274" s="35"/>
      <c r="O274" s="35"/>
      <c r="P274" s="35"/>
      <c r="Q274" s="35"/>
    </row>
    <row r="275" spans="1:17">
      <c r="A275" s="211"/>
      <c r="B275" s="211"/>
      <c r="C275" s="211"/>
      <c r="D275" s="211"/>
      <c r="E275" s="211"/>
      <c r="F275" s="211"/>
      <c r="G275" s="211"/>
      <c r="H275" s="35"/>
      <c r="I275" s="35"/>
      <c r="J275" s="35"/>
      <c r="K275" s="35"/>
      <c r="L275" s="35"/>
      <c r="M275" s="35"/>
      <c r="N275" s="35"/>
      <c r="O275" s="35"/>
      <c r="P275" s="35"/>
      <c r="Q275" s="35"/>
    </row>
    <row r="276" spans="1:17">
      <c r="A276" s="35"/>
      <c r="B276" s="35"/>
      <c r="C276" s="35"/>
      <c r="D276" s="35"/>
      <c r="E276" s="35"/>
      <c r="F276" s="35"/>
      <c r="G276" s="35"/>
      <c r="H276" s="35"/>
      <c r="I276" s="35"/>
      <c r="J276" s="35"/>
      <c r="K276" s="35"/>
      <c r="L276" s="35"/>
      <c r="M276" s="35"/>
      <c r="N276" s="35"/>
      <c r="O276" s="35"/>
      <c r="P276" s="35"/>
      <c r="Q276" s="35"/>
    </row>
    <row r="277" spans="1:17">
      <c r="A277" s="35"/>
      <c r="B277" s="35"/>
      <c r="C277" s="35"/>
      <c r="D277" s="35"/>
      <c r="E277" s="35"/>
      <c r="F277" s="35"/>
      <c r="G277" s="35"/>
      <c r="H277" s="35"/>
      <c r="I277" s="35"/>
      <c r="J277" s="35"/>
      <c r="K277" s="35"/>
      <c r="L277" s="35"/>
      <c r="M277" s="35"/>
      <c r="N277" s="35"/>
      <c r="O277" s="35"/>
      <c r="P277" s="35"/>
      <c r="Q277" s="35"/>
    </row>
    <row r="278" spans="1:17">
      <c r="A278" s="35"/>
      <c r="B278" s="35"/>
      <c r="C278" s="35"/>
      <c r="D278" s="35"/>
      <c r="E278" s="35"/>
      <c r="F278" s="35"/>
      <c r="G278" s="35"/>
      <c r="H278" s="35"/>
      <c r="I278" s="35"/>
      <c r="J278" s="35"/>
      <c r="K278" s="35"/>
      <c r="L278" s="35"/>
      <c r="M278" s="35"/>
      <c r="N278" s="35"/>
      <c r="O278" s="35"/>
      <c r="P278" s="35"/>
      <c r="Q278" s="35"/>
    </row>
    <row r="279" spans="1:17">
      <c r="A279" s="35"/>
      <c r="B279" s="35"/>
      <c r="C279" s="35"/>
      <c r="D279" s="35"/>
      <c r="E279" s="35"/>
      <c r="F279" s="35"/>
      <c r="G279" s="35"/>
      <c r="H279" s="35"/>
      <c r="I279" s="35"/>
      <c r="J279" s="35"/>
      <c r="K279" s="35"/>
      <c r="L279" s="35"/>
      <c r="M279" s="35"/>
      <c r="N279" s="35"/>
      <c r="O279" s="35"/>
      <c r="P279" s="35"/>
      <c r="Q279" s="35"/>
    </row>
    <row r="280" spans="1:17">
      <c r="A280" s="35"/>
      <c r="B280" s="35"/>
      <c r="C280" s="35"/>
      <c r="D280" s="35"/>
      <c r="E280" s="35"/>
      <c r="F280" s="35"/>
      <c r="G280" s="35"/>
      <c r="H280" s="35"/>
      <c r="I280" s="35"/>
      <c r="J280" s="35"/>
      <c r="K280" s="35"/>
      <c r="L280" s="35"/>
      <c r="M280" s="35"/>
      <c r="N280" s="35"/>
      <c r="O280" s="35"/>
      <c r="P280" s="35"/>
      <c r="Q280" s="35"/>
    </row>
    <row r="281" spans="1:17">
      <c r="A281" s="35"/>
      <c r="B281" s="35"/>
      <c r="C281" s="35"/>
      <c r="D281" s="35"/>
      <c r="E281" s="35"/>
      <c r="F281" s="35"/>
      <c r="G281" s="35"/>
      <c r="H281" s="35"/>
      <c r="I281" s="35"/>
      <c r="J281" s="35"/>
      <c r="K281" s="35"/>
      <c r="L281" s="35"/>
      <c r="M281" s="35"/>
      <c r="N281" s="35"/>
      <c r="O281" s="35"/>
      <c r="P281" s="35"/>
      <c r="Q281" s="35"/>
    </row>
    <row r="282" spans="1:17">
      <c r="A282" s="35"/>
      <c r="B282" s="35"/>
      <c r="C282" s="35"/>
      <c r="D282" s="35"/>
      <c r="E282" s="35"/>
      <c r="F282" s="35"/>
      <c r="G282" s="35"/>
      <c r="H282" s="35"/>
      <c r="I282" s="35"/>
      <c r="J282" s="35"/>
      <c r="K282" s="35"/>
      <c r="L282" s="35"/>
      <c r="M282" s="35"/>
      <c r="N282" s="35"/>
      <c r="O282" s="35"/>
      <c r="P282" s="35"/>
      <c r="Q282" s="35"/>
    </row>
    <row r="283" spans="1:17">
      <c r="A283" s="35"/>
      <c r="B283" s="35"/>
      <c r="C283" s="35"/>
      <c r="D283" s="35"/>
      <c r="E283" s="35"/>
      <c r="F283" s="35"/>
      <c r="G283" s="35"/>
      <c r="H283" s="35"/>
      <c r="I283" s="35"/>
      <c r="J283" s="35"/>
      <c r="K283" s="35"/>
      <c r="L283" s="35"/>
      <c r="M283" s="35"/>
      <c r="N283" s="35"/>
      <c r="O283" s="35"/>
      <c r="P283" s="35"/>
      <c r="Q283" s="35"/>
    </row>
    <row r="284" spans="1:17">
      <c r="A284" s="35"/>
      <c r="B284" s="35"/>
      <c r="C284" s="35"/>
      <c r="D284" s="35"/>
      <c r="E284" s="35"/>
      <c r="F284" s="35"/>
      <c r="G284" s="35"/>
      <c r="H284" s="35"/>
      <c r="I284" s="35"/>
      <c r="J284" s="35"/>
      <c r="K284" s="35"/>
      <c r="L284" s="35"/>
      <c r="M284" s="35"/>
      <c r="N284" s="35"/>
      <c r="O284" s="35"/>
      <c r="P284" s="35"/>
      <c r="Q284" s="35"/>
    </row>
    <row r="285" spans="1:17">
      <c r="A285" s="35"/>
      <c r="B285" s="35"/>
      <c r="C285" s="35"/>
      <c r="D285" s="35"/>
      <c r="E285" s="35"/>
      <c r="F285" s="35"/>
      <c r="G285" s="35"/>
      <c r="H285" s="35"/>
      <c r="I285" s="35"/>
      <c r="J285" s="35"/>
      <c r="K285" s="35"/>
      <c r="L285" s="35"/>
      <c r="M285" s="35"/>
      <c r="N285" s="35"/>
      <c r="O285" s="35"/>
      <c r="P285" s="35"/>
      <c r="Q285" s="35"/>
    </row>
    <row r="286" spans="1:17">
      <c r="A286" s="35"/>
      <c r="B286" s="35"/>
      <c r="C286" s="35"/>
      <c r="D286" s="35"/>
      <c r="E286" s="35"/>
      <c r="F286" s="35"/>
      <c r="G286" s="35"/>
      <c r="H286" s="35"/>
      <c r="I286" s="35"/>
      <c r="J286" s="35"/>
      <c r="K286" s="35"/>
      <c r="L286" s="35"/>
      <c r="M286" s="35"/>
      <c r="N286" s="35"/>
      <c r="O286" s="35"/>
      <c r="P286" s="35"/>
      <c r="Q286" s="35"/>
    </row>
    <row r="287" spans="1:17">
      <c r="A287" s="35"/>
      <c r="B287" s="35"/>
      <c r="C287" s="35"/>
      <c r="D287" s="35"/>
      <c r="E287" s="35"/>
      <c r="F287" s="35"/>
      <c r="G287" s="35"/>
      <c r="H287" s="35"/>
      <c r="I287" s="35"/>
      <c r="J287" s="35"/>
      <c r="K287" s="35"/>
      <c r="L287" s="35"/>
      <c r="M287" s="35"/>
      <c r="N287" s="35"/>
      <c r="O287" s="35"/>
      <c r="P287" s="35"/>
      <c r="Q287" s="35"/>
    </row>
    <row r="288" spans="1:17">
      <c r="A288" s="35"/>
      <c r="B288" s="35"/>
      <c r="C288" s="35"/>
      <c r="D288" s="35"/>
      <c r="E288" s="35"/>
      <c r="F288" s="35"/>
      <c r="G288" s="35"/>
      <c r="H288" s="35"/>
      <c r="I288" s="35"/>
      <c r="J288" s="35"/>
      <c r="K288" s="35"/>
      <c r="L288" s="35"/>
      <c r="M288" s="35"/>
      <c r="N288" s="35"/>
      <c r="O288" s="35"/>
      <c r="P288" s="35"/>
      <c r="Q288" s="35"/>
    </row>
    <row r="289" spans="1:17">
      <c r="A289" s="35"/>
      <c r="B289" s="35"/>
      <c r="C289" s="35"/>
      <c r="D289" s="35"/>
      <c r="E289" s="35"/>
      <c r="F289" s="35"/>
      <c r="G289" s="35"/>
      <c r="H289" s="35"/>
      <c r="I289" s="35"/>
      <c r="J289" s="35"/>
      <c r="K289" s="35"/>
      <c r="L289" s="35"/>
      <c r="M289" s="35"/>
      <c r="N289" s="35"/>
      <c r="O289" s="35"/>
      <c r="P289" s="35"/>
      <c r="Q289" s="35"/>
    </row>
    <row r="290" spans="1:17">
      <c r="A290" s="35"/>
      <c r="B290" s="35"/>
      <c r="C290" s="35"/>
      <c r="D290" s="35"/>
      <c r="E290" s="35"/>
      <c r="F290" s="35"/>
      <c r="G290" s="35"/>
      <c r="H290" s="35"/>
      <c r="I290" s="35"/>
      <c r="J290" s="35"/>
      <c r="K290" s="35"/>
      <c r="L290" s="35"/>
      <c r="M290" s="35"/>
      <c r="N290" s="35"/>
      <c r="O290" s="35"/>
      <c r="P290" s="35"/>
      <c r="Q290" s="35"/>
    </row>
    <row r="291" spans="1:17">
      <c r="A291" s="35"/>
      <c r="B291" s="35"/>
      <c r="C291" s="35"/>
      <c r="D291" s="35"/>
      <c r="E291" s="35"/>
      <c r="F291" s="35"/>
      <c r="G291" s="35"/>
      <c r="H291" s="35"/>
      <c r="I291" s="35"/>
      <c r="J291" s="35"/>
      <c r="K291" s="35"/>
      <c r="L291" s="35"/>
      <c r="M291" s="35"/>
      <c r="N291" s="35"/>
      <c r="O291" s="35"/>
      <c r="P291" s="35"/>
      <c r="Q291" s="35"/>
    </row>
    <row r="292" spans="1:17">
      <c r="A292" s="35"/>
      <c r="B292" s="35"/>
      <c r="C292" s="35"/>
      <c r="D292" s="35"/>
      <c r="E292" s="35"/>
      <c r="F292" s="35"/>
      <c r="G292" s="35"/>
      <c r="H292" s="35"/>
      <c r="I292" s="35"/>
      <c r="J292" s="35"/>
      <c r="K292" s="35"/>
      <c r="L292" s="35"/>
      <c r="M292" s="35"/>
      <c r="N292" s="35"/>
      <c r="O292" s="35"/>
      <c r="P292" s="35"/>
      <c r="Q292" s="35"/>
    </row>
    <row r="293" spans="1:17">
      <c r="A293" s="35"/>
      <c r="B293" s="35"/>
      <c r="C293" s="35"/>
      <c r="D293" s="35"/>
      <c r="E293" s="35"/>
      <c r="F293" s="35"/>
      <c r="G293" s="35"/>
      <c r="H293" s="35"/>
      <c r="I293" s="35"/>
      <c r="J293" s="35"/>
      <c r="K293" s="35"/>
      <c r="L293" s="35"/>
      <c r="M293" s="35"/>
      <c r="N293" s="35"/>
      <c r="O293" s="35"/>
      <c r="P293" s="35"/>
      <c r="Q293" s="35"/>
    </row>
    <row r="294" spans="1:17">
      <c r="A294" s="35"/>
      <c r="B294" s="35"/>
      <c r="C294" s="35"/>
      <c r="D294" s="35"/>
      <c r="E294" s="35"/>
      <c r="F294" s="35"/>
      <c r="G294" s="35"/>
      <c r="H294" s="35"/>
      <c r="I294" s="35"/>
      <c r="J294" s="35"/>
      <c r="K294" s="35"/>
      <c r="L294" s="35"/>
      <c r="M294" s="35"/>
      <c r="N294" s="35"/>
      <c r="O294" s="35"/>
      <c r="P294" s="35"/>
      <c r="Q294" s="35"/>
    </row>
    <row r="295" spans="1:17">
      <c r="A295" s="35"/>
      <c r="B295" s="35"/>
      <c r="C295" s="35"/>
      <c r="D295" s="35"/>
      <c r="E295" s="35"/>
      <c r="F295" s="35"/>
      <c r="G295" s="35"/>
      <c r="H295" s="35"/>
      <c r="I295" s="35"/>
      <c r="J295" s="35"/>
      <c r="K295" s="35"/>
      <c r="L295" s="35"/>
      <c r="M295" s="35"/>
      <c r="N295" s="35"/>
      <c r="O295" s="35"/>
      <c r="P295" s="35"/>
      <c r="Q295" s="35"/>
    </row>
    <row r="296" spans="1:17">
      <c r="A296" s="35"/>
      <c r="B296" s="35"/>
      <c r="C296" s="35"/>
      <c r="D296" s="35"/>
      <c r="E296" s="35"/>
      <c r="F296" s="35"/>
      <c r="G296" s="35"/>
      <c r="H296" s="35"/>
      <c r="I296" s="35"/>
      <c r="J296" s="35"/>
      <c r="K296" s="35"/>
      <c r="L296" s="35"/>
      <c r="M296" s="35"/>
      <c r="N296" s="35"/>
      <c r="O296" s="35"/>
      <c r="P296" s="35"/>
      <c r="Q296" s="35"/>
    </row>
    <row r="297" spans="1:17">
      <c r="A297" s="35"/>
      <c r="B297" s="35"/>
      <c r="C297" s="35"/>
      <c r="D297" s="35"/>
      <c r="E297" s="35"/>
      <c r="F297" s="35"/>
      <c r="G297" s="35"/>
      <c r="H297" s="35"/>
      <c r="I297" s="35"/>
      <c r="J297" s="35"/>
      <c r="K297" s="35"/>
      <c r="L297" s="35"/>
      <c r="M297" s="35"/>
      <c r="N297" s="35"/>
      <c r="O297" s="35"/>
      <c r="P297" s="35"/>
      <c r="Q297" s="35"/>
    </row>
    <row r="298" spans="1:17">
      <c r="A298" s="35"/>
      <c r="B298" s="35"/>
      <c r="C298" s="35"/>
      <c r="D298" s="35"/>
      <c r="E298" s="35"/>
      <c r="F298" s="35"/>
      <c r="G298" s="35"/>
      <c r="H298" s="35"/>
      <c r="I298" s="35"/>
      <c r="J298" s="35"/>
      <c r="K298" s="35"/>
      <c r="L298" s="35"/>
      <c r="M298" s="35"/>
      <c r="N298" s="35"/>
      <c r="O298" s="35"/>
      <c r="P298" s="35"/>
      <c r="Q298" s="35"/>
    </row>
    <row r="299" spans="1:17">
      <c r="A299" s="35"/>
      <c r="B299" s="35"/>
      <c r="C299" s="35"/>
      <c r="D299" s="35"/>
      <c r="E299" s="35"/>
      <c r="F299" s="35"/>
      <c r="G299" s="35"/>
      <c r="H299" s="35"/>
      <c r="I299" s="35"/>
      <c r="J299" s="35"/>
      <c r="K299" s="35"/>
      <c r="L299" s="35"/>
      <c r="M299" s="35"/>
      <c r="N299" s="35"/>
      <c r="O299" s="35"/>
      <c r="P299" s="35"/>
      <c r="Q299" s="35"/>
    </row>
    <row r="300" spans="1:17">
      <c r="A300" s="35"/>
      <c r="B300" s="35"/>
      <c r="C300" s="35"/>
      <c r="D300" s="35"/>
      <c r="E300" s="35"/>
      <c r="F300" s="35"/>
      <c r="G300" s="35"/>
      <c r="H300" s="35"/>
      <c r="I300" s="35"/>
      <c r="J300" s="35"/>
      <c r="K300" s="35"/>
      <c r="L300" s="35"/>
      <c r="M300" s="35"/>
      <c r="N300" s="35"/>
      <c r="O300" s="35"/>
      <c r="P300" s="35"/>
      <c r="Q300" s="35"/>
    </row>
    <row r="301" spans="1:17">
      <c r="A301" s="35"/>
      <c r="B301" s="35"/>
      <c r="C301" s="35"/>
      <c r="D301" s="35"/>
      <c r="E301" s="35"/>
      <c r="F301" s="35"/>
      <c r="G301" s="35"/>
      <c r="H301" s="35"/>
      <c r="I301" s="35"/>
      <c r="J301" s="35"/>
      <c r="K301" s="35"/>
      <c r="L301" s="35"/>
      <c r="M301" s="35"/>
      <c r="N301" s="35"/>
      <c r="O301" s="35"/>
      <c r="P301" s="35"/>
      <c r="Q301" s="35"/>
    </row>
    <row r="302" spans="1:17">
      <c r="A302" s="35"/>
      <c r="B302" s="35"/>
      <c r="C302" s="35"/>
      <c r="D302" s="35"/>
      <c r="E302" s="35"/>
      <c r="F302" s="35"/>
      <c r="G302" s="35"/>
      <c r="H302" s="35"/>
      <c r="I302" s="35"/>
      <c r="J302" s="35"/>
      <c r="K302" s="35"/>
      <c r="L302" s="35"/>
      <c r="M302" s="35"/>
      <c r="N302" s="35"/>
      <c r="O302" s="35"/>
      <c r="P302" s="35"/>
      <c r="Q302" s="35"/>
    </row>
    <row r="303" spans="1:17">
      <c r="A303" s="35"/>
      <c r="B303" s="35"/>
      <c r="C303" s="35"/>
      <c r="D303" s="35"/>
      <c r="E303" s="35"/>
      <c r="F303" s="35"/>
      <c r="G303" s="35"/>
      <c r="H303" s="35"/>
      <c r="I303" s="35"/>
      <c r="J303" s="35"/>
      <c r="K303" s="35"/>
      <c r="L303" s="35"/>
      <c r="M303" s="35"/>
      <c r="N303" s="35"/>
      <c r="O303" s="35"/>
      <c r="P303" s="35"/>
      <c r="Q303" s="35"/>
    </row>
    <row r="304" spans="1:17">
      <c r="A304" s="35"/>
      <c r="B304" s="35"/>
      <c r="C304" s="35"/>
      <c r="D304" s="35"/>
      <c r="E304" s="35"/>
      <c r="F304" s="35"/>
      <c r="G304" s="35"/>
      <c r="H304" s="35"/>
      <c r="I304" s="35"/>
      <c r="J304" s="35"/>
      <c r="K304" s="35"/>
      <c r="L304" s="35"/>
      <c r="M304" s="35"/>
      <c r="N304" s="35"/>
      <c r="O304" s="35"/>
      <c r="P304" s="35"/>
      <c r="Q304" s="35"/>
    </row>
    <row r="305" spans="1:17">
      <c r="A305" s="35"/>
      <c r="B305" s="35"/>
      <c r="C305" s="35"/>
      <c r="D305" s="35"/>
      <c r="E305" s="35"/>
      <c r="F305" s="35"/>
      <c r="G305" s="35"/>
      <c r="H305" s="35"/>
      <c r="I305" s="35"/>
      <c r="J305" s="35"/>
      <c r="K305" s="35"/>
      <c r="L305" s="35"/>
      <c r="M305" s="35"/>
      <c r="N305" s="35"/>
      <c r="O305" s="35"/>
      <c r="P305" s="35"/>
      <c r="Q305" s="35"/>
    </row>
    <row r="306" spans="1:17">
      <c r="A306" s="35"/>
      <c r="B306" s="35"/>
      <c r="C306" s="35"/>
      <c r="D306" s="35"/>
      <c r="E306" s="35"/>
      <c r="F306" s="35"/>
      <c r="G306" s="35"/>
      <c r="H306" s="35"/>
      <c r="I306" s="35"/>
      <c r="J306" s="35"/>
      <c r="K306" s="35"/>
      <c r="L306" s="35"/>
      <c r="M306" s="35"/>
      <c r="N306" s="35"/>
      <c r="O306" s="35"/>
      <c r="P306" s="35"/>
      <c r="Q306" s="35"/>
    </row>
    <row r="307" spans="1:17">
      <c r="A307" s="35"/>
      <c r="B307" s="35"/>
      <c r="C307" s="35"/>
      <c r="D307" s="35"/>
      <c r="E307" s="35"/>
      <c r="F307" s="35"/>
      <c r="G307" s="35"/>
      <c r="H307" s="35"/>
      <c r="I307" s="35"/>
      <c r="J307" s="35"/>
      <c r="K307" s="35"/>
      <c r="L307" s="35"/>
      <c r="M307" s="35"/>
      <c r="N307" s="35"/>
      <c r="O307" s="35"/>
      <c r="P307" s="35"/>
      <c r="Q307" s="35"/>
    </row>
    <row r="308" spans="1:17">
      <c r="A308" s="35"/>
      <c r="B308" s="35"/>
      <c r="C308" s="35"/>
      <c r="D308" s="35"/>
      <c r="E308" s="35"/>
      <c r="F308" s="35"/>
      <c r="G308" s="35"/>
      <c r="H308" s="35"/>
      <c r="I308" s="35"/>
      <c r="J308" s="35"/>
      <c r="K308" s="35"/>
      <c r="L308" s="35"/>
      <c r="M308" s="35"/>
      <c r="N308" s="35"/>
      <c r="O308" s="35"/>
      <c r="P308" s="35"/>
      <c r="Q308" s="35"/>
    </row>
    <row r="309" spans="1:17">
      <c r="A309" s="35"/>
      <c r="B309" s="35"/>
      <c r="C309" s="35"/>
      <c r="D309" s="35"/>
      <c r="E309" s="35"/>
      <c r="F309" s="35"/>
      <c r="G309" s="35"/>
      <c r="H309" s="35"/>
      <c r="I309" s="35"/>
      <c r="J309" s="35"/>
      <c r="K309" s="35"/>
      <c r="L309" s="35"/>
      <c r="M309" s="35"/>
      <c r="N309" s="35"/>
      <c r="O309" s="35"/>
      <c r="P309" s="35"/>
      <c r="Q309" s="35"/>
    </row>
    <row r="310" spans="1:17">
      <c r="A310" s="35"/>
      <c r="B310" s="35"/>
      <c r="C310" s="35"/>
      <c r="D310" s="35"/>
      <c r="E310" s="35"/>
      <c r="F310" s="35"/>
      <c r="G310" s="35"/>
      <c r="H310" s="35"/>
      <c r="I310" s="35"/>
      <c r="J310" s="35"/>
      <c r="K310" s="35"/>
      <c r="L310" s="35"/>
      <c r="M310" s="35"/>
      <c r="N310" s="35"/>
      <c r="O310" s="35"/>
      <c r="P310" s="35"/>
      <c r="Q310" s="35"/>
    </row>
    <row r="311" spans="1:17">
      <c r="A311" s="35"/>
      <c r="B311" s="35"/>
      <c r="C311" s="35"/>
      <c r="D311" s="35"/>
      <c r="E311" s="35"/>
      <c r="F311" s="35"/>
      <c r="G311" s="35"/>
      <c r="H311" s="35"/>
      <c r="I311" s="35"/>
      <c r="J311" s="35"/>
      <c r="K311" s="35"/>
      <c r="L311" s="35"/>
      <c r="M311" s="35"/>
      <c r="N311" s="35"/>
      <c r="O311" s="35"/>
      <c r="P311" s="35"/>
      <c r="Q311" s="35"/>
    </row>
    <row r="312" spans="1:17">
      <c r="A312" s="35"/>
      <c r="B312" s="35"/>
      <c r="C312" s="35"/>
      <c r="D312" s="35"/>
      <c r="E312" s="35"/>
      <c r="F312" s="35"/>
      <c r="G312" s="35"/>
      <c r="H312" s="35"/>
      <c r="I312" s="35"/>
      <c r="J312" s="35"/>
      <c r="K312" s="35"/>
      <c r="L312" s="35"/>
      <c r="M312" s="35"/>
      <c r="N312" s="35"/>
      <c r="O312" s="35"/>
      <c r="P312" s="35"/>
      <c r="Q312" s="35"/>
    </row>
    <row r="313" spans="1:17">
      <c r="A313" s="35"/>
      <c r="B313" s="35"/>
      <c r="C313" s="35"/>
      <c r="D313" s="35"/>
      <c r="E313" s="35"/>
      <c r="F313" s="35"/>
      <c r="G313" s="35"/>
      <c r="H313" s="35"/>
      <c r="I313" s="35"/>
      <c r="J313" s="35"/>
      <c r="K313" s="35"/>
      <c r="L313" s="35"/>
      <c r="M313" s="35"/>
      <c r="N313" s="35"/>
      <c r="O313" s="35"/>
      <c r="P313" s="35"/>
      <c r="Q313" s="35"/>
    </row>
    <row r="314" spans="1:17">
      <c r="A314" s="35"/>
      <c r="B314" s="35"/>
      <c r="C314" s="35"/>
      <c r="D314" s="35"/>
      <c r="E314" s="35"/>
      <c r="F314" s="35"/>
      <c r="G314" s="35"/>
      <c r="H314" s="35"/>
      <c r="I314" s="35"/>
      <c r="J314" s="35"/>
      <c r="K314" s="35"/>
      <c r="L314" s="35"/>
      <c r="M314" s="35"/>
      <c r="N314" s="35"/>
      <c r="O314" s="35"/>
      <c r="P314" s="35"/>
      <c r="Q314" s="35"/>
    </row>
    <row r="315" spans="1:17">
      <c r="A315" s="35"/>
      <c r="B315" s="35"/>
      <c r="C315" s="35"/>
      <c r="D315" s="35"/>
      <c r="E315" s="35"/>
      <c r="F315" s="35"/>
      <c r="G315" s="35"/>
      <c r="H315" s="35"/>
      <c r="I315" s="35"/>
      <c r="J315" s="35"/>
      <c r="K315" s="35"/>
      <c r="L315" s="35"/>
      <c r="M315" s="35"/>
      <c r="N315" s="35"/>
      <c r="O315" s="35"/>
      <c r="P315" s="35"/>
      <c r="Q315" s="35"/>
    </row>
    <row r="316" spans="1:17">
      <c r="A316" s="35"/>
      <c r="B316" s="35"/>
      <c r="C316" s="35"/>
      <c r="D316" s="35"/>
      <c r="E316" s="35"/>
      <c r="F316" s="35"/>
      <c r="G316" s="35"/>
      <c r="H316" s="35"/>
      <c r="I316" s="35"/>
      <c r="J316" s="35"/>
      <c r="K316" s="35"/>
      <c r="L316" s="35"/>
      <c r="M316" s="35"/>
      <c r="N316" s="35"/>
      <c r="O316" s="35"/>
      <c r="P316" s="35"/>
      <c r="Q316" s="35"/>
    </row>
    <row r="317" spans="1:17">
      <c r="A317" s="35"/>
      <c r="B317" s="35"/>
      <c r="C317" s="35"/>
      <c r="D317" s="35"/>
      <c r="E317" s="35"/>
      <c r="F317" s="35"/>
      <c r="G317" s="35"/>
      <c r="H317" s="35"/>
      <c r="I317" s="35"/>
      <c r="J317" s="35"/>
      <c r="K317" s="35"/>
      <c r="L317" s="35"/>
      <c r="M317" s="35"/>
      <c r="N317" s="35"/>
      <c r="O317" s="35"/>
      <c r="P317" s="35"/>
      <c r="Q317" s="35"/>
    </row>
    <row r="318" spans="1:17">
      <c r="A318" s="35"/>
      <c r="B318" s="35"/>
      <c r="C318" s="35"/>
      <c r="D318" s="35"/>
      <c r="E318" s="35"/>
      <c r="F318" s="35"/>
      <c r="G318" s="35"/>
      <c r="H318" s="35"/>
      <c r="I318" s="35"/>
      <c r="J318" s="35"/>
      <c r="K318" s="35"/>
      <c r="L318" s="35"/>
      <c r="M318" s="35"/>
      <c r="N318" s="35"/>
      <c r="O318" s="35"/>
      <c r="P318" s="35"/>
      <c r="Q318" s="35"/>
    </row>
    <row r="319" spans="1:17">
      <c r="A319" s="35"/>
      <c r="B319" s="35"/>
      <c r="C319" s="35"/>
      <c r="D319" s="35"/>
      <c r="E319" s="35"/>
      <c r="F319" s="35"/>
      <c r="G319" s="35"/>
      <c r="H319" s="35"/>
      <c r="I319" s="35"/>
      <c r="J319" s="35"/>
      <c r="K319" s="35"/>
      <c r="L319" s="35"/>
      <c r="M319" s="35"/>
      <c r="N319" s="35"/>
      <c r="O319" s="35"/>
      <c r="P319" s="35"/>
      <c r="Q319" s="35"/>
    </row>
    <row r="320" spans="1:17">
      <c r="A320" s="35"/>
      <c r="B320" s="35"/>
      <c r="C320" s="35"/>
      <c r="D320" s="35"/>
      <c r="E320" s="35"/>
      <c r="F320" s="35"/>
      <c r="G320" s="35"/>
      <c r="H320" s="35"/>
      <c r="I320" s="35"/>
      <c r="J320" s="35"/>
      <c r="K320" s="35"/>
      <c r="L320" s="35"/>
      <c r="M320" s="35"/>
      <c r="N320" s="35"/>
      <c r="O320" s="35"/>
      <c r="P320" s="35"/>
      <c r="Q320" s="35"/>
    </row>
    <row r="321" spans="1:17">
      <c r="A321" s="35"/>
      <c r="B321" s="35"/>
      <c r="C321" s="35"/>
      <c r="D321" s="35"/>
      <c r="E321" s="35"/>
      <c r="F321" s="35"/>
      <c r="G321" s="35"/>
      <c r="H321" s="35"/>
      <c r="I321" s="35"/>
      <c r="J321" s="35"/>
      <c r="K321" s="35"/>
      <c r="L321" s="35"/>
      <c r="M321" s="35"/>
      <c r="N321" s="35"/>
      <c r="O321" s="35"/>
      <c r="P321" s="35"/>
      <c r="Q321" s="35"/>
    </row>
    <row r="322" spans="1:17">
      <c r="A322" s="35"/>
      <c r="B322" s="35"/>
      <c r="C322" s="35"/>
      <c r="D322" s="35"/>
      <c r="E322" s="35"/>
      <c r="F322" s="35"/>
      <c r="G322" s="35"/>
      <c r="H322" s="35"/>
      <c r="I322" s="35"/>
      <c r="J322" s="35"/>
      <c r="K322" s="35"/>
      <c r="L322" s="35"/>
      <c r="M322" s="35"/>
      <c r="N322" s="35"/>
      <c r="O322" s="35"/>
      <c r="P322" s="35"/>
      <c r="Q322" s="35"/>
    </row>
    <row r="323" spans="1:17">
      <c r="A323" s="35"/>
      <c r="B323" s="35"/>
      <c r="C323" s="35"/>
      <c r="D323" s="35"/>
      <c r="E323" s="35"/>
      <c r="F323" s="35"/>
      <c r="G323" s="35"/>
      <c r="H323" s="35"/>
      <c r="I323" s="35"/>
      <c r="J323" s="35"/>
      <c r="K323" s="35"/>
      <c r="L323" s="35"/>
      <c r="M323" s="35"/>
      <c r="N323" s="35"/>
      <c r="O323" s="35"/>
      <c r="P323" s="35"/>
      <c r="Q323" s="35"/>
    </row>
    <row r="324" spans="1:17">
      <c r="A324" s="35"/>
      <c r="B324" s="35"/>
      <c r="C324" s="35"/>
      <c r="D324" s="35"/>
      <c r="E324" s="35"/>
      <c r="F324" s="35"/>
      <c r="G324" s="35"/>
      <c r="H324" s="35"/>
      <c r="I324" s="35"/>
      <c r="J324" s="35"/>
      <c r="K324" s="35"/>
      <c r="L324" s="35"/>
      <c r="M324" s="35"/>
      <c r="N324" s="35"/>
      <c r="O324" s="35"/>
      <c r="P324" s="35"/>
      <c r="Q324" s="35"/>
    </row>
    <row r="325" spans="1:17">
      <c r="A325" s="35"/>
      <c r="B325" s="35"/>
      <c r="C325" s="35"/>
      <c r="D325" s="35"/>
      <c r="E325" s="35"/>
      <c r="F325" s="35"/>
      <c r="G325" s="35"/>
      <c r="H325" s="35"/>
      <c r="I325" s="35"/>
      <c r="J325" s="35"/>
      <c r="K325" s="35"/>
      <c r="L325" s="35"/>
      <c r="M325" s="35"/>
      <c r="N325" s="35"/>
      <c r="O325" s="35"/>
      <c r="P325" s="35"/>
      <c r="Q325" s="35"/>
    </row>
    <row r="326" spans="1:17">
      <c r="A326" s="35"/>
      <c r="B326" s="35"/>
      <c r="C326" s="35"/>
      <c r="D326" s="35"/>
      <c r="E326" s="35"/>
      <c r="F326" s="35"/>
      <c r="G326" s="35"/>
      <c r="H326" s="35"/>
      <c r="I326" s="35"/>
      <c r="J326" s="35"/>
      <c r="K326" s="35"/>
      <c r="L326" s="35"/>
      <c r="M326" s="35"/>
      <c r="N326" s="35"/>
      <c r="O326" s="35"/>
      <c r="P326" s="35"/>
      <c r="Q326" s="35"/>
    </row>
    <row r="327" spans="1:17">
      <c r="A327" s="35"/>
      <c r="B327" s="35"/>
      <c r="C327" s="35"/>
      <c r="D327" s="35"/>
      <c r="E327" s="35"/>
      <c r="F327" s="35"/>
      <c r="G327" s="35"/>
      <c r="H327" s="35"/>
      <c r="I327" s="35"/>
      <c r="J327" s="35"/>
      <c r="K327" s="35"/>
      <c r="L327" s="35"/>
      <c r="M327" s="35"/>
      <c r="N327" s="35"/>
      <c r="O327" s="35"/>
      <c r="P327" s="35"/>
      <c r="Q327" s="35"/>
    </row>
    <row r="328" spans="1:17">
      <c r="A328" s="35"/>
      <c r="B328" s="35"/>
      <c r="C328" s="35"/>
      <c r="D328" s="35"/>
      <c r="E328" s="35"/>
      <c r="F328" s="35"/>
      <c r="G328" s="35"/>
      <c r="H328" s="35"/>
      <c r="I328" s="35"/>
      <c r="J328" s="35"/>
      <c r="K328" s="35"/>
      <c r="L328" s="35"/>
      <c r="M328" s="35"/>
      <c r="N328" s="35"/>
      <c r="O328" s="35"/>
      <c r="P328" s="35"/>
      <c r="Q328" s="35"/>
    </row>
    <row r="329" spans="1:17">
      <c r="A329" s="35"/>
      <c r="B329" s="35"/>
      <c r="C329" s="35"/>
      <c r="D329" s="35"/>
      <c r="E329" s="35"/>
      <c r="F329" s="35"/>
      <c r="G329" s="35"/>
      <c r="H329" s="35"/>
      <c r="I329" s="35"/>
      <c r="J329" s="35"/>
      <c r="K329" s="35"/>
      <c r="L329" s="35"/>
      <c r="M329" s="35"/>
      <c r="N329" s="35"/>
      <c r="O329" s="35"/>
      <c r="P329" s="35"/>
      <c r="Q329" s="35"/>
    </row>
    <row r="330" spans="1:17">
      <c r="A330" s="35"/>
      <c r="B330" s="35"/>
      <c r="C330" s="35"/>
      <c r="D330" s="35"/>
      <c r="E330" s="35"/>
      <c r="F330" s="35"/>
      <c r="G330" s="35"/>
      <c r="H330" s="35"/>
      <c r="I330" s="35"/>
      <c r="J330" s="35"/>
      <c r="K330" s="35"/>
      <c r="L330" s="35"/>
      <c r="M330" s="35"/>
      <c r="N330" s="35"/>
      <c r="O330" s="35"/>
      <c r="P330" s="35"/>
      <c r="Q330" s="35"/>
    </row>
    <row r="331" spans="1:17">
      <c r="A331" s="35"/>
      <c r="B331" s="35"/>
      <c r="C331" s="35"/>
      <c r="D331" s="35"/>
      <c r="E331" s="35"/>
      <c r="F331" s="35"/>
      <c r="G331" s="35"/>
      <c r="H331" s="35"/>
      <c r="I331" s="35"/>
      <c r="J331" s="35"/>
      <c r="K331" s="35"/>
      <c r="L331" s="35"/>
      <c r="M331" s="35"/>
      <c r="N331" s="35"/>
      <c r="O331" s="35"/>
      <c r="P331" s="35"/>
      <c r="Q331" s="35"/>
    </row>
    <row r="332" spans="1:17">
      <c r="A332" s="35"/>
      <c r="B332" s="35"/>
      <c r="C332" s="35"/>
      <c r="D332" s="35"/>
      <c r="E332" s="35"/>
      <c r="F332" s="35"/>
      <c r="G332" s="35"/>
      <c r="H332" s="35"/>
      <c r="I332" s="35"/>
      <c r="J332" s="35"/>
      <c r="K332" s="35"/>
      <c r="L332" s="35"/>
      <c r="M332" s="35"/>
      <c r="N332" s="35"/>
      <c r="O332" s="35"/>
      <c r="P332" s="35"/>
      <c r="Q332" s="35"/>
    </row>
    <row r="333" spans="1:17">
      <c r="A333" s="35"/>
      <c r="B333" s="35"/>
      <c r="C333" s="35"/>
      <c r="D333" s="35"/>
      <c r="E333" s="35"/>
      <c r="F333" s="35"/>
      <c r="G333" s="35"/>
      <c r="H333" s="35"/>
      <c r="I333" s="35"/>
      <c r="J333" s="35"/>
      <c r="K333" s="35"/>
      <c r="L333" s="35"/>
      <c r="M333" s="35"/>
      <c r="N333" s="35"/>
      <c r="O333" s="35"/>
      <c r="P333" s="35"/>
      <c r="Q333" s="35"/>
    </row>
    <row r="334" spans="1:17">
      <c r="A334" s="35"/>
      <c r="B334" s="35"/>
      <c r="C334" s="35"/>
      <c r="D334" s="35"/>
      <c r="E334" s="35"/>
      <c r="F334" s="35"/>
      <c r="G334" s="35"/>
      <c r="H334" s="35"/>
      <c r="I334" s="35"/>
      <c r="J334" s="35"/>
      <c r="K334" s="35"/>
      <c r="L334" s="35"/>
      <c r="M334" s="35"/>
      <c r="N334" s="35"/>
      <c r="O334" s="35"/>
      <c r="P334" s="35"/>
      <c r="Q334" s="35"/>
    </row>
  </sheetData>
  <mergeCells count="37">
    <mergeCell ref="AB1:AD1"/>
    <mergeCell ref="U2:V2"/>
    <mergeCell ref="W2:Y2"/>
    <mergeCell ref="Z2:AA2"/>
    <mergeCell ref="AB2:AD2"/>
    <mergeCell ref="U1:V1"/>
    <mergeCell ref="W1:Y1"/>
    <mergeCell ref="A107:I108"/>
    <mergeCell ref="A105:I106"/>
    <mergeCell ref="A109:I110"/>
    <mergeCell ref="A111:I112"/>
    <mergeCell ref="Z1:AA1"/>
    <mergeCell ref="A46:H46"/>
    <mergeCell ref="A77:H77"/>
    <mergeCell ref="Q1:T2"/>
    <mergeCell ref="A166:H167"/>
    <mergeCell ref="A168:H170"/>
    <mergeCell ref="A171:H172"/>
    <mergeCell ref="A191:G192"/>
    <mergeCell ref="A133:H134"/>
    <mergeCell ref="A135:H136"/>
    <mergeCell ref="A137:H138"/>
    <mergeCell ref="A139:H140"/>
    <mergeCell ref="A251:H252"/>
    <mergeCell ref="A256:H257"/>
    <mergeCell ref="A194:G195"/>
    <mergeCell ref="A270:G272"/>
    <mergeCell ref="A274:G275"/>
    <mergeCell ref="A224:H225"/>
    <mergeCell ref="A226:H227"/>
    <mergeCell ref="A228:H229"/>
    <mergeCell ref="A241:H246"/>
    <mergeCell ref="A247:H249"/>
    <mergeCell ref="A198:H200"/>
    <mergeCell ref="A202:H203"/>
    <mergeCell ref="A210:H211"/>
    <mergeCell ref="A212:H213"/>
  </mergeCells>
  <hyperlinks>
    <hyperlink ref="B5" r:id="rId1"/>
  </hyperlinks>
  <pageMargins left="0.25" right="0.25" top="0.75" bottom="0.75" header="0.3" footer="0.3"/>
  <pageSetup paperSize="9" orientation="landscape" r:id="rId2"/>
  <rowBreaks count="1" manualBreakCount="1">
    <brk id="32" max="14" man="1"/>
  </rowBreaks>
  <colBreaks count="1" manualBreakCount="1">
    <brk id="15" max="34" man="1"/>
  </colBreaks>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表　紙</vt:lpstr>
      <vt:lpstr>変更履歴</vt:lpstr>
      <vt:lpstr>目　次</vt:lpstr>
      <vt:lpstr>1．SVNフォルダー表</vt:lpstr>
      <vt:lpstr>2．SVN構成図</vt:lpstr>
      <vt:lpstr>3．SVN権限</vt:lpstr>
      <vt:lpstr>4．SVNガイド</vt:lpstr>
      <vt:lpstr>'1．SVNフォルダー表'!Print_Area</vt:lpstr>
      <vt:lpstr>'2．SVN構成図'!Print_Area</vt:lpstr>
      <vt:lpstr>'3．SVN権限'!Print_Area</vt:lpstr>
      <vt:lpstr>'4．SVNガイド'!Print_Area</vt:lpstr>
      <vt:lpstr>変更履歴!Print_Area</vt:lpstr>
      <vt:lpstr>目　次!Print_Area</vt:lpstr>
      <vt:lpstr>表　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CMT-Thu</dc:creator>
  <cp:lastModifiedBy>PC-08</cp:lastModifiedBy>
  <cp:lastPrinted>2017-08-14T09:33:50Z</cp:lastPrinted>
  <dcterms:created xsi:type="dcterms:W3CDTF">2017-07-24T05:13:38Z</dcterms:created>
  <dcterms:modified xsi:type="dcterms:W3CDTF">2019-03-01T06:26:47Z</dcterms:modified>
</cp:coreProperties>
</file>