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KB APJ 3x4" sheetId="1" r:id="rId4"/>
    <sheet state="visible" name="Holidays 2020,2021" sheetId="2" r:id="rId5"/>
  </sheets>
  <definedNames/>
  <calcPr/>
  <extLst>
    <ext uri="GoogleSheetsCustomDataVersion1">
      <go:sheetsCustomData xmlns:go="http://customooxmlschemas.google.com/" r:id="rId6" roundtripDataSignature="AMtx7mhiGKQlnCVeV9ZcoADCPNDFDlcvtw=="/>
    </ext>
  </extLst>
</workbook>
</file>

<file path=xl/sharedStrings.xml><?xml version="1.0" encoding="utf-8"?>
<sst xmlns="http://schemas.openxmlformats.org/spreadsheetml/2006/main" count="158" uniqueCount="117">
  <si>
    <t>THỜI KHOÁ BIỂU</t>
  </si>
  <si>
    <t>ADVANCED PROGRAMMING WITH JAVA</t>
  </si>
  <si>
    <t>BOOTCAMP PHP/JAVA</t>
  </si>
  <si>
    <t>CodeGym Đà Nẵng</t>
  </si>
  <si>
    <t>Version</t>
  </si>
  <si>
    <t>Lớp</t>
  </si>
  <si>
    <t>A0321I1</t>
  </si>
  <si>
    <t>Ngày cập nhật</t>
  </si>
  <si>
    <t>31/5/2021</t>
  </si>
  <si>
    <t>Phòng học</t>
  </si>
  <si>
    <t>James</t>
  </si>
  <si>
    <t>Instructor</t>
  </si>
  <si>
    <t>Trương Tấn Hải</t>
  </si>
  <si>
    <t>Giờ học</t>
  </si>
  <si>
    <t>17:30-21:30</t>
  </si>
  <si>
    <t>Tutor</t>
  </si>
  <si>
    <t>Đoàn Ngọc Lĩnh</t>
  </si>
  <si>
    <t>Ngày học</t>
  </si>
  <si>
    <t>Thứ 2,4,6</t>
  </si>
  <si>
    <t>Buổi</t>
  </si>
  <si>
    <t>Ngày</t>
  </si>
  <si>
    <t>Thứ</t>
  </si>
  <si>
    <t>L
17:30-19:30</t>
  </si>
  <si>
    <t>M
19:30-21:30</t>
  </si>
  <si>
    <t>Ghi chú</t>
  </si>
  <si>
    <t>Buổi 1</t>
  </si>
  <si>
    <t>APJ.T1</t>
  </si>
  <si>
    <t>APJ.L1</t>
  </si>
  <si>
    <t>Case Study Bổ Sung</t>
  </si>
  <si>
    <t>Buổi 2</t>
  </si>
  <si>
    <t>APJ.T2</t>
  </si>
  <si>
    <t>APJ.L2</t>
  </si>
  <si>
    <t>Buổi 3</t>
  </si>
  <si>
    <t>thêm ngày do dịch covid</t>
  </si>
  <si>
    <t>Buổi 4</t>
  </si>
  <si>
    <t>APJ.T3</t>
  </si>
  <si>
    <t>APJ.L3</t>
  </si>
  <si>
    <t>Buổi 5</t>
  </si>
  <si>
    <t>Buổi 6</t>
  </si>
  <si>
    <t>APJ.T4</t>
  </si>
  <si>
    <t>APJ.L4</t>
  </si>
  <si>
    <t>Buổi 7</t>
  </si>
  <si>
    <t>Buổi 8</t>
  </si>
  <si>
    <t>APJ.T5</t>
  </si>
  <si>
    <t>APJ.L5</t>
  </si>
  <si>
    <t>Buổi 9</t>
  </si>
  <si>
    <t>Buổi 10</t>
  </si>
  <si>
    <t>APJ.T6</t>
  </si>
  <si>
    <t>APJ.L6</t>
  </si>
  <si>
    <t>Buổi 11</t>
  </si>
  <si>
    <t>Buổi 12</t>
  </si>
  <si>
    <t>APJ.T7</t>
  </si>
  <si>
    <t>APJ.L7</t>
  </si>
  <si>
    <t>Buổi 13</t>
  </si>
  <si>
    <t>Buổi 14</t>
  </si>
  <si>
    <t>APJ.T8</t>
  </si>
  <si>
    <t>APJ.L8</t>
  </si>
  <si>
    <t>Buổi 15</t>
  </si>
  <si>
    <t>Buổi 16</t>
  </si>
  <si>
    <t>APJ.T10</t>
  </si>
  <si>
    <t>APJ.L10</t>
  </si>
  <si>
    <t>Buổi 17</t>
  </si>
  <si>
    <t>Buổi 18</t>
  </si>
  <si>
    <t>APJ.T11</t>
  </si>
  <si>
    <t>APJ.L11</t>
  </si>
  <si>
    <t>Buổi 19</t>
  </si>
  <si>
    <t>Buổi 20</t>
  </si>
  <si>
    <t>APJ.T12</t>
  </si>
  <si>
    <t>APJ.L12</t>
  </si>
  <si>
    <t>Buổi 21</t>
  </si>
  <si>
    <t>Buổi 22</t>
  </si>
  <si>
    <t>APJ.T13</t>
  </si>
  <si>
    <t>APJ.L13</t>
  </si>
  <si>
    <t>Buổi 23</t>
  </si>
  <si>
    <t>APJ.T14</t>
  </si>
  <si>
    <t>APJ.L14</t>
  </si>
  <si>
    <t>Buổi 24</t>
  </si>
  <si>
    <t>APJ.T15</t>
  </si>
  <si>
    <t>APJ.L15</t>
  </si>
  <si>
    <t>Buổi 25</t>
  </si>
  <si>
    <t>Buổi 26</t>
  </si>
  <si>
    <t>APJ.T16</t>
  </si>
  <si>
    <t>APJ.L16</t>
  </si>
  <si>
    <t>Buổi 27</t>
  </si>
  <si>
    <t>APJ.T17</t>
  </si>
  <si>
    <t>APJ.L17</t>
  </si>
  <si>
    <t>Buổi 28</t>
  </si>
  <si>
    <t>APJ.T19</t>
  </si>
  <si>
    <t>APJ.L19</t>
  </si>
  <si>
    <t>Buổi 29</t>
  </si>
  <si>
    <t>CaseStudyBS</t>
  </si>
  <si>
    <t>Buổi 30</t>
  </si>
  <si>
    <t>Retros CAH</t>
  </si>
  <si>
    <t>Buổi 31</t>
  </si>
  <si>
    <t>BP. Exam</t>
  </si>
  <si>
    <t>Phiếu GPA, Tự đánh giá năng lực cho Học viên, Giảng viên</t>
  </si>
  <si>
    <t>Buổi 32</t>
  </si>
  <si>
    <t>Tổng kết</t>
  </si>
  <si>
    <t>T</t>
  </si>
  <si>
    <t>Lý thuyết (Theory)</t>
  </si>
  <si>
    <t>L</t>
  </si>
  <si>
    <t>Thực hành (Lab)</t>
  </si>
  <si>
    <t>Exam</t>
  </si>
  <si>
    <t>Examination</t>
  </si>
  <si>
    <t>APJ</t>
  </si>
  <si>
    <t>Advanced Programming with Java</t>
  </si>
  <si>
    <t>Phiên trao đổi tình hình học tập của CAH và lớp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</si>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</sst>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yyyy&quot;/&quot;m&quot;/&quot;d&quot;,&quot;dddd"/>
  </numFmts>
  <fonts count="18">
    <font>
      <sz val="10.0"/>
      <color rgb="FF000000"/>
      <name val="Arial"/>
    </font>
    <font>
      <sz val="12.0"/>
      <color rgb="FF000000"/>
      <name val="Times New Roman"/>
    </font>
    <font>
      <sz val="11.0"/>
      <color theme="1"/>
      <name val="Calibri"/>
    </font>
    <font>
      <sz val="18.0"/>
      <color rgb="FF000000"/>
      <name val="Times New Roman"/>
    </font>
    <font>
      <i/>
      <sz val="12.0"/>
      <color rgb="FF000000"/>
      <name val="Times New Roman"/>
    </font>
    <font>
      <b/>
      <sz val="18.0"/>
      <color rgb="FF000000"/>
      <name val="Times New Roman"/>
    </font>
    <font>
      <b/>
      <sz val="12.0"/>
      <color theme="1"/>
      <name val="Times New Roman"/>
    </font>
    <font>
      <b/>
      <sz val="14.0"/>
      <color rgb="FF000000"/>
      <name val="Times New Roman"/>
    </font>
    <font>
      <sz val="12.0"/>
      <color theme="1"/>
      <name val="Times New Roman"/>
    </font>
    <font>
      <i/>
      <sz val="12.0"/>
      <color theme="1"/>
      <name val="Times New Roman"/>
    </font>
    <font>
      <sz val="10.0"/>
      <color theme="1"/>
      <name val="Times New Roman"/>
    </font>
    <font>
      <b/>
      <sz val="12.0"/>
      <color rgb="FFFFFFFF"/>
      <name val="Times New Roman"/>
    </font>
    <font>
      <sz val="24.0"/>
      <color theme="1"/>
      <name val="Calibri"/>
    </font>
    <font/>
    <font>
      <sz val="10.0"/>
      <color theme="1"/>
      <name val="Arial"/>
    </font>
    <font>
      <b/>
      <sz val="12.0"/>
      <color rgb="FF000000"/>
      <name val="Times New Roman"/>
    </font>
    <font>
      <b/>
      <sz val="11.0"/>
      <color theme="1"/>
      <name val="Arial"/>
    </font>
    <font>
      <sz val="11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</fills>
  <borders count="9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left" vertical="center"/>
    </xf>
    <xf borderId="0" fillId="0" fontId="7" numFmtId="0" xfId="0" applyAlignment="1" applyFont="1">
      <alignment horizontal="center"/>
    </xf>
    <xf borderId="0" fillId="0" fontId="6" numFmtId="0" xfId="0" applyAlignment="1" applyFont="1">
      <alignment horizontal="left"/>
    </xf>
    <xf borderId="0" fillId="0" fontId="6" numFmtId="164" xfId="0" applyAlignment="1" applyFont="1" applyNumberFormat="1">
      <alignment horizontal="left"/>
    </xf>
    <xf borderId="0" fillId="0" fontId="8" numFmtId="0" xfId="0" applyAlignment="1" applyFont="1">
      <alignment horizontal="left"/>
    </xf>
    <xf borderId="0" fillId="0" fontId="6" numFmtId="0" xfId="0" applyFont="1"/>
    <xf borderId="0" fillId="0" fontId="9" numFmtId="0" xfId="0" applyAlignment="1" applyFont="1">
      <alignment horizontal="left"/>
    </xf>
    <xf borderId="0" fillId="0" fontId="8" numFmtId="14" xfId="0" applyAlignment="1" applyFont="1" applyNumberFormat="1">
      <alignment horizontal="left"/>
    </xf>
    <xf borderId="0" fillId="0" fontId="10" numFmtId="0" xfId="0" applyFont="1"/>
    <xf borderId="2" fillId="3" fontId="11" numFmtId="0" xfId="0" applyAlignment="1" applyBorder="1" applyFill="1" applyFont="1">
      <alignment horizontal="center" shrinkToFit="0" vertical="center" wrapText="1"/>
    </xf>
    <xf borderId="3" fillId="3" fontId="11" numFmtId="0" xfId="0" applyAlignment="1" applyBorder="1" applyFont="1">
      <alignment horizontal="center" shrinkToFit="0" vertical="center" wrapText="1"/>
    </xf>
    <xf borderId="2" fillId="0" fontId="1" numFmtId="0" xfId="0" applyBorder="1" applyFont="1"/>
    <xf borderId="2" fillId="0" fontId="1" numFmtId="14" xfId="0" applyBorder="1" applyFont="1" applyNumberFormat="1"/>
    <xf borderId="4" fillId="0" fontId="1" numFmtId="0" xfId="0" applyBorder="1" applyFont="1"/>
    <xf borderId="2" fillId="4" fontId="1" numFmtId="0" xfId="0" applyBorder="1" applyFill="1" applyFont="1"/>
    <xf borderId="2" fillId="0" fontId="8" numFmtId="0" xfId="0" applyAlignment="1" applyBorder="1" applyFont="1">
      <alignment horizontal="left"/>
    </xf>
    <xf borderId="5" fillId="5" fontId="12" numFmtId="0" xfId="0" applyAlignment="1" applyBorder="1" applyFill="1" applyFont="1">
      <alignment shrinkToFit="0" vertical="center" wrapText="1"/>
    </xf>
    <xf borderId="6" fillId="0" fontId="13" numFmtId="0" xfId="0" applyBorder="1" applyFont="1"/>
    <xf borderId="0" fillId="0" fontId="14" numFmtId="0" xfId="0" applyFont="1"/>
    <xf borderId="2" fillId="4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7" fillId="4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7" fillId="6" fontId="1" numFmtId="0" xfId="0" applyBorder="1" applyFill="1" applyFont="1"/>
    <xf borderId="2" fillId="7" fontId="8" numFmtId="0" xfId="0" applyAlignment="1" applyBorder="1" applyFill="1" applyFont="1">
      <alignment horizontal="left"/>
    </xf>
    <xf borderId="2" fillId="0" fontId="9" numFmtId="0" xfId="0" applyAlignment="1" applyBorder="1" applyFont="1">
      <alignment horizontal="left" shrinkToFit="0" wrapText="1"/>
    </xf>
    <xf borderId="2" fillId="5" fontId="1" numFmtId="0" xfId="0" applyBorder="1" applyFont="1"/>
    <xf borderId="0" fillId="0" fontId="15" numFmtId="0" xfId="0" applyFont="1"/>
    <xf borderId="1" fillId="4" fontId="1" numFmtId="0" xfId="0" applyBorder="1" applyFont="1"/>
    <xf borderId="1" fillId="6" fontId="1" numFmtId="0" xfId="0" applyBorder="1" applyFont="1"/>
    <xf borderId="2" fillId="8" fontId="16" numFmtId="0" xfId="0" applyBorder="1" applyFill="1" applyFont="1"/>
    <xf borderId="2" fillId="0" fontId="17" numFmtId="0" xfId="0" applyAlignment="1" applyBorder="1" applyFont="1">
      <alignment horizontal="right"/>
    </xf>
    <xf borderId="2" fillId="0" fontId="17" numFmtId="165" xfId="0" applyAlignment="1" applyBorder="1" applyFont="1" applyNumberFormat="1">
      <alignment horizontal="right"/>
    </xf>
    <xf borderId="2" fillId="0" fontId="1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3" width="11.43"/>
    <col customWidth="1" min="4" max="4" width="13.86"/>
    <col customWidth="1" min="5" max="5" width="15.57"/>
    <col customWidth="1" min="6" max="6" width="47.29"/>
    <col customWidth="1" min="7" max="7" width="24.86"/>
    <col customWidth="1" min="8" max="9" width="11.43"/>
    <col customWidth="1" min="10" max="26" width="13.43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</row>
    <row r="2" ht="22.5" customHeight="1">
      <c r="A2" s="1"/>
      <c r="B2" s="1"/>
      <c r="C2" s="2"/>
      <c r="D2" s="1"/>
      <c r="E2" s="3" t="s">
        <v>0</v>
      </c>
      <c r="F2" s="4"/>
      <c r="G2" s="4"/>
      <c r="H2" s="4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</row>
    <row r="3" ht="21.75" customHeight="1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2"/>
      <c r="Z3" s="2"/>
    </row>
    <row r="4" ht="21.75" customHeight="1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</row>
    <row r="5" ht="21.75" customHeight="1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</row>
    <row r="6" ht="18.0" customHeight="1">
      <c r="A6" s="8" t="s">
        <v>3</v>
      </c>
      <c r="B6" s="8"/>
      <c r="C6" s="8"/>
      <c r="D6" s="8"/>
      <c r="E6" s="8" t="s">
        <v>4</v>
      </c>
      <c r="F6" s="9">
        <v>1.0</v>
      </c>
      <c r="G6" s="2"/>
      <c r="H6" s="2"/>
      <c r="I6" s="10"/>
      <c r="J6" s="11"/>
      <c r="K6" s="11"/>
      <c r="L6" s="11"/>
      <c r="M6" s="11"/>
      <c r="N6" s="1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</row>
    <row r="7" ht="18.0" customHeight="1">
      <c r="A7" s="8" t="s">
        <v>5</v>
      </c>
      <c r="B7" s="12" t="s">
        <v>6</v>
      </c>
      <c r="D7" s="2"/>
      <c r="E7" s="8" t="s">
        <v>7</v>
      </c>
      <c r="F7" s="13" t="s">
        <v>8</v>
      </c>
      <c r="G7" s="2"/>
      <c r="H7" s="2"/>
      <c r="I7" s="10"/>
      <c r="J7" s="11"/>
      <c r="K7" s="11"/>
      <c r="L7" s="11"/>
      <c r="M7" s="11"/>
      <c r="N7" s="1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</row>
    <row r="8" ht="18.0" customHeight="1">
      <c r="A8" s="8" t="s">
        <v>9</v>
      </c>
      <c r="B8" s="12" t="s">
        <v>10</v>
      </c>
      <c r="D8" s="2"/>
      <c r="E8" s="8" t="s">
        <v>11</v>
      </c>
      <c r="F8" s="12" t="s">
        <v>12</v>
      </c>
      <c r="G8" s="2"/>
      <c r="H8" s="2"/>
      <c r="I8" s="10"/>
      <c r="J8" s="11"/>
      <c r="K8" s="11"/>
      <c r="L8" s="11"/>
      <c r="M8" s="11"/>
      <c r="N8" s="1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</row>
    <row r="9" ht="18.0" customHeight="1">
      <c r="A9" s="8" t="s">
        <v>13</v>
      </c>
      <c r="B9" s="10" t="s">
        <v>14</v>
      </c>
      <c r="C9" s="2"/>
      <c r="D9" s="8"/>
      <c r="E9" s="8" t="s">
        <v>15</v>
      </c>
      <c r="F9" s="12" t="s">
        <v>16</v>
      </c>
      <c r="G9" s="2"/>
      <c r="H9" s="2"/>
      <c r="I9" s="12"/>
      <c r="J9" s="14"/>
      <c r="K9" s="14"/>
      <c r="L9" s="14"/>
      <c r="M9" s="14"/>
      <c r="N9" s="14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2"/>
    </row>
    <row r="10" ht="18.0" customHeight="1">
      <c r="A10" s="8" t="s">
        <v>17</v>
      </c>
      <c r="B10" s="10" t="s">
        <v>18</v>
      </c>
      <c r="C10" s="2"/>
      <c r="D10" s="8"/>
      <c r="E10" s="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0.0" customHeight="1">
      <c r="A12" s="15" t="s">
        <v>19</v>
      </c>
      <c r="B12" s="15" t="s">
        <v>20</v>
      </c>
      <c r="C12" s="15" t="s">
        <v>21</v>
      </c>
      <c r="D12" s="16" t="s">
        <v>22</v>
      </c>
      <c r="E12" s="16" t="s">
        <v>23</v>
      </c>
      <c r="F12" s="16" t="s">
        <v>24</v>
      </c>
      <c r="G12" s="2"/>
      <c r="H12" s="12"/>
      <c r="I12" s="1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0" customHeight="1">
      <c r="A13" s="17" t="s">
        <v>25</v>
      </c>
      <c r="B13" s="18">
        <v>44363.0</v>
      </c>
      <c r="C13" s="19" t="str">
        <f t="shared" ref="C13:C44" si="1">TEXT(B13,"ddd")</f>
        <v>Th 4</v>
      </c>
      <c r="D13" s="20" t="s">
        <v>26</v>
      </c>
      <c r="E13" s="17" t="s">
        <v>27</v>
      </c>
      <c r="F13" s="21" t="str">
        <f t="shared" ref="F13:F14" si="2">IF(C13="Fri","Nộp báo cáo tuần","")</f>
        <v/>
      </c>
      <c r="G13" s="22" t="s">
        <v>28</v>
      </c>
      <c r="J13" s="2"/>
      <c r="K13" s="1"/>
      <c r="L13" s="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0" customHeight="1">
      <c r="A14" s="17" t="s">
        <v>29</v>
      </c>
      <c r="B14" s="18">
        <f>WORKDAY(B13,IF(WEEKDAY(B13) = 2, 2,IF(WEEKDAY(B13)=4,2,IF(WEEKDAY(B13)=6,1,2))),'Holidays 2020,2021'!$B$2:$B$18)</f>
        <v>44365</v>
      </c>
      <c r="C14" s="19" t="str">
        <f t="shared" si="1"/>
        <v>Th 6</v>
      </c>
      <c r="D14" s="20" t="s">
        <v>30</v>
      </c>
      <c r="E14" s="17" t="s">
        <v>31</v>
      </c>
      <c r="F14" s="21" t="str">
        <f t="shared" si="2"/>
        <v/>
      </c>
      <c r="G14" s="23"/>
      <c r="J14" s="2"/>
      <c r="K14" s="1"/>
      <c r="L14" s="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0" customHeight="1">
      <c r="A15" s="17" t="s">
        <v>32</v>
      </c>
      <c r="B15" s="18">
        <f>WORKDAY(B14,IF(WEEKDAY(B14) = 2, 2,IF(WEEKDAY(B14)=4,2,IF(WEEKDAY(B14)=6,1,2))),'Holidays 2020,2021'!$B$2:$B$18)</f>
        <v>44368</v>
      </c>
      <c r="C15" s="19" t="str">
        <f t="shared" si="1"/>
        <v>Th 2</v>
      </c>
      <c r="D15" s="17" t="s">
        <v>31</v>
      </c>
      <c r="E15" s="17" t="s">
        <v>31</v>
      </c>
      <c r="F15" s="21" t="s">
        <v>33</v>
      </c>
      <c r="G15" s="23"/>
      <c r="J15" s="2"/>
      <c r="K15" s="1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0" customHeight="1">
      <c r="A16" s="17" t="s">
        <v>34</v>
      </c>
      <c r="B16" s="18">
        <f>WORKDAY(B15,IF(WEEKDAY(B15) = 2, 2,IF(WEEKDAY(B15)=4,2,IF(WEEKDAY(B15)=6,1,2))),'Holidays 2020,2021'!$B$2:$B$18)</f>
        <v>44370</v>
      </c>
      <c r="C16" s="19" t="str">
        <f t="shared" si="1"/>
        <v>Th 4</v>
      </c>
      <c r="D16" s="20" t="s">
        <v>35</v>
      </c>
      <c r="E16" s="17" t="s">
        <v>36</v>
      </c>
      <c r="G16" s="23"/>
      <c r="J16" s="2"/>
      <c r="K16" s="1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0" customHeight="1">
      <c r="A17" s="17" t="s">
        <v>37</v>
      </c>
      <c r="B17" s="18">
        <f>WORKDAY(B16,IF(WEEKDAY(B16) = 2, 2,IF(WEEKDAY(B16)=4,2,IF(WEEKDAY(B16)=6,1,2))),'Holidays 2020,2021'!$B$2:$B$18)</f>
        <v>44372</v>
      </c>
      <c r="C17" s="19" t="str">
        <f t="shared" si="1"/>
        <v>Th 6</v>
      </c>
      <c r="D17" s="17" t="s">
        <v>36</v>
      </c>
      <c r="E17" s="17" t="s">
        <v>36</v>
      </c>
      <c r="F17" s="21" t="s">
        <v>33</v>
      </c>
      <c r="G17" s="23"/>
      <c r="J17" s="2"/>
      <c r="K17" s="1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0" customHeight="1">
      <c r="A18" s="17" t="s">
        <v>38</v>
      </c>
      <c r="B18" s="18">
        <f>WORKDAY(B17,IF(WEEKDAY(B17) = 2, 2,IF(WEEKDAY(B17)=4,2,IF(WEEKDAY(B17)=6,1,2))),'Holidays 2020,2021'!$B$2:$B$18)</f>
        <v>44375</v>
      </c>
      <c r="C18" s="19" t="str">
        <f t="shared" si="1"/>
        <v>Th 2</v>
      </c>
      <c r="D18" s="20" t="s">
        <v>39</v>
      </c>
      <c r="E18" s="17" t="s">
        <v>40</v>
      </c>
      <c r="G18" s="23"/>
      <c r="J18" s="2"/>
      <c r="K18" s="1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17" t="s">
        <v>41</v>
      </c>
      <c r="B19" s="18">
        <f>WORKDAY(B18,IF(WEEKDAY(B18) = 2, 2,IF(WEEKDAY(B18)=4,2,IF(WEEKDAY(B18)=6,1,2))),'Holidays 2020,2021'!$B$2:$B$18)</f>
        <v>44377</v>
      </c>
      <c r="C19" s="19" t="str">
        <f t="shared" si="1"/>
        <v>Th 4</v>
      </c>
      <c r="D19" s="17" t="s">
        <v>40</v>
      </c>
      <c r="E19" s="17" t="s">
        <v>40</v>
      </c>
      <c r="F19" s="21" t="s">
        <v>33</v>
      </c>
      <c r="G19" s="23"/>
      <c r="J19" s="2"/>
      <c r="K19" s="1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A20" s="17" t="s">
        <v>42</v>
      </c>
      <c r="B20" s="18">
        <f>WORKDAY(B19,IF(WEEKDAY(B19) = 2, 2,IF(WEEKDAY(B19)=4,2,IF(WEEKDAY(B19)=6,1,2))),'Holidays 2020,2021'!$B$2:$B$18)</f>
        <v>44379</v>
      </c>
      <c r="C20" s="19" t="str">
        <f t="shared" si="1"/>
        <v>Th 6</v>
      </c>
      <c r="D20" s="20" t="s">
        <v>43</v>
      </c>
      <c r="E20" s="17" t="s">
        <v>44</v>
      </c>
      <c r="F20" s="21" t="str">
        <f t="shared" ref="F20:F26" si="3">IF(C20="Fri","Nộp báo cáo tuần","")</f>
        <v/>
      </c>
      <c r="G20" s="23"/>
      <c r="J20" s="2"/>
      <c r="K20" s="1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A21" s="17" t="s">
        <v>45</v>
      </c>
      <c r="B21" s="18">
        <f>WORKDAY(B20,IF(WEEKDAY(B20) = 2, 2,IF(WEEKDAY(B20)=4,2,IF(WEEKDAY(B20)=6,1,2))),'Holidays 2020,2021'!$B$2:$B$18)</f>
        <v>44382</v>
      </c>
      <c r="C21" s="19" t="str">
        <f t="shared" si="1"/>
        <v>Th 2</v>
      </c>
      <c r="D21" s="17" t="s">
        <v>44</v>
      </c>
      <c r="E21" s="17" t="s">
        <v>44</v>
      </c>
      <c r="F21" s="21" t="str">
        <f t="shared" si="3"/>
        <v/>
      </c>
      <c r="G21" s="23"/>
      <c r="J21" s="2"/>
      <c r="K21" s="1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A22" s="17" t="s">
        <v>46</v>
      </c>
      <c r="B22" s="18">
        <f>WORKDAY(B21,IF(WEEKDAY(B21) = 2, 2,IF(WEEKDAY(B21)=4,2,IF(WEEKDAY(B21)=6,1,2))),'Holidays 2020,2021'!$B$2:$B$18)</f>
        <v>44384</v>
      </c>
      <c r="C22" s="19" t="str">
        <f t="shared" si="1"/>
        <v>Th 4</v>
      </c>
      <c r="D22" s="20" t="s">
        <v>47</v>
      </c>
      <c r="E22" s="17" t="s">
        <v>48</v>
      </c>
      <c r="F22" s="21" t="str">
        <f t="shared" si="3"/>
        <v/>
      </c>
      <c r="G22" s="23"/>
      <c r="J22" s="2"/>
      <c r="K22" s="1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0" customHeight="1">
      <c r="A23" s="17" t="s">
        <v>49</v>
      </c>
      <c r="B23" s="18">
        <f>WORKDAY(B22,IF(WEEKDAY(B22) = 2, 2,IF(WEEKDAY(B22)=4,2,IF(WEEKDAY(B22)=6,1,2))),'Holidays 2020,2021'!$B$2:$B$18)</f>
        <v>44386</v>
      </c>
      <c r="C23" s="19" t="str">
        <f t="shared" si="1"/>
        <v>Th 6</v>
      </c>
      <c r="D23" s="17" t="s">
        <v>48</v>
      </c>
      <c r="E23" s="17" t="s">
        <v>48</v>
      </c>
      <c r="F23" s="21" t="str">
        <f t="shared" si="3"/>
        <v/>
      </c>
      <c r="G23" s="23"/>
      <c r="J23" s="2"/>
      <c r="K23" s="1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A24" s="17" t="s">
        <v>50</v>
      </c>
      <c r="B24" s="18">
        <f>WORKDAY(B23,IF(WEEKDAY(B23) = 2, 2,IF(WEEKDAY(B23)=4,2,IF(WEEKDAY(B23)=6,1,2))),'Holidays 2020,2021'!$B$2:$B$18)</f>
        <v>44389</v>
      </c>
      <c r="C24" s="19" t="str">
        <f t="shared" si="1"/>
        <v>Th 2</v>
      </c>
      <c r="D24" s="20" t="s">
        <v>51</v>
      </c>
      <c r="E24" s="17" t="s">
        <v>52</v>
      </c>
      <c r="F24" s="21" t="str">
        <f t="shared" si="3"/>
        <v/>
      </c>
      <c r="G24" s="23"/>
      <c r="J24" s="2"/>
      <c r="K24" s="1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17" t="s">
        <v>53</v>
      </c>
      <c r="B25" s="18">
        <f>WORKDAY(B24,IF(WEEKDAY(B24) = 2, 2,IF(WEEKDAY(B24)=4,2,IF(WEEKDAY(B24)=6,1,2))),'Holidays 2020,2021'!$B$2:$B$18)</f>
        <v>44391</v>
      </c>
      <c r="C25" s="19" t="str">
        <f t="shared" si="1"/>
        <v>Th 4</v>
      </c>
      <c r="D25" s="17" t="s">
        <v>52</v>
      </c>
      <c r="E25" s="17" t="s">
        <v>52</v>
      </c>
      <c r="F25" s="21" t="str">
        <f t="shared" si="3"/>
        <v/>
      </c>
      <c r="G25" s="23"/>
      <c r="J25" s="2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17" t="s">
        <v>54</v>
      </c>
      <c r="B26" s="18">
        <f>WORKDAY(B25,IF(WEEKDAY(B25) = 2, 2,IF(WEEKDAY(B25)=4,2,IF(WEEKDAY(B25)=6,1,2))),'Holidays 2020,2021'!$B$2:$B$18)</f>
        <v>44393</v>
      </c>
      <c r="C26" s="19" t="str">
        <f t="shared" si="1"/>
        <v>Th 6</v>
      </c>
      <c r="D26" s="20" t="s">
        <v>55</v>
      </c>
      <c r="E26" s="17" t="s">
        <v>56</v>
      </c>
      <c r="F26" s="21" t="str">
        <f t="shared" si="3"/>
        <v/>
      </c>
      <c r="G26" s="23"/>
      <c r="J26" s="2"/>
      <c r="K26" s="24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17" t="s">
        <v>57</v>
      </c>
      <c r="B27" s="18">
        <f>WORKDAY(B26,IF(WEEKDAY(B26) = 2, 2,IF(WEEKDAY(B26)=4,2,IF(WEEKDAY(B26)=6,1,2))),'Holidays 2020,2021'!$B$2:$B$18)</f>
        <v>44396</v>
      </c>
      <c r="C27" s="19" t="str">
        <f t="shared" si="1"/>
        <v>Th 2</v>
      </c>
      <c r="D27" s="17" t="s">
        <v>56</v>
      </c>
      <c r="E27" s="17" t="s">
        <v>56</v>
      </c>
      <c r="F27" s="21" t="s">
        <v>33</v>
      </c>
      <c r="G27" s="23"/>
      <c r="J27" s="2"/>
      <c r="K27" s="24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17" t="s">
        <v>58</v>
      </c>
      <c r="B28" s="18">
        <f>WORKDAY(B27,IF(WEEKDAY(B27) = 2, 2,IF(WEEKDAY(B27)=4,2,IF(WEEKDAY(B27)=6,1,2))),'Holidays 2020,2021'!$B$2:$B$18)</f>
        <v>44398</v>
      </c>
      <c r="C28" s="19" t="str">
        <f t="shared" si="1"/>
        <v>Th 4</v>
      </c>
      <c r="D28" s="20" t="s">
        <v>59</v>
      </c>
      <c r="E28" s="17" t="s">
        <v>60</v>
      </c>
      <c r="F28" s="21" t="str">
        <f t="shared" ref="F28:F41" si="4">IF(C28="Fri","Nộp báo cáo tuần","")</f>
        <v/>
      </c>
      <c r="G28" s="23"/>
      <c r="J28" s="2"/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0" customHeight="1">
      <c r="A29" s="17" t="s">
        <v>61</v>
      </c>
      <c r="B29" s="18">
        <f>WORKDAY(B28,IF(WEEKDAY(B28) = 2, 2,IF(WEEKDAY(B28)=4,2,IF(WEEKDAY(B28)=6,1,2))),'Holidays 2020,2021'!$B$2:$B$18)</f>
        <v>44400</v>
      </c>
      <c r="C29" s="19" t="str">
        <f t="shared" si="1"/>
        <v>Th 6</v>
      </c>
      <c r="D29" s="17" t="s">
        <v>60</v>
      </c>
      <c r="E29" s="17" t="s">
        <v>60</v>
      </c>
      <c r="F29" s="21" t="str">
        <f t="shared" si="4"/>
        <v/>
      </c>
      <c r="G29" s="23"/>
      <c r="J29" s="2"/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17" t="s">
        <v>62</v>
      </c>
      <c r="B30" s="18">
        <f>WORKDAY(B29,IF(WEEKDAY(B29) = 2, 2,IF(WEEKDAY(B29)=4,2,IF(WEEKDAY(B29)=6,1,2))),'Holidays 2020,2021'!$B$2:$B$18)</f>
        <v>44403</v>
      </c>
      <c r="C30" s="19" t="str">
        <f t="shared" si="1"/>
        <v>Th 2</v>
      </c>
      <c r="D30" s="20" t="s">
        <v>63</v>
      </c>
      <c r="E30" s="17" t="s">
        <v>64</v>
      </c>
      <c r="F30" s="21" t="str">
        <f t="shared" si="4"/>
        <v/>
      </c>
      <c r="G30" s="23"/>
      <c r="J30" s="2"/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0" customHeight="1">
      <c r="A31" s="17" t="s">
        <v>65</v>
      </c>
      <c r="B31" s="18">
        <f>WORKDAY(B30,IF(WEEKDAY(B30) = 2, 2,IF(WEEKDAY(B30)=4,2,IF(WEEKDAY(B30)=6,1,2))),'Holidays 2020,2021'!$B$2:$B$18)</f>
        <v>44405</v>
      </c>
      <c r="C31" s="19" t="str">
        <f t="shared" si="1"/>
        <v>Th 4</v>
      </c>
      <c r="D31" s="17" t="s">
        <v>64</v>
      </c>
      <c r="E31" s="17" t="s">
        <v>64</v>
      </c>
      <c r="F31" s="21" t="str">
        <f t="shared" si="4"/>
        <v/>
      </c>
      <c r="G31" s="23"/>
      <c r="J31" s="2"/>
      <c r="K31" s="1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17" t="s">
        <v>66</v>
      </c>
      <c r="B32" s="18">
        <f>WORKDAY(B31,IF(WEEKDAY(B31) = 2, 2,IF(WEEKDAY(B31)=4,2,IF(WEEKDAY(B31)=6,1,2))),'Holidays 2020,2021'!$B$2:$B$18)</f>
        <v>44407</v>
      </c>
      <c r="C32" s="19" t="str">
        <f t="shared" si="1"/>
        <v>Th 6</v>
      </c>
      <c r="D32" s="20" t="s">
        <v>67</v>
      </c>
      <c r="E32" s="17" t="s">
        <v>68</v>
      </c>
      <c r="F32" s="21" t="str">
        <f t="shared" si="4"/>
        <v/>
      </c>
      <c r="G32" s="23"/>
      <c r="J32" s="2"/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0" customHeight="1">
      <c r="A33" s="17" t="s">
        <v>69</v>
      </c>
      <c r="B33" s="18">
        <f>WORKDAY(B32,IF(WEEKDAY(B32) = 2, 2,IF(WEEKDAY(B32)=4,2,IF(WEEKDAY(B32)=6,1,2))),'Holidays 2020,2021'!$B$2:$B$18)</f>
        <v>44410</v>
      </c>
      <c r="C33" s="19" t="str">
        <f t="shared" si="1"/>
        <v>Th 2</v>
      </c>
      <c r="D33" s="17" t="s">
        <v>68</v>
      </c>
      <c r="E33" s="17" t="s">
        <v>68</v>
      </c>
      <c r="F33" s="21" t="str">
        <f t="shared" si="4"/>
        <v/>
      </c>
      <c r="G33" s="23"/>
      <c r="J33" s="2"/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0" customHeight="1">
      <c r="A34" s="17" t="s">
        <v>70</v>
      </c>
      <c r="B34" s="18">
        <f>WORKDAY(B33,IF(WEEKDAY(B33) = 2, 2,IF(WEEKDAY(B33)=4,2,IF(WEEKDAY(B33)=6,1,2))),'Holidays 2020,2021'!$B$2:$B$18)</f>
        <v>44412</v>
      </c>
      <c r="C34" s="19" t="str">
        <f t="shared" si="1"/>
        <v>Th 4</v>
      </c>
      <c r="D34" s="20" t="s">
        <v>71</v>
      </c>
      <c r="E34" s="17" t="s">
        <v>72</v>
      </c>
      <c r="F34" s="21" t="str">
        <f t="shared" si="4"/>
        <v/>
      </c>
      <c r="G34" s="23"/>
      <c r="J34" s="2"/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0" customHeight="1">
      <c r="A35" s="17" t="s">
        <v>73</v>
      </c>
      <c r="B35" s="18">
        <f>WORKDAY(B34,IF(WEEKDAY(B34) = 2, 2,IF(WEEKDAY(B34)=4,2,IF(WEEKDAY(B34)=6,1,2))),'Holidays 2020,2021'!$B$2:$B$18)</f>
        <v>44414</v>
      </c>
      <c r="C35" s="19" t="str">
        <f t="shared" si="1"/>
        <v>Th 6</v>
      </c>
      <c r="D35" s="20" t="s">
        <v>74</v>
      </c>
      <c r="E35" s="17" t="s">
        <v>75</v>
      </c>
      <c r="F35" s="21" t="str">
        <f t="shared" si="4"/>
        <v/>
      </c>
      <c r="G35" s="23"/>
      <c r="J35" s="2"/>
      <c r="K35" s="1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0" customHeight="1">
      <c r="A36" s="17" t="s">
        <v>76</v>
      </c>
      <c r="B36" s="18">
        <f>WORKDAY(B35,IF(WEEKDAY(B35) = 2, 2,IF(WEEKDAY(B35)=4,2,IF(WEEKDAY(B35)=6,1,2))),'Holidays 2020,2021'!$B$2:$B$18)</f>
        <v>44417</v>
      </c>
      <c r="C36" s="19" t="str">
        <f t="shared" si="1"/>
        <v>Th 2</v>
      </c>
      <c r="D36" s="20" t="s">
        <v>77</v>
      </c>
      <c r="E36" s="17" t="s">
        <v>78</v>
      </c>
      <c r="F36" s="21" t="str">
        <f t="shared" si="4"/>
        <v/>
      </c>
      <c r="G36" s="23"/>
      <c r="J36" s="2"/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0" customHeight="1">
      <c r="A37" s="17" t="s">
        <v>79</v>
      </c>
      <c r="B37" s="18">
        <f>WORKDAY(B36,IF(WEEKDAY(B36) = 2, 2,IF(WEEKDAY(B36)=4,2,IF(WEEKDAY(B36)=6,1,2))),'Holidays 2020,2021'!$B$2:$B$18)</f>
        <v>44419</v>
      </c>
      <c r="C37" s="19" t="str">
        <f t="shared" si="1"/>
        <v>Th 4</v>
      </c>
      <c r="D37" s="17" t="s">
        <v>78</v>
      </c>
      <c r="E37" s="17" t="s">
        <v>78</v>
      </c>
      <c r="F37" s="21" t="str">
        <f t="shared" si="4"/>
        <v/>
      </c>
      <c r="G37" s="23"/>
      <c r="J37" s="2"/>
      <c r="K37" s="1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0" customHeight="1">
      <c r="A38" s="17" t="s">
        <v>80</v>
      </c>
      <c r="B38" s="18">
        <f>WORKDAY(B37,IF(WEEKDAY(B37) = 2, 2,IF(WEEKDAY(B37)=4,2,IF(WEEKDAY(B37)=6,1,2))),'Holidays 2020,2021'!$B$2:$B$18)</f>
        <v>44421</v>
      </c>
      <c r="C38" s="19" t="str">
        <f t="shared" si="1"/>
        <v>Th 6</v>
      </c>
      <c r="D38" s="20" t="s">
        <v>81</v>
      </c>
      <c r="E38" s="17" t="s">
        <v>82</v>
      </c>
      <c r="F38" s="21" t="str">
        <f t="shared" si="4"/>
        <v/>
      </c>
      <c r="G38" s="23"/>
      <c r="J38" s="2"/>
      <c r="K38" s="1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0" customHeight="1">
      <c r="A39" s="17" t="s">
        <v>83</v>
      </c>
      <c r="B39" s="18">
        <f>WORKDAY(B38,IF(WEEKDAY(B38) = 2, 2,IF(WEEKDAY(B38)=4,2,IF(WEEKDAY(B38)=6,1,2))),'Holidays 2020,2021'!$B$2:$B$18)</f>
        <v>44424</v>
      </c>
      <c r="C39" s="19" t="str">
        <f t="shared" si="1"/>
        <v>Th 2</v>
      </c>
      <c r="D39" s="25" t="s">
        <v>84</v>
      </c>
      <c r="E39" s="26" t="s">
        <v>85</v>
      </c>
      <c r="F39" s="21" t="str">
        <f t="shared" si="4"/>
        <v/>
      </c>
      <c r="G39" s="23"/>
      <c r="J39" s="2"/>
      <c r="K39" s="1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0" customHeight="1">
      <c r="A40" s="17" t="s">
        <v>86</v>
      </c>
      <c r="B40" s="18">
        <f>WORKDAY(B39,IF(WEEKDAY(B39) = 2, 2,IF(WEEKDAY(B39)=4,2,IF(WEEKDAY(B39)=6,1,2))),'Holidays 2020,2021'!$B$2:$B$18)</f>
        <v>44426</v>
      </c>
      <c r="C40" s="19" t="str">
        <f t="shared" si="1"/>
        <v>Th 4</v>
      </c>
      <c r="D40" s="27" t="s">
        <v>87</v>
      </c>
      <c r="E40" s="28" t="s">
        <v>88</v>
      </c>
      <c r="F40" s="21" t="str">
        <f t="shared" si="4"/>
        <v/>
      </c>
      <c r="G40" s="23"/>
      <c r="J40" s="2"/>
      <c r="K40" s="1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7" t="s">
        <v>89</v>
      </c>
      <c r="B41" s="18">
        <f>WORKDAY(B40,IF(WEEKDAY(B40) = 2, 2,IF(WEEKDAY(B40)=4,2,IF(WEEKDAY(B40)=6,1,2))),'Holidays 2020,2021'!$B$2:$B$18)</f>
        <v>44428</v>
      </c>
      <c r="C41" s="19" t="str">
        <f t="shared" si="1"/>
        <v>Th 6</v>
      </c>
      <c r="D41" s="29" t="s">
        <v>90</v>
      </c>
      <c r="E41" s="29" t="s">
        <v>90</v>
      </c>
      <c r="F41" s="21" t="str">
        <f t="shared" si="4"/>
        <v/>
      </c>
      <c r="G41" s="23"/>
      <c r="H41" s="12"/>
      <c r="I41" s="12"/>
      <c r="J41" s="2"/>
      <c r="K41" s="1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7" t="s">
        <v>91</v>
      </c>
      <c r="B42" s="18">
        <f>WORKDAY(B41,IF(WEEKDAY(B41) = 2, 2,IF(WEEKDAY(B41)=4,2,IF(WEEKDAY(B41)=6,1,2))),'Holidays 2020,2021'!$B$2:$B$18)</f>
        <v>44431</v>
      </c>
      <c r="C42" s="19" t="str">
        <f t="shared" si="1"/>
        <v>Th 2</v>
      </c>
      <c r="D42" s="29" t="s">
        <v>90</v>
      </c>
      <c r="E42" s="29" t="s">
        <v>90</v>
      </c>
      <c r="F42" s="30" t="s">
        <v>92</v>
      </c>
      <c r="G42" s="23"/>
      <c r="H42" s="12"/>
      <c r="I42" s="12"/>
      <c r="J42" s="2"/>
      <c r="K42" s="1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7" t="s">
        <v>93</v>
      </c>
      <c r="B43" s="18">
        <f>WORKDAY(B42,IF(WEEKDAY(B42) = 2, 2,IF(WEEKDAY(B42)=4,2,IF(WEEKDAY(B42)=6,1,2))),'Holidays 2020,2021'!$B$2:$B$18)</f>
        <v>44433</v>
      </c>
      <c r="C43" s="19" t="str">
        <f t="shared" si="1"/>
        <v>Th 4</v>
      </c>
      <c r="D43" s="29" t="s">
        <v>94</v>
      </c>
      <c r="E43" s="29" t="s">
        <v>94</v>
      </c>
      <c r="F43" s="31" t="s">
        <v>95</v>
      </c>
      <c r="G43" s="23"/>
      <c r="H43" s="12"/>
      <c r="I43" s="12"/>
      <c r="J43" s="2"/>
      <c r="K43" s="1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8.0" customHeight="1">
      <c r="A44" s="17" t="s">
        <v>96</v>
      </c>
      <c r="B44" s="18">
        <f>WORKDAY(B43,IF(WEEKDAY(B43) = 2, 2,IF(WEEKDAY(B43)=4,2,IF(WEEKDAY(B43)=6,1,2))),'Holidays 2020,2021'!$B$2:$B$18)</f>
        <v>44435</v>
      </c>
      <c r="C44" s="19" t="str">
        <f t="shared" si="1"/>
        <v>Th 6</v>
      </c>
      <c r="D44" s="32" t="s">
        <v>97</v>
      </c>
      <c r="E44" s="17"/>
      <c r="F44" s="17"/>
      <c r="G44" s="23"/>
      <c r="H44" s="12"/>
      <c r="I44" s="1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8.0" customHeight="1">
      <c r="A45" s="1"/>
      <c r="B45" s="1"/>
      <c r="C45" s="1"/>
      <c r="D45" s="1"/>
      <c r="E45" s="1"/>
      <c r="F45" s="1"/>
      <c r="G45" s="12"/>
      <c r="H45" s="12"/>
      <c r="I45" s="1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8.0" customHeight="1">
      <c r="A46" s="33"/>
      <c r="B46" s="34" t="s">
        <v>98</v>
      </c>
      <c r="C46" s="1" t="s">
        <v>99</v>
      </c>
      <c r="D46" s="1"/>
      <c r="E46" s="1"/>
      <c r="F46" s="1"/>
      <c r="G46" s="12"/>
      <c r="H46" s="12"/>
      <c r="I46" s="1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8.0" customHeight="1">
      <c r="A47" s="1"/>
      <c r="B47" s="1" t="s">
        <v>100</v>
      </c>
      <c r="C47" s="1" t="s">
        <v>101</v>
      </c>
      <c r="D47" s="1"/>
      <c r="E47" s="1"/>
      <c r="F47" s="1"/>
      <c r="G47" s="12"/>
      <c r="H47" s="12"/>
      <c r="I47" s="1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8.0" customHeight="1">
      <c r="A48" s="1"/>
      <c r="B48" s="35" t="s">
        <v>102</v>
      </c>
      <c r="C48" s="1" t="s">
        <v>103</v>
      </c>
      <c r="D48" s="1"/>
      <c r="E48" s="1"/>
      <c r="F48" s="1"/>
      <c r="G48" s="12"/>
      <c r="H48" s="12"/>
      <c r="I48" s="1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 t="s">
        <v>104</v>
      </c>
      <c r="C49" s="1" t="s">
        <v>105</v>
      </c>
      <c r="D49" s="1"/>
      <c r="E49" s="1"/>
      <c r="F49" s="1"/>
      <c r="G49" s="12"/>
      <c r="H49" s="12"/>
      <c r="I49" s="1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 t="s">
        <v>92</v>
      </c>
      <c r="C50" s="1" t="s">
        <v>106</v>
      </c>
      <c r="D50" s="1"/>
      <c r="E50" s="1"/>
      <c r="F50" s="1"/>
      <c r="G50" s="12"/>
      <c r="H50" s="12"/>
      <c r="I50" s="1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2"/>
      <c r="H51" s="12"/>
      <c r="I51" s="1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2"/>
      <c r="H52" s="12"/>
      <c r="I52" s="1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2"/>
      <c r="H53" s="12"/>
      <c r="I53" s="1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2"/>
      <c r="H54" s="12"/>
      <c r="I54" s="1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2"/>
      <c r="H55" s="12"/>
      <c r="I55" s="1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2"/>
      <c r="H56" s="12"/>
      <c r="I56" s="1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2"/>
      <c r="H57" s="12"/>
      <c r="I57" s="1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2"/>
      <c r="H58" s="12"/>
      <c r="I58" s="1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2"/>
      <c r="H59" s="12"/>
      <c r="I59" s="1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2"/>
      <c r="H60" s="12"/>
      <c r="I60" s="1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2"/>
      <c r="H61" s="12"/>
      <c r="I61" s="1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2"/>
      <c r="H62" s="12"/>
      <c r="I62" s="12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2"/>
      <c r="H63" s="12"/>
      <c r="I63" s="12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2"/>
      <c r="H64" s="12"/>
      <c r="I64" s="1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2"/>
      <c r="H65" s="12"/>
      <c r="I65" s="12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2"/>
      <c r="H66" s="12"/>
      <c r="I66" s="1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2"/>
      <c r="H67" s="12"/>
      <c r="I67" s="1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2"/>
      <c r="H68" s="12"/>
      <c r="I68" s="1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2"/>
      <c r="H69" s="12"/>
      <c r="I69" s="1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2"/>
      <c r="H70" s="12"/>
      <c r="I70" s="1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2"/>
      <c r="H71" s="12"/>
      <c r="I71" s="1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2"/>
      <c r="H72" s="12"/>
      <c r="I72" s="1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2"/>
      <c r="H73" s="12"/>
      <c r="I73" s="1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2"/>
      <c r="H74" s="12"/>
      <c r="I74" s="1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2"/>
      <c r="H75" s="12"/>
      <c r="I75" s="1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2"/>
      <c r="H76" s="12"/>
      <c r="I76" s="1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2"/>
      <c r="H77" s="12"/>
      <c r="I77" s="1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2"/>
      <c r="H78" s="12"/>
      <c r="I78" s="1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2"/>
      <c r="H79" s="12"/>
      <c r="I79" s="1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2"/>
      <c r="H80" s="12"/>
      <c r="I80" s="1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2"/>
      <c r="H81" s="12"/>
      <c r="I81" s="1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2"/>
      <c r="H82" s="12"/>
      <c r="I82" s="12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2"/>
      <c r="H83" s="12"/>
      <c r="I83" s="12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2"/>
      <c r="H84" s="12"/>
      <c r="I84" s="12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2"/>
      <c r="H85" s="12"/>
      <c r="I85" s="12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2"/>
      <c r="H86" s="12"/>
      <c r="I86" s="12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2"/>
      <c r="H87" s="12"/>
      <c r="I87" s="12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2"/>
      <c r="H88" s="12"/>
      <c r="I88" s="12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2"/>
      <c r="H89" s="12"/>
      <c r="I89" s="12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3">
    <mergeCell ref="B7:C7"/>
    <mergeCell ref="B8:C8"/>
    <mergeCell ref="G13:G4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30.29"/>
  </cols>
  <sheetData>
    <row r="1" ht="15.75" customHeight="1">
      <c r="A1" s="36" t="s">
        <v>107</v>
      </c>
      <c r="B1" s="36" t="s">
        <v>108</v>
      </c>
      <c r="C1" s="36" t="s">
        <v>109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15.75" customHeight="1">
      <c r="A2" s="37">
        <v>1.0</v>
      </c>
      <c r="B2" s="38">
        <v>44197.0</v>
      </c>
      <c r="C2" s="39" t="s">
        <v>110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5.75" customHeight="1">
      <c r="A3" s="37">
        <v>2.0</v>
      </c>
      <c r="B3" s="38">
        <v>44235.0</v>
      </c>
      <c r="C3" s="39" t="s">
        <v>111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ht="15.75" customHeight="1">
      <c r="A4" s="37">
        <v>3.0</v>
      </c>
      <c r="B4" s="38">
        <v>44236.0</v>
      </c>
      <c r="C4" s="39" t="s">
        <v>112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ht="15.75" customHeight="1">
      <c r="A5" s="37">
        <v>4.0</v>
      </c>
      <c r="B5" s="38">
        <v>43850.0</v>
      </c>
      <c r="C5" s="39" t="s">
        <v>112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ht="15.75" customHeight="1">
      <c r="A6" s="37">
        <v>5.0</v>
      </c>
      <c r="B6" s="38">
        <v>44237.0</v>
      </c>
      <c r="C6" s="39" t="s">
        <v>112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ht="15.75" customHeight="1">
      <c r="A7" s="37">
        <v>6.0</v>
      </c>
      <c r="B7" s="38">
        <v>44238.0</v>
      </c>
      <c r="C7" s="39" t="s">
        <v>112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ht="15.75" customHeight="1">
      <c r="A8" s="37">
        <v>7.0</v>
      </c>
      <c r="B8" s="38">
        <v>44239.0</v>
      </c>
      <c r="C8" s="39" t="s">
        <v>112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ht="15.75" customHeight="1">
      <c r="A9" s="37">
        <v>8.0</v>
      </c>
      <c r="B9" s="38">
        <v>44240.0</v>
      </c>
      <c r="C9" s="39" t="s">
        <v>112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ht="15.75" customHeight="1">
      <c r="A10" s="37">
        <v>9.0</v>
      </c>
      <c r="B10" s="38">
        <v>44241.0</v>
      </c>
      <c r="C10" s="39" t="s">
        <v>112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ht="15.75" customHeight="1">
      <c r="A11" s="37">
        <v>10.0</v>
      </c>
      <c r="B11" s="38">
        <v>44242.0</v>
      </c>
      <c r="C11" s="39" t="s">
        <v>112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ht="15.75" customHeight="1">
      <c r="A12" s="37">
        <v>11.0</v>
      </c>
      <c r="B12" s="38">
        <v>44243.0</v>
      </c>
      <c r="C12" s="39" t="s">
        <v>112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ht="15.75" customHeight="1">
      <c r="A13" s="37">
        <v>12.0</v>
      </c>
      <c r="B13" s="38">
        <v>44244.0</v>
      </c>
      <c r="C13" s="39" t="s">
        <v>112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ht="15.75" customHeight="1">
      <c r="A14" s="37">
        <v>13.0</v>
      </c>
      <c r="B14" s="38">
        <v>44245.0</v>
      </c>
      <c r="C14" s="39" t="s">
        <v>112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ht="15.75" customHeight="1">
      <c r="A15" s="37">
        <v>14.0</v>
      </c>
      <c r="B15" s="38">
        <v>44246.0</v>
      </c>
      <c r="C15" s="39" t="s">
        <v>112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ht="15.75" customHeight="1">
      <c r="A16" s="37">
        <v>15.0</v>
      </c>
      <c r="B16" s="38">
        <v>44307.0</v>
      </c>
      <c r="C16" s="39" t="s">
        <v>113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ht="15.75" customHeight="1">
      <c r="A17" s="37">
        <v>16.0</v>
      </c>
      <c r="B17" s="38">
        <v>44316.0</v>
      </c>
      <c r="C17" s="39" t="s">
        <v>114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ht="15.75" customHeight="1">
      <c r="A18" s="37">
        <v>17.0</v>
      </c>
      <c r="B18" s="38">
        <v>44317.0</v>
      </c>
      <c r="C18" s="39" t="s">
        <v>115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ht="15.75" customHeight="1">
      <c r="A19" s="37">
        <v>18.0</v>
      </c>
      <c r="B19" s="38">
        <v>44441.0</v>
      </c>
      <c r="C19" s="39" t="s">
        <v>116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