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Visual Project\TTTN\"/>
    </mc:Choice>
  </mc:AlternateContent>
  <bookViews>
    <workbookView xWindow="660" yWindow="1095" windowWidth="25320" windowHeight="1357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2" l="1"/>
  <c r="J8" i="32"/>
  <c r="L8" i="32"/>
  <c r="N8" i="32"/>
  <c r="Q2" i="32"/>
  <c r="EL3" i="32"/>
  <c r="L3" i="32"/>
  <c r="N3" i="32"/>
  <c r="H3" i="32"/>
  <c r="T9" i="32"/>
  <c r="T10" i="32"/>
  <c r="S10" i="32"/>
  <c r="S8" i="32"/>
  <c r="EL2" i="32"/>
  <c r="I3" i="32"/>
  <c r="J3" i="32"/>
  <c r="K3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<sst xmlns="http://schemas.openxmlformats.org/spreadsheetml/2006/main" count="86" uniqueCount="80">
  <si>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</si>
  <si>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</si>
  <si>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</si>
  <si>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</si>
  <si>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</si>
  <si>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</si>
  <si>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</si>
  <si>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</si>
  <si>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</si>
  <si>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</si>
  <si>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</si>
  <si>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</si>
  <si>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</si>
  <si>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</si>
  <si>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</si>
  <si>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</si>
  <si>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</si>
  <si>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</si>
  <si>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</si>
  <si>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</si>
  <si>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</si>
  <si>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</si>
  <si>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</si>
  <si>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</si>
  <si>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</si>
  <si>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</si>
  <si>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</si>
  <si>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</si>
  <si>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</si>
  <si>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</si>
  <si>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</si>
  <si>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</si>
  <si>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</si>
  <si>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</si>
  <si>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</si>
  <si>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</si>
  <si>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</si>
  <si>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</si>
  <si>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</si>
  <si>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</si>
  <si>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step logic</t>
  </si>
  <si>
    <t>Testcase logic</t>
  </si>
  <si>
    <t>Code</t>
  </si>
  <si>
    <t>Status</t>
    <phoneticPr fontId="5"/>
  </si>
  <si>
    <t>Category</t>
  </si>
  <si>
    <t>SubCategory</t>
  </si>
  <si>
    <t>Phụ trách</t>
  </si>
  <si>
    <t>SubTask/SubFuntion</t>
  </si>
  <si>
    <t>Quốc khánh</t>
  </si>
  <si>
    <t>Website bán sách sử dụng rút trích văn bản để đánh giá ý kiến</t>
  </si>
  <si>
    <t>Module rút trích 
văn bản</t>
  </si>
  <si>
    <t>Xây dưng dưng từ điển cảm xúc</t>
  </si>
  <si>
    <t>Thiết kế database</t>
  </si>
  <si>
    <t>Thêm dữ liệu</t>
  </si>
  <si>
    <t xml:space="preserve">Xây dựng module
đánh giá ý kiến </t>
  </si>
  <si>
    <t>Viết hàm rút trích văn bản</t>
  </si>
  <si>
    <t>Viết hàm tính toán, xác định ý kiến</t>
  </si>
  <si>
    <t>Xây dựng mô hình học máy</t>
  </si>
  <si>
    <t>Chuẩn hóa các ý kiến</t>
  </si>
  <si>
    <t>Xây dựng kho dữ liệu</t>
  </si>
  <si>
    <t>Website bán sách</t>
  </si>
  <si>
    <t>Giao diện</t>
  </si>
  <si>
    <t>Trang chủ</t>
  </si>
  <si>
    <t>Trang xem danh sách sản phẩm</t>
  </si>
  <si>
    <t>Trang chi tiết sản phẩm</t>
  </si>
  <si>
    <t>Chức năng</t>
  </si>
  <si>
    <t>Tìm kiếm</t>
  </si>
  <si>
    <t>Theo tên</t>
  </si>
  <si>
    <t>Theo ngày</t>
  </si>
  <si>
    <t>Theo thể loại</t>
  </si>
  <si>
    <t>Đánh giá sản phẩm</t>
  </si>
  <si>
    <t>Xem đánh giá</t>
  </si>
  <si>
    <t>Xem đánh giá khen</t>
  </si>
  <si>
    <t>Xem đánh giá chê</t>
  </si>
  <si>
    <t>Trang quản lý</t>
  </si>
  <si>
    <t>Cập nhật</t>
  </si>
  <si>
    <t>Đăng nhập</t>
  </si>
  <si>
    <t>…</t>
  </si>
  <si>
    <t>Áp dụng KMean để đánh giá văn bản</t>
  </si>
  <si>
    <t>25/07/0218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</si>
</sst>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6">
    <font>
      <sz val="11"/>
      <name val="ＭＳ Ｐゴシック"/>
      <family val="3"/>
      <charset val="128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Arial"/>
      <family val="2"/>
      <charset val="128"/>
      <scheme val="minor"/>
    </font>
    <font>
      <b/>
      <sz val="14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Protection="1">
      <alignment vertical="center"/>
      <protection locked="0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20" borderId="24" xfId="0" applyNumberFormat="1" applyFont="1" applyFill="1" applyBorder="1" applyAlignment="1">
      <alignment horizontal="center" vertical="center"/>
    </xf>
    <xf numFmtId="14" fontId="6" fillId="20" borderId="71" xfId="0" applyNumberFormat="1" applyFont="1" applyFill="1" applyBorder="1" applyAlignment="1">
      <alignment horizontal="center" vertical="center"/>
    </xf>
    <xf numFmtId="14" fontId="6" fillId="20" borderId="25" xfId="0" applyNumberFormat="1" applyFont="1" applyFill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15" fillId="0" borderId="64" xfId="0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6" fillId="0" borderId="71" xfId="0" applyFont="1" applyFill="1" applyBorder="1" applyAlignment="1" applyProtection="1">
      <alignment horizontal="left" vertical="center" wrapText="1"/>
      <protection locked="0"/>
    </xf>
    <xf numFmtId="0" fontId="6" fillId="20" borderId="35" xfId="0" applyFont="1" applyFill="1" applyBorder="1" applyAlignment="1" applyProtection="1">
      <alignment horizontal="left" vertical="center" wrapText="1"/>
      <protection locked="0"/>
    </xf>
    <xf numFmtId="0" fontId="6" fillId="20" borderId="71" xfId="0" applyFont="1" applyFill="1" applyBorder="1" applyAlignment="1" applyProtection="1">
      <alignment horizontal="left" vertical="center" wrapText="1"/>
      <protection locked="0"/>
    </xf>
    <xf numFmtId="0" fontId="6" fillId="20" borderId="46" xfId="0" applyFont="1" applyFill="1" applyBorder="1" applyAlignment="1" applyProtection="1">
      <alignment horizontal="left" vertical="center" wrapText="1"/>
      <protection locked="0"/>
    </xf>
    <xf numFmtId="0" fontId="15" fillId="20" borderId="64" xfId="0" applyFont="1" applyFill="1" applyBorder="1" applyAlignment="1">
      <alignment horizontal="center" vertical="center"/>
    </xf>
    <xf numFmtId="0" fontId="15" fillId="20" borderId="68" xfId="0" applyFont="1" applyFill="1" applyBorder="1" applyAlignment="1">
      <alignment horizontal="center" vertical="center"/>
    </xf>
    <xf numFmtId="0" fontId="15" fillId="20" borderId="65" xfId="0" applyFont="1" applyFill="1" applyBorder="1" applyAlignment="1">
      <alignment horizontal="center" vertical="center"/>
    </xf>
    <xf numFmtId="0" fontId="13" fillId="20" borderId="67" xfId="0" applyFont="1" applyFill="1" applyBorder="1" applyAlignment="1">
      <alignment horizontal="center" vertical="center" wrapText="1"/>
    </xf>
    <xf numFmtId="0" fontId="13" fillId="20" borderId="69" xfId="0" applyFont="1" applyFill="1" applyBorder="1" applyAlignment="1">
      <alignment horizontal="center" vertical="center" wrapText="1"/>
    </xf>
    <xf numFmtId="0" fontId="13" fillId="20" borderId="70" xfId="0" applyFont="1" applyFill="1" applyBorder="1" applyAlignment="1">
      <alignment horizontal="center" vertical="center" wrapText="1"/>
    </xf>
    <xf numFmtId="0" fontId="6" fillId="20" borderId="35" xfId="0" applyFont="1" applyFill="1" applyBorder="1" applyAlignment="1" applyProtection="1">
      <alignment vertical="center" wrapText="1"/>
      <protection locked="0"/>
    </xf>
    <xf numFmtId="0" fontId="6" fillId="20" borderId="46" xfId="0" applyFont="1" applyFill="1" applyBorder="1" applyAlignment="1" applyProtection="1">
      <alignment vertical="center" wrapText="1"/>
      <protection locked="0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13" fillId="0" borderId="46" xfId="0" applyFont="1" applyBorder="1" applyAlignment="1">
      <alignment horizontal="center" vertical="center"/>
    </xf>
    <xf numFmtId="0" fontId="13" fillId="20" borderId="24" xfId="0" applyFont="1" applyFill="1" applyBorder="1" applyAlignment="1">
      <alignment horizontal="center" vertical="center"/>
    </xf>
    <xf numFmtId="0" fontId="13" fillId="20" borderId="46" xfId="0" applyFont="1" applyFill="1" applyBorder="1" applyAlignment="1">
      <alignment horizontal="center" vertical="center"/>
    </xf>
    <xf numFmtId="0" fontId="6" fillId="20" borderId="26" xfId="0" applyNumberFormat="1" applyFont="1" applyFill="1" applyBorder="1" applyAlignment="1">
      <alignment horizontal="right" vertical="center"/>
    </xf>
    <xf numFmtId="0" fontId="6" fillId="20" borderId="27" xfId="0" applyNumberFormat="1" applyFont="1" applyFill="1" applyBorder="1" applyAlignment="1">
      <alignment horizontal="right" vertical="center"/>
    </xf>
    <xf numFmtId="0" fontId="6" fillId="20" borderId="18" xfId="0" applyFont="1" applyFill="1" applyBorder="1" applyAlignment="1">
      <alignment horizontal="left" vertical="center"/>
    </xf>
    <xf numFmtId="0" fontId="6" fillId="20" borderId="19" xfId="0" applyFont="1" applyFill="1" applyBorder="1" applyAlignment="1">
      <alignment horizontal="left" vertical="center"/>
    </xf>
    <xf numFmtId="0" fontId="6" fillId="20" borderId="28" xfId="0" applyNumberFormat="1" applyFont="1" applyFill="1" applyBorder="1" applyAlignment="1">
      <alignment horizontal="right" vertical="center"/>
    </xf>
    <xf numFmtId="0" fontId="6" fillId="20" borderId="29" xfId="0" applyNumberFormat="1" applyFont="1" applyFill="1" applyBorder="1" applyAlignment="1">
      <alignment horizontal="right" vertical="center"/>
    </xf>
    <xf numFmtId="167" fontId="6" fillId="20" borderId="30" xfId="0" applyNumberFormat="1" applyFont="1" applyFill="1" applyBorder="1" applyAlignment="1" applyProtection="1">
      <alignment horizontal="left" vertical="center"/>
      <protection locked="0"/>
    </xf>
    <xf numFmtId="167" fontId="6" fillId="20" borderId="31" xfId="0" applyNumberFormat="1" applyFont="1" applyFill="1" applyBorder="1" applyAlignment="1" applyProtection="1">
      <alignment horizontal="left" vertical="center"/>
      <protection locked="0"/>
    </xf>
    <xf numFmtId="0" fontId="13" fillId="20" borderId="25" xfId="0" applyFont="1" applyFill="1" applyBorder="1" applyAlignment="1">
      <alignment horizontal="center" vertical="center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13" fillId="21" borderId="24" xfId="0" applyFont="1" applyFill="1" applyBorder="1" applyAlignment="1">
      <alignment horizontal="center" vertical="center"/>
    </xf>
    <xf numFmtId="0" fontId="13" fillId="21" borderId="46" xfId="0" applyFont="1" applyFill="1" applyBorder="1" applyAlignment="1">
      <alignment horizontal="center" vertical="center"/>
    </xf>
    <xf numFmtId="0" fontId="13" fillId="20" borderId="35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37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D"/>
      <color rgb="FFFFFFCC"/>
      <color rgb="FFFFFF00"/>
      <color rgb="FFFFFF66"/>
      <color rgb="FFFFFF99"/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bq\otherDocument\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="115" zoomScaleNormal="115" zoomScaleSheetLayoutView="85" workbookViewId="0">
      <pane xSplit="18" ySplit="10" topLeftCell="S11" activePane="bottomRight" state="frozen"/>
      <selection pane="topRight" activeCell="W1" sqref="W1"/>
      <selection pane="bottomLeft" activeCell="A9" sqref="A9"/>
      <selection pane="bottomRight" activeCell="E29" sqref="E29:E30"/>
    </sheetView>
  </sheetViews>
  <sheetFormatPr defaultColWidth="4.625" defaultRowHeight="15" customHeight="1"/>
  <cols>
    <col min="1" max="1" width="1.375" style="2" customWidth="1"/>
    <col min="2" max="2" width="24" style="113" customWidth="1"/>
    <col min="3" max="3" width="15.5" style="115" customWidth="1"/>
    <col min="4" max="4" width="7" style="2" customWidth="1"/>
    <col min="5" max="5" width="27.125" style="131" customWidth="1"/>
    <col min="6" max="6" width="14.375" style="115" bestFit="1" customWidth="1"/>
    <col min="7" max="7" width="17" style="9" customWidth="1"/>
    <col min="8" max="9" width="9.625" style="2" customWidth="1"/>
    <col min="10" max="11" width="9.625" style="2" bestFit="1" customWidth="1"/>
    <col min="12" max="15" width="4.5" style="17" hidden="1" customWidth="1"/>
    <col min="16" max="16" width="5.125" style="115" bestFit="1" customWidth="1"/>
    <col min="17" max="17" width="5.5" style="115" customWidth="1"/>
    <col min="18" max="18" width="5" style="115" bestFit="1" customWidth="1"/>
    <col min="19" max="19" width="2.875" style="2" customWidth="1"/>
    <col min="20" max="141" width="3.125" style="39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7"/>
      <c r="F1" s="116"/>
      <c r="G1" s="37"/>
      <c r="H1" s="35"/>
      <c r="I1" s="35"/>
      <c r="J1" s="35"/>
      <c r="K1" s="35"/>
      <c r="L1" s="36"/>
      <c r="M1" s="36"/>
      <c r="N1" s="36"/>
      <c r="O1" s="36"/>
      <c r="P1" s="116"/>
      <c r="Q1" s="116"/>
      <c r="R1" s="116"/>
      <c r="S1" s="35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142" ht="19.5" customHeight="1">
      <c r="B2" s="1"/>
      <c r="C2" s="121"/>
      <c r="E2" s="128"/>
      <c r="F2" s="118"/>
      <c r="G2" s="82"/>
      <c r="H2" s="79" t="s">
        <v>29</v>
      </c>
      <c r="I2" s="79" t="s">
        <v>30</v>
      </c>
      <c r="J2" s="79" t="s">
        <v>31</v>
      </c>
      <c r="K2" s="80" t="s">
        <v>38</v>
      </c>
      <c r="L2" s="207" t="s">
        <v>32</v>
      </c>
      <c r="M2" s="208"/>
      <c r="N2" s="207" t="s">
        <v>33</v>
      </c>
      <c r="O2" s="208"/>
      <c r="P2" s="118"/>
      <c r="Q2" s="204">
        <f ca="1">TODAY()</f>
        <v>43306</v>
      </c>
      <c r="R2" s="205"/>
      <c r="S2" s="35"/>
      <c r="T2" s="69"/>
      <c r="U2" s="3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198">
        <v>0.05</v>
      </c>
      <c r="CA2" s="199"/>
      <c r="CB2" s="199"/>
      <c r="CC2" s="198">
        <v>0.15</v>
      </c>
      <c r="CD2" s="199"/>
      <c r="CE2" s="199"/>
      <c r="CF2" s="198">
        <v>0.8</v>
      </c>
      <c r="CG2" s="199"/>
      <c r="CH2" s="199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15" t="str">
        <f ca="1">"Date："&amp;TEXT(TODAY()," yyyy/mm/dd")</f>
        <v>Date： 2018/07/25</v>
      </c>
    </row>
    <row r="3" spans="1:142" ht="18.75" customHeight="1">
      <c r="B3" s="28" t="s">
        <v>49</v>
      </c>
      <c r="C3" s="122"/>
      <c r="E3" s="129"/>
      <c r="F3" s="125"/>
      <c r="G3" s="83"/>
      <c r="H3" s="81">
        <f>COUNTIF(R11:R12,"=△") + COUNTIF(R11:R12,"=○") +COUNTIF(R11:R12,"=★") + COUNTIF(R11:R12,"=◇")+ COUNTIF(R11:R12,"=▲")</f>
        <v>0</v>
      </c>
      <c r="I3" s="81">
        <f>COUNTIF(R11:R12,"=○")</f>
        <v>0</v>
      </c>
      <c r="J3" s="81">
        <f>COUNTIF(R11:R12,"=△") + COUNTIF(R11:R12,"=▲")  +  COUNTIF(R11:R12,"=★")</f>
        <v>0</v>
      </c>
      <c r="K3" s="81">
        <f>COUNTIF(R11:R12,"=◇")</f>
        <v>0</v>
      </c>
      <c r="L3" s="209">
        <f>COUNTIF(R11:R12,"=▲")</f>
        <v>0</v>
      </c>
      <c r="M3" s="210"/>
      <c r="N3" s="209">
        <f>COUNTIF(R11:R12,"=★")</f>
        <v>0</v>
      </c>
      <c r="O3" s="210"/>
      <c r="P3" s="136"/>
      <c r="Q3" s="206"/>
      <c r="R3" s="206"/>
      <c r="S3" s="35"/>
      <c r="T3" s="70"/>
      <c r="U3" s="107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201" t="s">
        <v>40</v>
      </c>
      <c r="CA3" s="202"/>
      <c r="CB3" s="203"/>
      <c r="CC3" s="200" t="s">
        <v>41</v>
      </c>
      <c r="CD3" s="200"/>
      <c r="CE3" s="200"/>
      <c r="CF3" s="201" t="s">
        <v>42</v>
      </c>
      <c r="CG3" s="202"/>
      <c r="CH3" s="203"/>
      <c r="EL3" s="31">
        <f>B2</f>
        <v>0</v>
      </c>
    </row>
    <row r="4" spans="1:142" ht="23.25" customHeight="1" thickBot="1">
      <c r="B4" s="123"/>
      <c r="C4" s="119"/>
      <c r="D4" s="5"/>
      <c r="E4" s="130"/>
      <c r="F4" s="120"/>
      <c r="G4" s="10"/>
      <c r="H4" s="6"/>
      <c r="I4" s="6"/>
      <c r="J4" s="6"/>
      <c r="K4" s="6"/>
      <c r="L4" s="18"/>
      <c r="M4" s="18"/>
      <c r="N4" s="18"/>
      <c r="O4" s="18"/>
      <c r="P4" s="120"/>
      <c r="Q4" s="120"/>
      <c r="R4" s="120"/>
      <c r="S4" s="6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7"/>
    </row>
    <row r="5" spans="1:142" ht="18.75" customHeight="1" thickTop="1">
      <c r="C5" s="117"/>
      <c r="D5" s="3"/>
      <c r="H5" s="8"/>
      <c r="I5" s="8"/>
      <c r="J5" s="8"/>
      <c r="K5" s="8"/>
      <c r="L5" s="19"/>
      <c r="M5" s="19"/>
      <c r="N5" s="19"/>
      <c r="O5" s="19"/>
      <c r="Q5" s="137"/>
      <c r="W5" s="42"/>
    </row>
    <row r="6" spans="1:142" ht="18" customHeight="1">
      <c r="A6" s="9"/>
      <c r="D6" s="9"/>
      <c r="H6" s="9"/>
      <c r="I6" s="9"/>
      <c r="J6" s="9"/>
      <c r="K6" s="9"/>
      <c r="L6" s="9"/>
      <c r="M6" s="114"/>
      <c r="N6" s="9"/>
      <c r="O6" s="114"/>
      <c r="W6" s="42"/>
    </row>
    <row r="7" spans="1:142" ht="14.25" customHeight="1">
      <c r="A7" s="27"/>
      <c r="B7" s="133"/>
      <c r="C7" s="133"/>
      <c r="D7" s="132"/>
      <c r="E7" s="133"/>
      <c r="F7" s="126"/>
      <c r="G7" s="108"/>
      <c r="H7" s="218" t="s">
        <v>22</v>
      </c>
      <c r="I7" s="219"/>
      <c r="J7" s="219"/>
      <c r="K7" s="219"/>
      <c r="L7" s="219"/>
      <c r="M7" s="219"/>
      <c r="N7" s="219"/>
      <c r="O7" s="220"/>
      <c r="P7" s="126"/>
      <c r="Q7" s="138"/>
      <c r="R7" s="138"/>
      <c r="W7" s="42"/>
    </row>
    <row r="8" spans="1:142" ht="14.25" customHeight="1">
      <c r="A8" s="27"/>
      <c r="B8" s="135"/>
      <c r="C8" s="135"/>
      <c r="D8" s="134"/>
      <c r="E8" s="135"/>
      <c r="F8" s="124"/>
      <c r="G8" s="109"/>
      <c r="H8" s="78">
        <v>43282</v>
      </c>
      <c r="I8" s="78">
        <v>43374</v>
      </c>
      <c r="J8" s="78">
        <f>IF(MIN(J11:J12)=DATE(1900,1,0),"",MIN(J11:J12))</f>
        <v>43282</v>
      </c>
      <c r="K8" s="78">
        <f>IF(MAX(K11:K12)=DATE(1900,1,0),"",MAX(K13))</f>
        <v>43317</v>
      </c>
      <c r="L8" s="194">
        <f>SUM(M11:M110)</f>
        <v>0</v>
      </c>
      <c r="M8" s="195"/>
      <c r="N8" s="194">
        <f>SUM(O11:O110)</f>
        <v>0</v>
      </c>
      <c r="O8" s="195"/>
      <c r="P8" s="124"/>
      <c r="Q8" s="139"/>
      <c r="R8" s="140" t="str">
        <f>TEXT(T9,"yyyy")</f>
        <v>2018</v>
      </c>
      <c r="S8" s="26" t="str">
        <f>TEXT(S9,"m")</f>
        <v>7</v>
      </c>
      <c r="T8" s="43" t="str">
        <f>IF(TEXT(T9,"d")="1",TEXT(T9,"m"),"")</f>
        <v/>
      </c>
      <c r="U8" s="43" t="str">
        <f t="shared" ref="U8:CD8" si="0">IF(TEXT(U9,"d")="1",TEXT(U9,"m"),"")</f>
        <v/>
      </c>
      <c r="V8" s="43" t="str">
        <f t="shared" si="0"/>
        <v/>
      </c>
      <c r="W8" s="43" t="str">
        <f t="shared" si="0"/>
        <v/>
      </c>
      <c r="X8" s="43" t="str">
        <f t="shared" si="0"/>
        <v/>
      </c>
      <c r="Y8" s="43" t="str">
        <f t="shared" si="0"/>
        <v/>
      </c>
      <c r="Z8" s="43" t="str">
        <f t="shared" si="0"/>
        <v/>
      </c>
      <c r="AA8" s="43" t="str">
        <f t="shared" si="0"/>
        <v/>
      </c>
      <c r="AB8" s="43" t="str">
        <f t="shared" si="0"/>
        <v/>
      </c>
      <c r="AC8" s="43" t="str">
        <f t="shared" si="0"/>
        <v/>
      </c>
      <c r="AD8" s="43" t="str">
        <f t="shared" si="0"/>
        <v/>
      </c>
      <c r="AE8" s="43" t="str">
        <f t="shared" si="0"/>
        <v/>
      </c>
      <c r="AF8" s="43" t="str">
        <f t="shared" si="0"/>
        <v/>
      </c>
      <c r="AG8" s="43" t="str">
        <f t="shared" si="0"/>
        <v/>
      </c>
      <c r="AH8" s="43" t="str">
        <f t="shared" si="0"/>
        <v/>
      </c>
      <c r="AI8" s="43" t="str">
        <f t="shared" si="0"/>
        <v/>
      </c>
      <c r="AJ8" s="43" t="str">
        <f t="shared" si="0"/>
        <v/>
      </c>
      <c r="AK8" s="43" t="str">
        <f t="shared" si="0"/>
        <v/>
      </c>
      <c r="AL8" s="43" t="str">
        <f t="shared" si="0"/>
        <v/>
      </c>
      <c r="AM8" s="43" t="str">
        <f t="shared" si="0"/>
        <v/>
      </c>
      <c r="AN8" s="43" t="str">
        <f t="shared" si="0"/>
        <v/>
      </c>
      <c r="AO8" s="43" t="str">
        <f t="shared" si="0"/>
        <v/>
      </c>
      <c r="AP8" s="43" t="str">
        <f t="shared" si="0"/>
        <v/>
      </c>
      <c r="AQ8" s="43" t="str">
        <f t="shared" si="0"/>
        <v/>
      </c>
      <c r="AR8" s="43" t="str">
        <f t="shared" si="0"/>
        <v/>
      </c>
      <c r="AS8" s="43" t="str">
        <f t="shared" si="0"/>
        <v/>
      </c>
      <c r="AT8" s="43" t="str">
        <f t="shared" si="0"/>
        <v/>
      </c>
      <c r="AU8" s="43" t="str">
        <f t="shared" si="0"/>
        <v/>
      </c>
      <c r="AV8" s="43" t="str">
        <f t="shared" si="0"/>
        <v/>
      </c>
      <c r="AW8" s="43" t="str">
        <f t="shared" si="0"/>
        <v/>
      </c>
      <c r="AX8" s="43" t="str">
        <f t="shared" si="0"/>
        <v>8</v>
      </c>
      <c r="AY8" s="43" t="str">
        <f t="shared" si="0"/>
        <v/>
      </c>
      <c r="AZ8" s="43" t="str">
        <f t="shared" si="0"/>
        <v/>
      </c>
      <c r="BA8" s="43" t="str">
        <f t="shared" si="0"/>
        <v/>
      </c>
      <c r="BB8" s="43" t="str">
        <f t="shared" si="0"/>
        <v/>
      </c>
      <c r="BC8" s="43" t="str">
        <f t="shared" si="0"/>
        <v/>
      </c>
      <c r="BD8" s="43" t="str">
        <f t="shared" si="0"/>
        <v/>
      </c>
      <c r="BE8" s="43" t="str">
        <f t="shared" si="0"/>
        <v/>
      </c>
      <c r="BF8" s="43" t="str">
        <f t="shared" si="0"/>
        <v/>
      </c>
      <c r="BG8" s="43" t="str">
        <f t="shared" si="0"/>
        <v/>
      </c>
      <c r="BH8" s="43" t="str">
        <f t="shared" si="0"/>
        <v/>
      </c>
      <c r="BI8" s="43" t="str">
        <f t="shared" si="0"/>
        <v/>
      </c>
      <c r="BJ8" s="43" t="str">
        <f t="shared" si="0"/>
        <v/>
      </c>
      <c r="BK8" s="43" t="str">
        <f t="shared" si="0"/>
        <v/>
      </c>
      <c r="BL8" s="43" t="str">
        <f t="shared" si="0"/>
        <v/>
      </c>
      <c r="BM8" s="43" t="str">
        <f t="shared" si="0"/>
        <v/>
      </c>
      <c r="BN8" s="43" t="str">
        <f t="shared" si="0"/>
        <v/>
      </c>
      <c r="BO8" s="43" t="str">
        <f t="shared" si="0"/>
        <v/>
      </c>
      <c r="BP8" s="43" t="str">
        <f t="shared" si="0"/>
        <v/>
      </c>
      <c r="BQ8" s="43" t="str">
        <f t="shared" si="0"/>
        <v/>
      </c>
      <c r="BR8" s="43" t="str">
        <f t="shared" si="0"/>
        <v/>
      </c>
      <c r="BS8" s="43" t="str">
        <f t="shared" si="0"/>
        <v/>
      </c>
      <c r="BT8" s="43" t="str">
        <f t="shared" si="0"/>
        <v/>
      </c>
      <c r="BU8" s="43" t="str">
        <f t="shared" si="0"/>
        <v/>
      </c>
      <c r="BV8" s="43" t="str">
        <f t="shared" si="0"/>
        <v/>
      </c>
      <c r="BW8" s="43" t="str">
        <f t="shared" si="0"/>
        <v/>
      </c>
      <c r="BX8" s="43" t="str">
        <f t="shared" si="0"/>
        <v/>
      </c>
      <c r="BY8" s="43" t="str">
        <f t="shared" si="0"/>
        <v/>
      </c>
      <c r="BZ8" s="43" t="str">
        <f t="shared" si="0"/>
        <v/>
      </c>
      <c r="CA8" s="43" t="str">
        <f t="shared" si="0"/>
        <v/>
      </c>
      <c r="CB8" s="43" t="str">
        <f>IF(TEXT(CB9,"d")="1",TEXT(CB9,"m"),"")</f>
        <v/>
      </c>
      <c r="CC8" s="43" t="str">
        <f t="shared" si="0"/>
        <v>9</v>
      </c>
      <c r="CD8" s="43" t="str">
        <f t="shared" si="0"/>
        <v/>
      </c>
      <c r="CE8" s="43" t="str">
        <f>IF(TEXT(CE9,"d")="1",TEXT(CE9,"m"),"")</f>
        <v/>
      </c>
      <c r="CF8" s="43" t="str">
        <f>IF(TEXT(CF9,"d")="1",TEXT(CF9,"m"),"")</f>
        <v/>
      </c>
      <c r="CG8" s="43" t="str">
        <f>IF(TEXT(CG9,"d")="1",TEXT(CG9,"m"),"")</f>
        <v/>
      </c>
      <c r="CH8" s="43" t="str">
        <f>IF(TEXT(CH9,"d")="1",TEXT(CH9,"m"),"")</f>
        <v/>
      </c>
      <c r="CI8" s="43" t="str">
        <f>IF(TEXT(CI9,"d")="1",TEXT(CI9,"m"),"")</f>
        <v/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 t="str">
        <f>IF(TEXT(DD9,"d")="1",TEXT(DD9,"m"),"")</f>
        <v/>
      </c>
      <c r="DE8" s="88"/>
      <c r="DF8" s="88"/>
      <c r="DG8" s="88" t="str">
        <f>IF(TEXT(DG9,"d")="1",TEXT(DG9,"m"),"")</f>
        <v>10</v>
      </c>
      <c r="DH8" s="88"/>
      <c r="DI8" s="88"/>
      <c r="DJ8" s="88"/>
      <c r="DK8" s="88"/>
      <c r="DL8" s="88" t="str">
        <f>IF(TEXT(DL9,"d")="1",TEXT(DL9,"m"),"")</f>
        <v/>
      </c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193" t="s">
        <v>9</v>
      </c>
    </row>
    <row r="9" spans="1:142" ht="14.25" customHeight="1">
      <c r="B9" s="221" t="s">
        <v>44</v>
      </c>
      <c r="C9" s="221" t="s">
        <v>45</v>
      </c>
      <c r="D9" s="225" t="s">
        <v>2</v>
      </c>
      <c r="E9" s="227" t="s">
        <v>3</v>
      </c>
      <c r="F9" s="196" t="s">
        <v>47</v>
      </c>
      <c r="G9" s="234" t="s">
        <v>46</v>
      </c>
      <c r="H9" s="223" t="s">
        <v>18</v>
      </c>
      <c r="I9" s="224"/>
      <c r="J9" s="229" t="s">
        <v>19</v>
      </c>
      <c r="K9" s="230"/>
      <c r="L9" s="211" t="s">
        <v>16</v>
      </c>
      <c r="M9" s="212"/>
      <c r="N9" s="217" t="s">
        <v>17</v>
      </c>
      <c r="O9" s="212"/>
      <c r="P9" s="196" t="s">
        <v>43</v>
      </c>
      <c r="Q9" s="213" t="s">
        <v>39</v>
      </c>
      <c r="R9" s="214"/>
      <c r="S9" s="29">
        <v>43282</v>
      </c>
      <c r="T9" s="44">
        <f>S9+1</f>
        <v>43283</v>
      </c>
      <c r="U9" s="44">
        <f>T9+1</f>
        <v>43284</v>
      </c>
      <c r="V9" s="44">
        <f>U9+1</f>
        <v>43285</v>
      </c>
      <c r="W9" s="44">
        <f>V9+1</f>
        <v>43286</v>
      </c>
      <c r="X9" s="44">
        <f>W9+1</f>
        <v>43287</v>
      </c>
      <c r="Y9" s="44">
        <f t="shared" ref="Y9:CD9" si="1">X9+1</f>
        <v>43288</v>
      </c>
      <c r="Z9" s="44">
        <f t="shared" si="1"/>
        <v>43289</v>
      </c>
      <c r="AA9" s="44">
        <f t="shared" si="1"/>
        <v>43290</v>
      </c>
      <c r="AB9" s="44">
        <f t="shared" si="1"/>
        <v>43291</v>
      </c>
      <c r="AC9" s="44">
        <f>AB9+1</f>
        <v>43292</v>
      </c>
      <c r="AD9" s="44">
        <f t="shared" si="1"/>
        <v>43293</v>
      </c>
      <c r="AE9" s="44">
        <f t="shared" si="1"/>
        <v>43294</v>
      </c>
      <c r="AF9" s="44">
        <f t="shared" si="1"/>
        <v>43295</v>
      </c>
      <c r="AG9" s="44">
        <f t="shared" si="1"/>
        <v>43296</v>
      </c>
      <c r="AH9" s="44">
        <f t="shared" si="1"/>
        <v>43297</v>
      </c>
      <c r="AI9" s="44">
        <f t="shared" si="1"/>
        <v>43298</v>
      </c>
      <c r="AJ9" s="44">
        <f t="shared" si="1"/>
        <v>43299</v>
      </c>
      <c r="AK9" s="44">
        <f t="shared" si="1"/>
        <v>43300</v>
      </c>
      <c r="AL9" s="44">
        <f t="shared" si="1"/>
        <v>43301</v>
      </c>
      <c r="AM9" s="44">
        <f t="shared" si="1"/>
        <v>43302</v>
      </c>
      <c r="AN9" s="44">
        <f t="shared" si="1"/>
        <v>43303</v>
      </c>
      <c r="AO9" s="44">
        <f t="shared" si="1"/>
        <v>43304</v>
      </c>
      <c r="AP9" s="44">
        <f t="shared" si="1"/>
        <v>43305</v>
      </c>
      <c r="AQ9" s="44">
        <f t="shared" si="1"/>
        <v>43306</v>
      </c>
      <c r="AR9" s="44">
        <f t="shared" si="1"/>
        <v>43307</v>
      </c>
      <c r="AS9" s="44">
        <f t="shared" si="1"/>
        <v>43308</v>
      </c>
      <c r="AT9" s="44">
        <f t="shared" si="1"/>
        <v>43309</v>
      </c>
      <c r="AU9" s="44">
        <f t="shared" si="1"/>
        <v>43310</v>
      </c>
      <c r="AV9" s="44">
        <f t="shared" si="1"/>
        <v>43311</v>
      </c>
      <c r="AW9" s="44">
        <f t="shared" si="1"/>
        <v>43312</v>
      </c>
      <c r="AX9" s="44">
        <f t="shared" si="1"/>
        <v>43313</v>
      </c>
      <c r="AY9" s="44">
        <f t="shared" si="1"/>
        <v>43314</v>
      </c>
      <c r="AZ9" s="44">
        <f t="shared" si="1"/>
        <v>43315</v>
      </c>
      <c r="BA9" s="44">
        <f t="shared" si="1"/>
        <v>43316</v>
      </c>
      <c r="BB9" s="44">
        <f t="shared" si="1"/>
        <v>43317</v>
      </c>
      <c r="BC9" s="44">
        <f t="shared" si="1"/>
        <v>43318</v>
      </c>
      <c r="BD9" s="44">
        <f t="shared" si="1"/>
        <v>43319</v>
      </c>
      <c r="BE9" s="44">
        <f t="shared" si="1"/>
        <v>43320</v>
      </c>
      <c r="BF9" s="44">
        <f t="shared" si="1"/>
        <v>43321</v>
      </c>
      <c r="BG9" s="44">
        <f t="shared" si="1"/>
        <v>43322</v>
      </c>
      <c r="BH9" s="44">
        <f t="shared" si="1"/>
        <v>43323</v>
      </c>
      <c r="BI9" s="44">
        <f t="shared" si="1"/>
        <v>43324</v>
      </c>
      <c r="BJ9" s="44">
        <f t="shared" si="1"/>
        <v>43325</v>
      </c>
      <c r="BK9" s="44">
        <f t="shared" si="1"/>
        <v>43326</v>
      </c>
      <c r="BL9" s="44">
        <f t="shared" si="1"/>
        <v>43327</v>
      </c>
      <c r="BM9" s="44">
        <f t="shared" si="1"/>
        <v>43328</v>
      </c>
      <c r="BN9" s="44">
        <f t="shared" si="1"/>
        <v>43329</v>
      </c>
      <c r="BO9" s="44">
        <f t="shared" si="1"/>
        <v>43330</v>
      </c>
      <c r="BP9" s="44">
        <f t="shared" si="1"/>
        <v>43331</v>
      </c>
      <c r="BQ9" s="44">
        <f t="shared" si="1"/>
        <v>43332</v>
      </c>
      <c r="BR9" s="44">
        <f t="shared" si="1"/>
        <v>43333</v>
      </c>
      <c r="BS9" s="44">
        <f t="shared" si="1"/>
        <v>43334</v>
      </c>
      <c r="BT9" s="44">
        <f t="shared" si="1"/>
        <v>43335</v>
      </c>
      <c r="BU9" s="44">
        <f t="shared" si="1"/>
        <v>43336</v>
      </c>
      <c r="BV9" s="44">
        <f t="shared" si="1"/>
        <v>43337</v>
      </c>
      <c r="BW9" s="44">
        <f t="shared" si="1"/>
        <v>43338</v>
      </c>
      <c r="BX9" s="44">
        <f t="shared" si="1"/>
        <v>43339</v>
      </c>
      <c r="BY9" s="44">
        <f t="shared" si="1"/>
        <v>43340</v>
      </c>
      <c r="BZ9" s="44">
        <f t="shared" si="1"/>
        <v>43341</v>
      </c>
      <c r="CA9" s="44">
        <f t="shared" si="1"/>
        <v>43342</v>
      </c>
      <c r="CB9" s="44">
        <f t="shared" si="1"/>
        <v>43343</v>
      </c>
      <c r="CC9" s="44">
        <f t="shared" si="1"/>
        <v>43344</v>
      </c>
      <c r="CD9" s="44">
        <f t="shared" si="1"/>
        <v>43345</v>
      </c>
      <c r="CE9" s="44">
        <f>CD9+1</f>
        <v>43346</v>
      </c>
      <c r="CF9" s="44">
        <f>CE9+1</f>
        <v>43347</v>
      </c>
      <c r="CG9" s="44">
        <f>CF9+1</f>
        <v>43348</v>
      </c>
      <c r="CH9" s="44">
        <f>CG9+1</f>
        <v>43349</v>
      </c>
      <c r="CI9" s="44">
        <f>CH9+1</f>
        <v>43350</v>
      </c>
      <c r="CJ9" s="44">
        <f t="shared" ref="CJ9:EK9" si="2">CI9+1</f>
        <v>43351</v>
      </c>
      <c r="CK9" s="44">
        <f t="shared" si="2"/>
        <v>43352</v>
      </c>
      <c r="CL9" s="44">
        <f t="shared" si="2"/>
        <v>43353</v>
      </c>
      <c r="CM9" s="44">
        <f t="shared" si="2"/>
        <v>43354</v>
      </c>
      <c r="CN9" s="44">
        <f t="shared" si="2"/>
        <v>43355</v>
      </c>
      <c r="CO9" s="44">
        <f t="shared" si="2"/>
        <v>43356</v>
      </c>
      <c r="CP9" s="44">
        <f t="shared" si="2"/>
        <v>43357</v>
      </c>
      <c r="CQ9" s="44">
        <f t="shared" si="2"/>
        <v>43358</v>
      </c>
      <c r="CR9" s="44">
        <f t="shared" si="2"/>
        <v>43359</v>
      </c>
      <c r="CS9" s="44">
        <f t="shared" si="2"/>
        <v>43360</v>
      </c>
      <c r="CT9" s="44">
        <f t="shared" si="2"/>
        <v>43361</v>
      </c>
      <c r="CU9" s="44">
        <f t="shared" si="2"/>
        <v>43362</v>
      </c>
      <c r="CV9" s="44">
        <f t="shared" si="2"/>
        <v>43363</v>
      </c>
      <c r="CW9" s="44">
        <f t="shared" si="2"/>
        <v>43364</v>
      </c>
      <c r="CX9" s="44">
        <f t="shared" si="2"/>
        <v>43365</v>
      </c>
      <c r="CY9" s="44">
        <f t="shared" si="2"/>
        <v>43366</v>
      </c>
      <c r="CZ9" s="44">
        <f t="shared" si="2"/>
        <v>43367</v>
      </c>
      <c r="DA9" s="44">
        <f t="shared" si="2"/>
        <v>43368</v>
      </c>
      <c r="DB9" s="44">
        <f t="shared" si="2"/>
        <v>43369</v>
      </c>
      <c r="DC9" s="93">
        <f t="shared" si="2"/>
        <v>43370</v>
      </c>
      <c r="DD9" s="94">
        <f t="shared" si="2"/>
        <v>43371</v>
      </c>
      <c r="DE9" s="44">
        <f t="shared" si="2"/>
        <v>43372</v>
      </c>
      <c r="DF9" s="44">
        <f t="shared" si="2"/>
        <v>43373</v>
      </c>
      <c r="DG9" s="44">
        <f>DF9+1</f>
        <v>43374</v>
      </c>
      <c r="DH9" s="44">
        <f t="shared" si="2"/>
        <v>43375</v>
      </c>
      <c r="DI9" s="44">
        <f t="shared" si="2"/>
        <v>43376</v>
      </c>
      <c r="DJ9" s="44">
        <f t="shared" si="2"/>
        <v>43377</v>
      </c>
      <c r="DK9" s="44">
        <f t="shared" si="2"/>
        <v>43378</v>
      </c>
      <c r="DL9" s="44">
        <f>DK9+1</f>
        <v>43379</v>
      </c>
      <c r="DM9" s="44">
        <f t="shared" si="2"/>
        <v>43380</v>
      </c>
      <c r="DN9" s="44">
        <f t="shared" si="2"/>
        <v>43381</v>
      </c>
      <c r="DO9" s="44">
        <f t="shared" si="2"/>
        <v>43382</v>
      </c>
      <c r="DP9" s="44">
        <f t="shared" si="2"/>
        <v>43383</v>
      </c>
      <c r="DQ9" s="44">
        <f t="shared" si="2"/>
        <v>43384</v>
      </c>
      <c r="DR9" s="44">
        <f t="shared" si="2"/>
        <v>43385</v>
      </c>
      <c r="DS9" s="44">
        <f t="shared" si="2"/>
        <v>43386</v>
      </c>
      <c r="DT9" s="44">
        <f t="shared" si="2"/>
        <v>43387</v>
      </c>
      <c r="DU9" s="44">
        <f t="shared" si="2"/>
        <v>43388</v>
      </c>
      <c r="DV9" s="44">
        <f t="shared" si="2"/>
        <v>43389</v>
      </c>
      <c r="DW9" s="44">
        <f t="shared" si="2"/>
        <v>43390</v>
      </c>
      <c r="DX9" s="44">
        <f t="shared" si="2"/>
        <v>43391</v>
      </c>
      <c r="DY9" s="44">
        <f t="shared" si="2"/>
        <v>43392</v>
      </c>
      <c r="DZ9" s="44">
        <f t="shared" si="2"/>
        <v>43393</v>
      </c>
      <c r="EA9" s="44">
        <f t="shared" si="2"/>
        <v>43394</v>
      </c>
      <c r="EB9" s="44">
        <f t="shared" si="2"/>
        <v>43395</v>
      </c>
      <c r="EC9" s="44">
        <f t="shared" si="2"/>
        <v>43396</v>
      </c>
      <c r="ED9" s="44">
        <f t="shared" si="2"/>
        <v>43397</v>
      </c>
      <c r="EE9" s="44">
        <f t="shared" si="2"/>
        <v>43398</v>
      </c>
      <c r="EF9" s="44">
        <f t="shared" si="2"/>
        <v>43399</v>
      </c>
      <c r="EG9" s="44">
        <f t="shared" si="2"/>
        <v>43400</v>
      </c>
      <c r="EH9" s="44">
        <f t="shared" si="2"/>
        <v>43401</v>
      </c>
      <c r="EI9" s="44">
        <f t="shared" si="2"/>
        <v>43402</v>
      </c>
      <c r="EJ9" s="44">
        <f t="shared" si="2"/>
        <v>43403</v>
      </c>
      <c r="EK9" s="44">
        <f t="shared" si="2"/>
        <v>43404</v>
      </c>
      <c r="EL9" s="193"/>
    </row>
    <row r="10" spans="1:142" ht="14.25" customHeight="1">
      <c r="B10" s="222"/>
      <c r="C10" s="222"/>
      <c r="D10" s="226"/>
      <c r="E10" s="228"/>
      <c r="F10" s="197"/>
      <c r="G10" s="234"/>
      <c r="H10" s="112" t="s">
        <v>20</v>
      </c>
      <c r="I10" s="32" t="s">
        <v>21</v>
      </c>
      <c r="J10" s="33" t="s">
        <v>20</v>
      </c>
      <c r="K10" s="34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97"/>
      <c r="Q10" s="215"/>
      <c r="R10" s="216"/>
      <c r="S10" s="22">
        <f>S9</f>
        <v>43282</v>
      </c>
      <c r="T10" s="45">
        <f t="shared" ref="T10:CD10" si="3">T9</f>
        <v>43283</v>
      </c>
      <c r="U10" s="45">
        <f t="shared" si="3"/>
        <v>43284</v>
      </c>
      <c r="V10" s="45">
        <f t="shared" si="3"/>
        <v>43285</v>
      </c>
      <c r="W10" s="45">
        <f t="shared" si="3"/>
        <v>43286</v>
      </c>
      <c r="X10" s="45">
        <f t="shared" si="3"/>
        <v>43287</v>
      </c>
      <c r="Y10" s="45">
        <f t="shared" si="3"/>
        <v>43288</v>
      </c>
      <c r="Z10" s="45">
        <f t="shared" si="3"/>
        <v>43289</v>
      </c>
      <c r="AA10" s="45">
        <f t="shared" si="3"/>
        <v>43290</v>
      </c>
      <c r="AB10" s="45">
        <f t="shared" si="3"/>
        <v>43291</v>
      </c>
      <c r="AC10" s="45">
        <f t="shared" si="3"/>
        <v>43292</v>
      </c>
      <c r="AD10" s="45">
        <f t="shared" si="3"/>
        <v>43293</v>
      </c>
      <c r="AE10" s="45">
        <f t="shared" si="3"/>
        <v>43294</v>
      </c>
      <c r="AF10" s="45">
        <f t="shared" si="3"/>
        <v>43295</v>
      </c>
      <c r="AG10" s="45">
        <f t="shared" si="3"/>
        <v>43296</v>
      </c>
      <c r="AH10" s="45">
        <f t="shared" si="3"/>
        <v>43297</v>
      </c>
      <c r="AI10" s="45">
        <f t="shared" si="3"/>
        <v>43298</v>
      </c>
      <c r="AJ10" s="45">
        <f t="shared" si="3"/>
        <v>43299</v>
      </c>
      <c r="AK10" s="45">
        <f t="shared" si="3"/>
        <v>43300</v>
      </c>
      <c r="AL10" s="45">
        <f t="shared" si="3"/>
        <v>43301</v>
      </c>
      <c r="AM10" s="45">
        <f t="shared" si="3"/>
        <v>43302</v>
      </c>
      <c r="AN10" s="45">
        <f t="shared" si="3"/>
        <v>43303</v>
      </c>
      <c r="AO10" s="45">
        <f t="shared" si="3"/>
        <v>43304</v>
      </c>
      <c r="AP10" s="45">
        <f t="shared" si="3"/>
        <v>43305</v>
      </c>
      <c r="AQ10" s="45">
        <f t="shared" si="3"/>
        <v>43306</v>
      </c>
      <c r="AR10" s="45">
        <f t="shared" si="3"/>
        <v>43307</v>
      </c>
      <c r="AS10" s="45">
        <f t="shared" si="3"/>
        <v>43308</v>
      </c>
      <c r="AT10" s="45">
        <f t="shared" si="3"/>
        <v>43309</v>
      </c>
      <c r="AU10" s="45">
        <f t="shared" si="3"/>
        <v>43310</v>
      </c>
      <c r="AV10" s="45">
        <f t="shared" si="3"/>
        <v>43311</v>
      </c>
      <c r="AW10" s="45">
        <f t="shared" si="3"/>
        <v>43312</v>
      </c>
      <c r="AX10" s="45">
        <f t="shared" si="3"/>
        <v>43313</v>
      </c>
      <c r="AY10" s="45">
        <f t="shared" si="3"/>
        <v>43314</v>
      </c>
      <c r="AZ10" s="45">
        <f t="shared" si="3"/>
        <v>43315</v>
      </c>
      <c r="BA10" s="45">
        <f t="shared" si="3"/>
        <v>43316</v>
      </c>
      <c r="BB10" s="45">
        <f t="shared" si="3"/>
        <v>43317</v>
      </c>
      <c r="BC10" s="45">
        <f t="shared" si="3"/>
        <v>43318</v>
      </c>
      <c r="BD10" s="45">
        <f t="shared" si="3"/>
        <v>43319</v>
      </c>
      <c r="BE10" s="45">
        <f t="shared" si="3"/>
        <v>43320</v>
      </c>
      <c r="BF10" s="45">
        <f t="shared" si="3"/>
        <v>43321</v>
      </c>
      <c r="BG10" s="45">
        <f t="shared" si="3"/>
        <v>43322</v>
      </c>
      <c r="BH10" s="45">
        <f t="shared" si="3"/>
        <v>43323</v>
      </c>
      <c r="BI10" s="45">
        <f t="shared" si="3"/>
        <v>43324</v>
      </c>
      <c r="BJ10" s="45">
        <f t="shared" si="3"/>
        <v>43325</v>
      </c>
      <c r="BK10" s="45">
        <f t="shared" si="3"/>
        <v>43326</v>
      </c>
      <c r="BL10" s="45">
        <f t="shared" si="3"/>
        <v>43327</v>
      </c>
      <c r="BM10" s="45">
        <f t="shared" si="3"/>
        <v>43328</v>
      </c>
      <c r="BN10" s="45">
        <f t="shared" si="3"/>
        <v>43329</v>
      </c>
      <c r="BO10" s="45">
        <f t="shared" si="3"/>
        <v>43330</v>
      </c>
      <c r="BP10" s="45">
        <f t="shared" si="3"/>
        <v>43331</v>
      </c>
      <c r="BQ10" s="45">
        <f t="shared" si="3"/>
        <v>43332</v>
      </c>
      <c r="BR10" s="45">
        <f t="shared" si="3"/>
        <v>43333</v>
      </c>
      <c r="BS10" s="45">
        <f t="shared" si="3"/>
        <v>43334</v>
      </c>
      <c r="BT10" s="45">
        <f t="shared" si="3"/>
        <v>43335</v>
      </c>
      <c r="BU10" s="45">
        <f t="shared" si="3"/>
        <v>43336</v>
      </c>
      <c r="BV10" s="45">
        <f t="shared" si="3"/>
        <v>43337</v>
      </c>
      <c r="BW10" s="45">
        <f t="shared" si="3"/>
        <v>43338</v>
      </c>
      <c r="BX10" s="45">
        <f t="shared" si="3"/>
        <v>43339</v>
      </c>
      <c r="BY10" s="45">
        <f t="shared" si="3"/>
        <v>43340</v>
      </c>
      <c r="BZ10" s="45">
        <f t="shared" si="3"/>
        <v>43341</v>
      </c>
      <c r="CA10" s="45">
        <f t="shared" si="3"/>
        <v>43342</v>
      </c>
      <c r="CB10" s="45">
        <f t="shared" si="3"/>
        <v>43343</v>
      </c>
      <c r="CC10" s="45">
        <f t="shared" si="3"/>
        <v>43344</v>
      </c>
      <c r="CD10" s="45">
        <f t="shared" si="3"/>
        <v>43345</v>
      </c>
      <c r="CE10" s="45">
        <f>CE9</f>
        <v>43346</v>
      </c>
      <c r="CF10" s="45">
        <f>CF9</f>
        <v>43347</v>
      </c>
      <c r="CG10" s="45">
        <f>CG9</f>
        <v>43348</v>
      </c>
      <c r="CH10" s="45">
        <f>CH9</f>
        <v>43349</v>
      </c>
      <c r="CI10" s="45">
        <f>CI9</f>
        <v>43350</v>
      </c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193"/>
    </row>
    <row r="11" spans="1:142" ht="9" customHeight="1">
      <c r="B11" s="231" t="s">
        <v>50</v>
      </c>
      <c r="C11" s="153" t="s">
        <v>51</v>
      </c>
      <c r="D11" s="176"/>
      <c r="E11" s="148" t="s">
        <v>52</v>
      </c>
      <c r="F11" s="146"/>
      <c r="G11" s="141"/>
      <c r="H11" s="141">
        <v>43283</v>
      </c>
      <c r="I11" s="141">
        <v>43283</v>
      </c>
      <c r="J11" s="172">
        <v>43282</v>
      </c>
      <c r="K11" s="172">
        <v>43296</v>
      </c>
      <c r="L11" s="170"/>
      <c r="M11" s="168"/>
      <c r="N11" s="170"/>
      <c r="O11" s="168"/>
      <c r="P11" s="146"/>
      <c r="Q11" s="179"/>
      <c r="R11" s="177"/>
      <c r="S11" s="84"/>
      <c r="T11" s="87">
        <v>50</v>
      </c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>
        <v>99</v>
      </c>
      <c r="AH11" s="110"/>
      <c r="AI11" s="110"/>
      <c r="AJ11" s="106"/>
      <c r="AK11" s="106"/>
      <c r="AL11" s="10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91"/>
      <c r="CJ11" s="100"/>
      <c r="CK11" s="100"/>
      <c r="CL11" s="100"/>
      <c r="CM11" s="100"/>
      <c r="CN11" s="100"/>
      <c r="CO11" s="100"/>
      <c r="CP11" s="98"/>
      <c r="CQ11" s="100"/>
      <c r="CR11" s="100"/>
      <c r="CS11" s="100"/>
      <c r="CT11" s="100"/>
      <c r="CU11" s="100"/>
      <c r="CV11" s="100"/>
      <c r="CW11" s="98"/>
      <c r="CX11" s="100"/>
      <c r="CY11" s="100"/>
      <c r="CZ11" s="100"/>
      <c r="DA11" s="100"/>
      <c r="DB11" s="100"/>
      <c r="DC11" s="100"/>
      <c r="DD11" s="98"/>
      <c r="DE11" s="100"/>
      <c r="DF11" s="100"/>
      <c r="DG11" s="100"/>
      <c r="DH11" s="100"/>
      <c r="DI11" s="100"/>
      <c r="DJ11" s="100"/>
      <c r="DK11" s="98"/>
      <c r="DL11" s="100"/>
      <c r="DM11" s="100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101"/>
      <c r="EL11" s="95"/>
    </row>
    <row r="12" spans="1:142" ht="9" customHeight="1">
      <c r="B12" s="232"/>
      <c r="C12" s="154"/>
      <c r="D12" s="181"/>
      <c r="E12" s="149"/>
      <c r="F12" s="147"/>
      <c r="G12" s="142"/>
      <c r="H12" s="142"/>
      <c r="I12" s="142"/>
      <c r="J12" s="173"/>
      <c r="K12" s="173"/>
      <c r="L12" s="171"/>
      <c r="M12" s="169"/>
      <c r="N12" s="171"/>
      <c r="O12" s="169"/>
      <c r="P12" s="147"/>
      <c r="Q12" s="180"/>
      <c r="R12" s="178"/>
      <c r="S12" s="84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1"/>
      <c r="AI12" s="111"/>
      <c r="AJ12" s="105"/>
      <c r="AK12" s="105"/>
      <c r="AL12" s="10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90"/>
      <c r="CJ12" s="92"/>
      <c r="CK12" s="92"/>
      <c r="CL12" s="92"/>
      <c r="CM12" s="92"/>
      <c r="CN12" s="92"/>
      <c r="CO12" s="92"/>
      <c r="CP12" s="99"/>
      <c r="CQ12" s="92"/>
      <c r="CR12" s="92"/>
      <c r="CS12" s="92"/>
      <c r="CT12" s="92"/>
      <c r="CU12" s="92"/>
      <c r="CV12" s="92"/>
      <c r="CW12" s="99"/>
      <c r="CX12" s="92"/>
      <c r="CY12" s="92"/>
      <c r="CZ12" s="92"/>
      <c r="DA12" s="92"/>
      <c r="DB12" s="92"/>
      <c r="DC12" s="92"/>
      <c r="DD12" s="99"/>
      <c r="DE12" s="92"/>
      <c r="DF12" s="92"/>
      <c r="DG12" s="92"/>
      <c r="DH12" s="92"/>
      <c r="DI12" s="92"/>
      <c r="DJ12" s="92"/>
      <c r="DK12" s="99"/>
      <c r="DL12" s="92"/>
      <c r="DM12" s="92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2"/>
      <c r="DY12" s="102"/>
      <c r="DZ12" s="102"/>
      <c r="EA12" s="102"/>
      <c r="EB12" s="102"/>
      <c r="EC12" s="102"/>
      <c r="ED12" s="102"/>
      <c r="EE12" s="103"/>
      <c r="EF12" s="97"/>
      <c r="EG12" s="97"/>
      <c r="EH12" s="97"/>
      <c r="EI12" s="97"/>
      <c r="EJ12" s="97"/>
      <c r="EK12" s="104"/>
      <c r="EL12" s="96"/>
    </row>
    <row r="13" spans="1:142" ht="9" customHeight="1">
      <c r="B13" s="232"/>
      <c r="C13" s="154"/>
      <c r="D13" s="174"/>
      <c r="E13" s="148" t="s">
        <v>53</v>
      </c>
      <c r="F13" s="146"/>
      <c r="G13" s="141"/>
      <c r="H13" s="141">
        <v>43283</v>
      </c>
      <c r="I13" s="141">
        <v>43317</v>
      </c>
      <c r="J13" s="172">
        <v>43282</v>
      </c>
      <c r="K13" s="172">
        <v>43317</v>
      </c>
      <c r="L13" s="170"/>
      <c r="M13" s="168"/>
      <c r="N13" s="170"/>
      <c r="O13" s="168"/>
      <c r="P13" s="146"/>
      <c r="Q13" s="179"/>
      <c r="R13" s="177"/>
      <c r="S13" s="84"/>
      <c r="T13" s="87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110"/>
      <c r="AI13" s="110"/>
      <c r="AJ13" s="106"/>
      <c r="AK13" s="106"/>
      <c r="AL13" s="10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91"/>
      <c r="CJ13" s="100"/>
      <c r="CK13" s="100"/>
      <c r="CL13" s="100"/>
      <c r="CM13" s="100"/>
      <c r="CN13" s="100"/>
      <c r="CO13" s="100"/>
      <c r="CP13" s="98"/>
      <c r="CQ13" s="100"/>
      <c r="CR13" s="100"/>
      <c r="CS13" s="100"/>
      <c r="CT13" s="100"/>
      <c r="CU13" s="100"/>
      <c r="CV13" s="100"/>
      <c r="CW13" s="98"/>
      <c r="CX13" s="100"/>
      <c r="CY13" s="100"/>
      <c r="CZ13" s="100"/>
      <c r="DA13" s="100"/>
      <c r="DB13" s="100"/>
      <c r="DC13" s="100"/>
      <c r="DD13" s="98"/>
      <c r="DE13" s="100"/>
      <c r="DF13" s="100"/>
      <c r="DG13" s="100"/>
      <c r="DH13" s="100"/>
      <c r="DI13" s="100"/>
      <c r="DJ13" s="100"/>
      <c r="DK13" s="98"/>
      <c r="DL13" s="100"/>
      <c r="DM13" s="100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101"/>
      <c r="EL13" s="95"/>
    </row>
    <row r="14" spans="1:142" ht="9" customHeight="1">
      <c r="B14" s="232"/>
      <c r="C14" s="155"/>
      <c r="D14" s="175"/>
      <c r="E14" s="149"/>
      <c r="F14" s="147"/>
      <c r="G14" s="142"/>
      <c r="H14" s="142"/>
      <c r="I14" s="142"/>
      <c r="J14" s="173"/>
      <c r="K14" s="173"/>
      <c r="L14" s="171"/>
      <c r="M14" s="169"/>
      <c r="N14" s="171"/>
      <c r="O14" s="169"/>
      <c r="P14" s="147"/>
      <c r="Q14" s="180"/>
      <c r="R14" s="178"/>
      <c r="S14" s="84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11"/>
      <c r="AI14" s="111"/>
      <c r="AJ14" s="105"/>
      <c r="AK14" s="105"/>
      <c r="AL14" s="10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90"/>
      <c r="CJ14" s="92"/>
      <c r="CK14" s="92"/>
      <c r="CL14" s="92"/>
      <c r="CM14" s="92"/>
      <c r="CN14" s="92"/>
      <c r="CO14" s="92"/>
      <c r="CP14" s="99"/>
      <c r="CQ14" s="92"/>
      <c r="CR14" s="92"/>
      <c r="CS14" s="92"/>
      <c r="CT14" s="92"/>
      <c r="CU14" s="92"/>
      <c r="CV14" s="92"/>
      <c r="CW14" s="99"/>
      <c r="CX14" s="92"/>
      <c r="CY14" s="92"/>
      <c r="CZ14" s="92"/>
      <c r="DA14" s="92"/>
      <c r="DB14" s="92"/>
      <c r="DC14" s="92"/>
      <c r="DD14" s="99"/>
      <c r="DE14" s="92"/>
      <c r="DF14" s="92"/>
      <c r="DG14" s="92"/>
      <c r="DH14" s="92"/>
      <c r="DI14" s="92"/>
      <c r="DJ14" s="92"/>
      <c r="DK14" s="99"/>
      <c r="DL14" s="92"/>
      <c r="DM14" s="92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2"/>
      <c r="DY14" s="102"/>
      <c r="DZ14" s="102"/>
      <c r="EA14" s="102"/>
      <c r="EB14" s="102"/>
      <c r="EC14" s="102"/>
      <c r="ED14" s="102"/>
      <c r="EE14" s="103"/>
      <c r="EF14" s="97"/>
      <c r="EG14" s="97"/>
      <c r="EH14" s="97"/>
      <c r="EI14" s="97"/>
      <c r="EJ14" s="97"/>
      <c r="EK14" s="104"/>
      <c r="EL14" s="96"/>
    </row>
    <row r="15" spans="1:142" ht="9" customHeight="1">
      <c r="B15" s="232"/>
      <c r="C15" s="153" t="s">
        <v>54</v>
      </c>
      <c r="D15" s="176"/>
      <c r="E15" s="148" t="s">
        <v>55</v>
      </c>
      <c r="F15" s="146"/>
      <c r="G15" s="141"/>
      <c r="H15" s="141">
        <v>43283</v>
      </c>
      <c r="I15" s="141">
        <v>43283</v>
      </c>
      <c r="J15" s="172">
        <v>43283</v>
      </c>
      <c r="K15" s="172">
        <v>43304</v>
      </c>
      <c r="L15" s="170"/>
      <c r="M15" s="168"/>
      <c r="N15" s="170"/>
      <c r="O15" s="168"/>
      <c r="P15" s="146"/>
      <c r="Q15" s="179"/>
      <c r="R15" s="177"/>
      <c r="S15" s="84"/>
      <c r="T15" s="87">
        <v>50</v>
      </c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>
        <v>70</v>
      </c>
      <c r="AH15" s="110"/>
      <c r="AI15" s="110"/>
      <c r="AJ15" s="106"/>
      <c r="AK15" s="106"/>
      <c r="AL15" s="10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91"/>
      <c r="CJ15" s="100"/>
      <c r="CK15" s="100"/>
      <c r="CL15" s="100"/>
      <c r="CM15" s="100"/>
      <c r="CN15" s="100"/>
      <c r="CO15" s="100"/>
      <c r="CP15" s="98"/>
      <c r="CQ15" s="100"/>
      <c r="CR15" s="100"/>
      <c r="CS15" s="100"/>
      <c r="CT15" s="100"/>
      <c r="CU15" s="100"/>
      <c r="CV15" s="100"/>
      <c r="CW15" s="98"/>
      <c r="CX15" s="100"/>
      <c r="CY15" s="100"/>
      <c r="CZ15" s="100"/>
      <c r="DA15" s="100"/>
      <c r="DB15" s="100"/>
      <c r="DC15" s="100"/>
      <c r="DD15" s="98"/>
      <c r="DE15" s="100"/>
      <c r="DF15" s="100"/>
      <c r="DG15" s="100"/>
      <c r="DH15" s="100"/>
      <c r="DI15" s="100"/>
      <c r="DJ15" s="100"/>
      <c r="DK15" s="98"/>
      <c r="DL15" s="100"/>
      <c r="DM15" s="100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101"/>
      <c r="EL15" s="95"/>
    </row>
    <row r="16" spans="1:142" ht="9" customHeight="1">
      <c r="B16" s="232"/>
      <c r="C16" s="154"/>
      <c r="D16" s="181"/>
      <c r="E16" s="149"/>
      <c r="F16" s="147"/>
      <c r="G16" s="142"/>
      <c r="H16" s="142"/>
      <c r="I16" s="142"/>
      <c r="J16" s="173"/>
      <c r="K16" s="173"/>
      <c r="L16" s="171"/>
      <c r="M16" s="169"/>
      <c r="N16" s="171"/>
      <c r="O16" s="169"/>
      <c r="P16" s="147"/>
      <c r="Q16" s="180"/>
      <c r="R16" s="178"/>
      <c r="S16" s="84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11"/>
      <c r="AI16" s="111"/>
      <c r="AJ16" s="105"/>
      <c r="AK16" s="105"/>
      <c r="AL16" s="10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90"/>
      <c r="CJ16" s="92"/>
      <c r="CK16" s="92"/>
      <c r="CL16" s="92"/>
      <c r="CM16" s="92"/>
      <c r="CN16" s="92"/>
      <c r="CO16" s="92"/>
      <c r="CP16" s="99"/>
      <c r="CQ16" s="92"/>
      <c r="CR16" s="92"/>
      <c r="CS16" s="92"/>
      <c r="CT16" s="92"/>
      <c r="CU16" s="92"/>
      <c r="CV16" s="92"/>
      <c r="CW16" s="99"/>
      <c r="CX16" s="92"/>
      <c r="CY16" s="92"/>
      <c r="CZ16" s="92"/>
      <c r="DA16" s="92"/>
      <c r="DB16" s="92"/>
      <c r="DC16" s="92"/>
      <c r="DD16" s="99"/>
      <c r="DE16" s="92"/>
      <c r="DF16" s="92"/>
      <c r="DG16" s="92"/>
      <c r="DH16" s="92"/>
      <c r="DI16" s="92"/>
      <c r="DJ16" s="92"/>
      <c r="DK16" s="99"/>
      <c r="DL16" s="92"/>
      <c r="DM16" s="92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2"/>
      <c r="DY16" s="102"/>
      <c r="DZ16" s="102"/>
      <c r="EA16" s="102"/>
      <c r="EB16" s="102"/>
      <c r="EC16" s="102"/>
      <c r="ED16" s="102"/>
      <c r="EE16" s="103"/>
      <c r="EF16" s="97"/>
      <c r="EG16" s="97"/>
      <c r="EH16" s="97"/>
      <c r="EI16" s="97"/>
      <c r="EJ16" s="97"/>
      <c r="EK16" s="104"/>
      <c r="EL16" s="96"/>
    </row>
    <row r="17" spans="2:142" ht="9" customHeight="1">
      <c r="B17" s="232"/>
      <c r="C17" s="154"/>
      <c r="D17" s="174"/>
      <c r="E17" s="148" t="s">
        <v>56</v>
      </c>
      <c r="F17" s="146"/>
      <c r="G17" s="141"/>
      <c r="H17" s="141">
        <v>43283</v>
      </c>
      <c r="I17" s="141">
        <v>43283</v>
      </c>
      <c r="J17" s="172">
        <v>43283</v>
      </c>
      <c r="K17" s="172">
        <v>43283</v>
      </c>
      <c r="L17" s="170"/>
      <c r="M17" s="168"/>
      <c r="N17" s="170"/>
      <c r="O17" s="168"/>
      <c r="P17" s="146"/>
      <c r="Q17" s="179"/>
      <c r="R17" s="177"/>
      <c r="S17" s="84"/>
      <c r="T17" s="87">
        <v>70</v>
      </c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110"/>
      <c r="AI17" s="110"/>
      <c r="AJ17" s="106"/>
      <c r="AK17" s="106"/>
      <c r="AL17" s="10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91"/>
      <c r="CJ17" s="100"/>
      <c r="CK17" s="100"/>
      <c r="CL17" s="100"/>
      <c r="CM17" s="100"/>
      <c r="CN17" s="100"/>
      <c r="CO17" s="100"/>
      <c r="CP17" s="98"/>
      <c r="CQ17" s="100"/>
      <c r="CR17" s="100"/>
      <c r="CS17" s="100"/>
      <c r="CT17" s="100"/>
      <c r="CU17" s="100"/>
      <c r="CV17" s="100"/>
      <c r="CW17" s="98"/>
      <c r="CX17" s="100"/>
      <c r="CY17" s="100"/>
      <c r="CZ17" s="100"/>
      <c r="DA17" s="100"/>
      <c r="DB17" s="100"/>
      <c r="DC17" s="100"/>
      <c r="DD17" s="98"/>
      <c r="DE17" s="100"/>
      <c r="DF17" s="100"/>
      <c r="DG17" s="100"/>
      <c r="DH17" s="100"/>
      <c r="DI17" s="100"/>
      <c r="DJ17" s="100"/>
      <c r="DK17" s="98"/>
      <c r="DL17" s="100"/>
      <c r="DM17" s="100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101"/>
      <c r="EL17" s="95"/>
    </row>
    <row r="18" spans="2:142" ht="9" customHeight="1">
      <c r="B18" s="232"/>
      <c r="C18" s="155"/>
      <c r="D18" s="175"/>
      <c r="E18" s="149"/>
      <c r="F18" s="147"/>
      <c r="G18" s="142"/>
      <c r="H18" s="142"/>
      <c r="I18" s="142"/>
      <c r="J18" s="173"/>
      <c r="K18" s="173"/>
      <c r="L18" s="171"/>
      <c r="M18" s="169"/>
      <c r="N18" s="171"/>
      <c r="O18" s="169"/>
      <c r="P18" s="147"/>
      <c r="Q18" s="180"/>
      <c r="R18" s="178"/>
      <c r="S18" s="84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11"/>
      <c r="AI18" s="111"/>
      <c r="AJ18" s="105"/>
      <c r="AK18" s="105"/>
      <c r="AL18" s="10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90"/>
      <c r="CJ18" s="92"/>
      <c r="CK18" s="92"/>
      <c r="CL18" s="92"/>
      <c r="CM18" s="92"/>
      <c r="CN18" s="92"/>
      <c r="CO18" s="92"/>
      <c r="CP18" s="99"/>
      <c r="CQ18" s="92"/>
      <c r="CR18" s="92"/>
      <c r="CS18" s="92"/>
      <c r="CT18" s="92"/>
      <c r="CU18" s="92"/>
      <c r="CV18" s="92"/>
      <c r="CW18" s="99"/>
      <c r="CX18" s="92"/>
      <c r="CY18" s="92"/>
      <c r="CZ18" s="92"/>
      <c r="DA18" s="92"/>
      <c r="DB18" s="92"/>
      <c r="DC18" s="92"/>
      <c r="DD18" s="99"/>
      <c r="DE18" s="92"/>
      <c r="DF18" s="92"/>
      <c r="DG18" s="92"/>
      <c r="DH18" s="92"/>
      <c r="DI18" s="92"/>
      <c r="DJ18" s="92"/>
      <c r="DK18" s="99"/>
      <c r="DL18" s="92"/>
      <c r="DM18" s="92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2"/>
      <c r="DY18" s="102"/>
      <c r="DZ18" s="102"/>
      <c r="EA18" s="102"/>
      <c r="EB18" s="102"/>
      <c r="EC18" s="102"/>
      <c r="ED18" s="102"/>
      <c r="EE18" s="103"/>
      <c r="EF18" s="97"/>
      <c r="EG18" s="97"/>
      <c r="EH18" s="97"/>
      <c r="EI18" s="97"/>
      <c r="EJ18" s="97"/>
      <c r="EK18" s="104"/>
      <c r="EL18" s="96"/>
    </row>
    <row r="19" spans="2:142" ht="9" customHeight="1">
      <c r="B19" s="232"/>
      <c r="C19" s="163" t="s">
        <v>57</v>
      </c>
      <c r="D19" s="182"/>
      <c r="E19" s="166" t="s">
        <v>58</v>
      </c>
      <c r="F19" s="157"/>
      <c r="G19" s="143"/>
      <c r="H19" s="143">
        <v>43306</v>
      </c>
      <c r="I19" s="143">
        <v>43306</v>
      </c>
      <c r="J19" s="143"/>
      <c r="K19" s="143"/>
      <c r="L19" s="184"/>
      <c r="M19" s="188"/>
      <c r="N19" s="184"/>
      <c r="O19" s="188"/>
      <c r="P19" s="157"/>
      <c r="Q19" s="190"/>
      <c r="R19" s="186"/>
      <c r="S19" s="84"/>
      <c r="T19" s="87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110"/>
      <c r="AI19" s="110"/>
      <c r="AJ19" s="106"/>
      <c r="AK19" s="106"/>
      <c r="AL19" s="10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91"/>
      <c r="CJ19" s="100"/>
      <c r="CK19" s="100"/>
      <c r="CL19" s="100"/>
      <c r="CM19" s="100"/>
      <c r="CN19" s="100"/>
      <c r="CO19" s="100"/>
      <c r="CP19" s="98"/>
      <c r="CQ19" s="100"/>
      <c r="CR19" s="100"/>
      <c r="CS19" s="100"/>
      <c r="CT19" s="100"/>
      <c r="CU19" s="100"/>
      <c r="CV19" s="100"/>
      <c r="CW19" s="98"/>
      <c r="CX19" s="100"/>
      <c r="CY19" s="100"/>
      <c r="CZ19" s="100"/>
      <c r="DA19" s="100"/>
      <c r="DB19" s="100"/>
      <c r="DC19" s="100"/>
      <c r="DD19" s="98"/>
      <c r="DE19" s="100"/>
      <c r="DF19" s="100"/>
      <c r="DG19" s="100"/>
      <c r="DH19" s="100"/>
      <c r="DI19" s="100"/>
      <c r="DJ19" s="100"/>
      <c r="DK19" s="98"/>
      <c r="DL19" s="100"/>
      <c r="DM19" s="100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101"/>
      <c r="EL19" s="95"/>
    </row>
    <row r="20" spans="2:142" ht="9" customHeight="1">
      <c r="B20" s="232"/>
      <c r="C20" s="164"/>
      <c r="D20" s="192"/>
      <c r="E20" s="167"/>
      <c r="F20" s="159"/>
      <c r="G20" s="145"/>
      <c r="H20" s="145"/>
      <c r="I20" s="145"/>
      <c r="J20" s="145"/>
      <c r="K20" s="145"/>
      <c r="L20" s="185"/>
      <c r="M20" s="189"/>
      <c r="N20" s="185"/>
      <c r="O20" s="189"/>
      <c r="P20" s="159"/>
      <c r="Q20" s="191"/>
      <c r="R20" s="187"/>
      <c r="S20" s="84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111"/>
      <c r="AI20" s="111"/>
      <c r="AJ20" s="105"/>
      <c r="AK20" s="105"/>
      <c r="AL20" s="10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90"/>
      <c r="CJ20" s="92"/>
      <c r="CK20" s="92"/>
      <c r="CL20" s="92"/>
      <c r="CM20" s="92"/>
      <c r="CN20" s="92"/>
      <c r="CO20" s="92"/>
      <c r="CP20" s="99"/>
      <c r="CQ20" s="92"/>
      <c r="CR20" s="92"/>
      <c r="CS20" s="92"/>
      <c r="CT20" s="92"/>
      <c r="CU20" s="92"/>
      <c r="CV20" s="92"/>
      <c r="CW20" s="99"/>
      <c r="CX20" s="92"/>
      <c r="CY20" s="92"/>
      <c r="CZ20" s="92"/>
      <c r="DA20" s="92"/>
      <c r="DB20" s="92"/>
      <c r="DC20" s="92"/>
      <c r="DD20" s="99"/>
      <c r="DE20" s="92"/>
      <c r="DF20" s="92"/>
      <c r="DG20" s="92"/>
      <c r="DH20" s="92"/>
      <c r="DI20" s="92"/>
      <c r="DJ20" s="92"/>
      <c r="DK20" s="99"/>
      <c r="DL20" s="92"/>
      <c r="DM20" s="92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2"/>
      <c r="DY20" s="102"/>
      <c r="DZ20" s="102"/>
      <c r="EA20" s="102"/>
      <c r="EB20" s="102"/>
      <c r="EC20" s="102"/>
      <c r="ED20" s="102"/>
      <c r="EE20" s="103"/>
      <c r="EF20" s="97"/>
      <c r="EG20" s="97"/>
      <c r="EH20" s="97"/>
      <c r="EI20" s="97"/>
      <c r="EJ20" s="97"/>
      <c r="EK20" s="104"/>
      <c r="EL20" s="96"/>
    </row>
    <row r="21" spans="2:142" ht="9" customHeight="1">
      <c r="B21" s="232"/>
      <c r="C21" s="164"/>
      <c r="D21" s="182"/>
      <c r="E21" s="166" t="s">
        <v>59</v>
      </c>
      <c r="F21" s="157"/>
      <c r="G21" s="143"/>
      <c r="H21" s="143">
        <v>43306</v>
      </c>
      <c r="I21" s="143">
        <v>43307</v>
      </c>
      <c r="J21" s="143"/>
      <c r="K21" s="143"/>
      <c r="L21" s="184"/>
      <c r="M21" s="188"/>
      <c r="N21" s="184"/>
      <c r="O21" s="188"/>
      <c r="P21" s="157"/>
      <c r="Q21" s="190"/>
      <c r="R21" s="186"/>
      <c r="S21" s="84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110"/>
      <c r="AI21" s="110"/>
      <c r="AJ21" s="106"/>
      <c r="AK21" s="106"/>
      <c r="AL21" s="10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91"/>
      <c r="CJ21" s="100"/>
      <c r="CK21" s="100"/>
      <c r="CL21" s="100"/>
      <c r="CM21" s="100"/>
      <c r="CN21" s="100"/>
      <c r="CO21" s="100"/>
      <c r="CP21" s="98"/>
      <c r="CQ21" s="100"/>
      <c r="CR21" s="100"/>
      <c r="CS21" s="100"/>
      <c r="CT21" s="100"/>
      <c r="CU21" s="100"/>
      <c r="CV21" s="100"/>
      <c r="CW21" s="98"/>
      <c r="CX21" s="100"/>
      <c r="CY21" s="100"/>
      <c r="CZ21" s="100"/>
      <c r="DA21" s="100"/>
      <c r="DB21" s="100"/>
      <c r="DC21" s="100"/>
      <c r="DD21" s="98"/>
      <c r="DE21" s="100"/>
      <c r="DF21" s="100"/>
      <c r="DG21" s="100"/>
      <c r="DH21" s="100"/>
      <c r="DI21" s="100"/>
      <c r="DJ21" s="100"/>
      <c r="DK21" s="98"/>
      <c r="DL21" s="100"/>
      <c r="DM21" s="100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101"/>
      <c r="EL21" s="95"/>
    </row>
    <row r="22" spans="2:142" ht="9" customHeight="1">
      <c r="B22" s="232"/>
      <c r="C22" s="164"/>
      <c r="D22" s="183"/>
      <c r="E22" s="167"/>
      <c r="F22" s="159"/>
      <c r="G22" s="145"/>
      <c r="H22" s="145"/>
      <c r="I22" s="145"/>
      <c r="J22" s="145"/>
      <c r="K22" s="145"/>
      <c r="L22" s="185"/>
      <c r="M22" s="189"/>
      <c r="N22" s="185"/>
      <c r="O22" s="189"/>
      <c r="P22" s="159"/>
      <c r="Q22" s="191"/>
      <c r="R22" s="187"/>
      <c r="S22" s="84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11"/>
      <c r="AI22" s="111"/>
      <c r="AJ22" s="105"/>
      <c r="AK22" s="105"/>
      <c r="AL22" s="10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6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90"/>
      <c r="CJ22" s="92"/>
      <c r="CK22" s="92"/>
      <c r="CL22" s="92"/>
      <c r="CM22" s="92"/>
      <c r="CN22" s="92"/>
      <c r="CO22" s="92"/>
      <c r="CP22" s="99"/>
      <c r="CQ22" s="92"/>
      <c r="CR22" s="92"/>
      <c r="CS22" s="92"/>
      <c r="CT22" s="92"/>
      <c r="CU22" s="92"/>
      <c r="CV22" s="92"/>
      <c r="CW22" s="99"/>
      <c r="CX22" s="92"/>
      <c r="CY22" s="92"/>
      <c r="CZ22" s="92"/>
      <c r="DA22" s="92"/>
      <c r="DB22" s="92"/>
      <c r="DC22" s="92"/>
      <c r="DD22" s="99"/>
      <c r="DE22" s="92"/>
      <c r="DF22" s="92"/>
      <c r="DG22" s="92"/>
      <c r="DH22" s="92"/>
      <c r="DI22" s="92"/>
      <c r="DJ22" s="92"/>
      <c r="DK22" s="99"/>
      <c r="DL22" s="92"/>
      <c r="DM22" s="92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2"/>
      <c r="DY22" s="102"/>
      <c r="DZ22" s="102"/>
      <c r="EA22" s="102"/>
      <c r="EB22" s="102"/>
      <c r="EC22" s="102"/>
      <c r="ED22" s="102"/>
      <c r="EE22" s="103"/>
      <c r="EF22" s="97"/>
      <c r="EG22" s="97"/>
      <c r="EH22" s="97"/>
      <c r="EI22" s="97"/>
      <c r="EJ22" s="97"/>
      <c r="EK22" s="104"/>
      <c r="EL22" s="96"/>
    </row>
    <row r="23" spans="2:142" ht="9" customHeight="1">
      <c r="B23" s="232"/>
      <c r="C23" s="164"/>
      <c r="D23" s="174"/>
      <c r="E23" s="148" t="s">
        <v>78</v>
      </c>
      <c r="F23" s="146"/>
      <c r="G23" s="141"/>
      <c r="H23" s="141"/>
      <c r="I23" s="141"/>
      <c r="J23" s="172"/>
      <c r="K23" s="172"/>
      <c r="L23" s="170"/>
      <c r="M23" s="168"/>
      <c r="N23" s="170"/>
      <c r="O23" s="168"/>
      <c r="P23" s="146"/>
      <c r="Q23" s="179"/>
      <c r="R23" s="177"/>
      <c r="S23" s="84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110"/>
      <c r="AI23" s="110"/>
      <c r="AJ23" s="106"/>
      <c r="AK23" s="106"/>
      <c r="AL23" s="10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91"/>
      <c r="CJ23" s="100"/>
      <c r="CK23" s="100"/>
      <c r="CL23" s="100"/>
      <c r="CM23" s="100"/>
      <c r="CN23" s="100"/>
      <c r="CO23" s="100"/>
      <c r="CP23" s="98"/>
      <c r="CQ23" s="100"/>
      <c r="CR23" s="100"/>
      <c r="CS23" s="100"/>
      <c r="CT23" s="100"/>
      <c r="CU23" s="100"/>
      <c r="CV23" s="100"/>
      <c r="CW23" s="98"/>
      <c r="CX23" s="100"/>
      <c r="CY23" s="100"/>
      <c r="CZ23" s="100"/>
      <c r="DA23" s="100"/>
      <c r="DB23" s="100"/>
      <c r="DC23" s="100"/>
      <c r="DD23" s="98"/>
      <c r="DE23" s="100"/>
      <c r="DF23" s="100"/>
      <c r="DG23" s="100"/>
      <c r="DH23" s="100"/>
      <c r="DI23" s="100"/>
      <c r="DJ23" s="100"/>
      <c r="DK23" s="98"/>
      <c r="DL23" s="100"/>
      <c r="DM23" s="100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101"/>
      <c r="EL23" s="95"/>
    </row>
    <row r="24" spans="2:142" ht="9" customHeight="1">
      <c r="B24" s="233"/>
      <c r="C24" s="165"/>
      <c r="D24" s="175"/>
      <c r="E24" s="149"/>
      <c r="F24" s="147"/>
      <c r="G24" s="142"/>
      <c r="H24" s="142"/>
      <c r="I24" s="142"/>
      <c r="J24" s="173"/>
      <c r="K24" s="173"/>
      <c r="L24" s="171"/>
      <c r="M24" s="169"/>
      <c r="N24" s="171"/>
      <c r="O24" s="169"/>
      <c r="P24" s="147"/>
      <c r="Q24" s="180"/>
      <c r="R24" s="178"/>
      <c r="S24" s="84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111"/>
      <c r="AI24" s="111"/>
      <c r="AJ24" s="105"/>
      <c r="AK24" s="105"/>
      <c r="AL24" s="10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6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90"/>
      <c r="CJ24" s="92"/>
      <c r="CK24" s="92"/>
      <c r="CL24" s="92"/>
      <c r="CM24" s="92"/>
      <c r="CN24" s="92"/>
      <c r="CO24" s="92"/>
      <c r="CP24" s="99"/>
      <c r="CQ24" s="92"/>
      <c r="CR24" s="92"/>
      <c r="CS24" s="92"/>
      <c r="CT24" s="92"/>
      <c r="CU24" s="92"/>
      <c r="CV24" s="92"/>
      <c r="CW24" s="99"/>
      <c r="CX24" s="92"/>
      <c r="CY24" s="92"/>
      <c r="CZ24" s="92"/>
      <c r="DA24" s="92"/>
      <c r="DB24" s="92"/>
      <c r="DC24" s="92"/>
      <c r="DD24" s="99"/>
      <c r="DE24" s="92"/>
      <c r="DF24" s="92"/>
      <c r="DG24" s="92"/>
      <c r="DH24" s="92"/>
      <c r="DI24" s="92"/>
      <c r="DJ24" s="92"/>
      <c r="DK24" s="99"/>
      <c r="DL24" s="92"/>
      <c r="DM24" s="92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2"/>
      <c r="DY24" s="102"/>
      <c r="DZ24" s="102"/>
      <c r="EA24" s="102"/>
      <c r="EB24" s="102"/>
      <c r="EC24" s="102"/>
      <c r="ED24" s="102"/>
      <c r="EE24" s="103"/>
      <c r="EF24" s="97"/>
      <c r="EG24" s="97"/>
      <c r="EH24" s="97"/>
      <c r="EI24" s="97"/>
      <c r="EJ24" s="97"/>
      <c r="EK24" s="104"/>
      <c r="EL24" s="96"/>
    </row>
    <row r="25" spans="2:142" ht="9" customHeight="1">
      <c r="B25" s="150" t="s">
        <v>60</v>
      </c>
      <c r="C25" s="153" t="s">
        <v>61</v>
      </c>
      <c r="D25" s="174"/>
      <c r="E25" s="148" t="s">
        <v>62</v>
      </c>
      <c r="F25" s="146"/>
      <c r="G25" s="141"/>
      <c r="H25" s="141">
        <v>43290</v>
      </c>
      <c r="I25" s="141">
        <v>43291</v>
      </c>
      <c r="J25" s="172">
        <v>43291</v>
      </c>
      <c r="K25" s="172"/>
      <c r="L25" s="170"/>
      <c r="M25" s="168"/>
      <c r="N25" s="170"/>
      <c r="O25" s="168"/>
      <c r="P25" s="146"/>
      <c r="Q25" s="179"/>
      <c r="R25" s="177"/>
      <c r="S25" s="84"/>
      <c r="T25" s="87"/>
      <c r="U25" s="86"/>
      <c r="V25" s="86"/>
      <c r="W25" s="86"/>
      <c r="X25" s="86"/>
      <c r="Y25" s="86"/>
      <c r="Z25" s="86"/>
      <c r="AA25" s="86">
        <v>50</v>
      </c>
      <c r="AB25" s="86"/>
      <c r="AC25" s="86"/>
      <c r="AD25" s="86"/>
      <c r="AE25" s="86"/>
      <c r="AF25" s="86"/>
      <c r="AG25" s="86">
        <v>60</v>
      </c>
      <c r="AH25" s="110"/>
      <c r="AI25" s="110"/>
      <c r="AJ25" s="106"/>
      <c r="AK25" s="106"/>
      <c r="AL25" s="10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91"/>
      <c r="CJ25" s="100"/>
      <c r="CK25" s="100"/>
      <c r="CL25" s="100"/>
      <c r="CM25" s="100"/>
      <c r="CN25" s="100"/>
      <c r="CO25" s="100"/>
      <c r="CP25" s="98"/>
      <c r="CQ25" s="100"/>
      <c r="CR25" s="100"/>
      <c r="CS25" s="100"/>
      <c r="CT25" s="100"/>
      <c r="CU25" s="100"/>
      <c r="CV25" s="100"/>
      <c r="CW25" s="98"/>
      <c r="CX25" s="100"/>
      <c r="CY25" s="100"/>
      <c r="CZ25" s="100"/>
      <c r="DA25" s="100"/>
      <c r="DB25" s="100"/>
      <c r="DC25" s="100"/>
      <c r="DD25" s="98"/>
      <c r="DE25" s="100"/>
      <c r="DF25" s="100"/>
      <c r="DG25" s="100"/>
      <c r="DH25" s="100"/>
      <c r="DI25" s="100"/>
      <c r="DJ25" s="100"/>
      <c r="DK25" s="98"/>
      <c r="DL25" s="100"/>
      <c r="DM25" s="100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101"/>
      <c r="EL25" s="95"/>
    </row>
    <row r="26" spans="2:142" ht="9" customHeight="1">
      <c r="B26" s="151"/>
      <c r="C26" s="154"/>
      <c r="D26" s="175"/>
      <c r="E26" s="149"/>
      <c r="F26" s="147"/>
      <c r="G26" s="142"/>
      <c r="H26" s="142"/>
      <c r="I26" s="142"/>
      <c r="J26" s="173"/>
      <c r="K26" s="173"/>
      <c r="L26" s="171"/>
      <c r="M26" s="169"/>
      <c r="N26" s="171"/>
      <c r="O26" s="169"/>
      <c r="P26" s="147"/>
      <c r="Q26" s="180"/>
      <c r="R26" s="178"/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11"/>
      <c r="AI26" s="111"/>
      <c r="AJ26" s="105"/>
      <c r="AK26" s="105"/>
      <c r="AL26" s="10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6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90"/>
      <c r="CJ26" s="92"/>
      <c r="CK26" s="92"/>
      <c r="CL26" s="92"/>
      <c r="CM26" s="92"/>
      <c r="CN26" s="92"/>
      <c r="CO26" s="92"/>
      <c r="CP26" s="99"/>
      <c r="CQ26" s="92"/>
      <c r="CR26" s="92"/>
      <c r="CS26" s="92"/>
      <c r="CT26" s="92"/>
      <c r="CU26" s="92"/>
      <c r="CV26" s="92"/>
      <c r="CW26" s="99"/>
      <c r="CX26" s="92"/>
      <c r="CY26" s="92"/>
      <c r="CZ26" s="92"/>
      <c r="DA26" s="92"/>
      <c r="DB26" s="92"/>
      <c r="DC26" s="92"/>
      <c r="DD26" s="99"/>
      <c r="DE26" s="92"/>
      <c r="DF26" s="92"/>
      <c r="DG26" s="92"/>
      <c r="DH26" s="92"/>
      <c r="DI26" s="92"/>
      <c r="DJ26" s="92"/>
      <c r="DK26" s="99"/>
      <c r="DL26" s="92"/>
      <c r="DM26" s="92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2"/>
      <c r="DY26" s="102"/>
      <c r="DZ26" s="102"/>
      <c r="EA26" s="102"/>
      <c r="EB26" s="102"/>
      <c r="EC26" s="102"/>
      <c r="ED26" s="102"/>
      <c r="EE26" s="103"/>
      <c r="EF26" s="97"/>
      <c r="EG26" s="97"/>
      <c r="EH26" s="97"/>
      <c r="EI26" s="97"/>
      <c r="EJ26" s="97"/>
      <c r="EK26" s="104"/>
      <c r="EL26" s="96"/>
    </row>
    <row r="27" spans="2:142" ht="9" customHeight="1">
      <c r="B27" s="151"/>
      <c r="C27" s="154"/>
      <c r="D27" s="174"/>
      <c r="E27" s="148" t="s">
        <v>63</v>
      </c>
      <c r="F27" s="146"/>
      <c r="G27" s="141"/>
      <c r="H27" s="141">
        <v>43290</v>
      </c>
      <c r="I27" s="141">
        <v>43291</v>
      </c>
      <c r="J27" s="172">
        <v>43296</v>
      </c>
      <c r="K27" s="172"/>
      <c r="L27" s="170"/>
      <c r="M27" s="168"/>
      <c r="N27" s="170"/>
      <c r="O27" s="168"/>
      <c r="P27" s="146"/>
      <c r="Q27" s="179"/>
      <c r="R27" s="177"/>
      <c r="S27" s="84"/>
      <c r="T27" s="87"/>
      <c r="U27" s="86"/>
      <c r="V27" s="86"/>
      <c r="W27" s="86"/>
      <c r="X27" s="86"/>
      <c r="Y27" s="86"/>
      <c r="Z27" s="86"/>
      <c r="AA27" s="86">
        <v>0</v>
      </c>
      <c r="AB27" s="86"/>
      <c r="AC27" s="86"/>
      <c r="AD27" s="86"/>
      <c r="AE27" s="86"/>
      <c r="AF27" s="86"/>
      <c r="AG27" s="86">
        <v>50</v>
      </c>
      <c r="AH27" s="110"/>
      <c r="AI27" s="110"/>
      <c r="AJ27" s="106"/>
      <c r="AK27" s="106"/>
      <c r="AL27" s="10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91"/>
      <c r="CJ27" s="100"/>
      <c r="CK27" s="100"/>
      <c r="CL27" s="100"/>
      <c r="CM27" s="100"/>
      <c r="CN27" s="100"/>
      <c r="CO27" s="100"/>
      <c r="CP27" s="98"/>
      <c r="CQ27" s="100"/>
      <c r="CR27" s="100"/>
      <c r="CS27" s="100"/>
      <c r="CT27" s="100"/>
      <c r="CU27" s="100"/>
      <c r="CV27" s="100"/>
      <c r="CW27" s="98"/>
      <c r="CX27" s="100"/>
      <c r="CY27" s="100"/>
      <c r="CZ27" s="100"/>
      <c r="DA27" s="100"/>
      <c r="DB27" s="100"/>
      <c r="DC27" s="100"/>
      <c r="DD27" s="98"/>
      <c r="DE27" s="100"/>
      <c r="DF27" s="100"/>
      <c r="DG27" s="100"/>
      <c r="DH27" s="100"/>
      <c r="DI27" s="100"/>
      <c r="DJ27" s="100"/>
      <c r="DK27" s="98"/>
      <c r="DL27" s="100"/>
      <c r="DM27" s="100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101"/>
      <c r="EL27" s="95"/>
    </row>
    <row r="28" spans="2:142" ht="9" customHeight="1">
      <c r="B28" s="151"/>
      <c r="C28" s="154"/>
      <c r="D28" s="175"/>
      <c r="E28" s="149"/>
      <c r="F28" s="147"/>
      <c r="G28" s="142"/>
      <c r="H28" s="142"/>
      <c r="I28" s="142"/>
      <c r="J28" s="173"/>
      <c r="K28" s="173"/>
      <c r="L28" s="171"/>
      <c r="M28" s="169"/>
      <c r="N28" s="171"/>
      <c r="O28" s="169"/>
      <c r="P28" s="147"/>
      <c r="Q28" s="180"/>
      <c r="R28" s="178"/>
      <c r="S28" s="8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11"/>
      <c r="AI28" s="111"/>
      <c r="AJ28" s="105"/>
      <c r="AK28" s="105"/>
      <c r="AL28" s="10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6"/>
      <c r="BY28" s="86"/>
      <c r="BZ28" s="85"/>
      <c r="CA28" s="85"/>
      <c r="CB28" s="85"/>
      <c r="CC28" s="85"/>
      <c r="CD28" s="85"/>
      <c r="CE28" s="85"/>
      <c r="CF28" s="85"/>
      <c r="CG28" s="85"/>
      <c r="CH28" s="85"/>
      <c r="CI28" s="90"/>
      <c r="CJ28" s="92"/>
      <c r="CK28" s="92"/>
      <c r="CL28" s="92"/>
      <c r="CM28" s="92"/>
      <c r="CN28" s="92"/>
      <c r="CO28" s="92"/>
      <c r="CP28" s="99"/>
      <c r="CQ28" s="92"/>
      <c r="CR28" s="92"/>
      <c r="CS28" s="92"/>
      <c r="CT28" s="92"/>
      <c r="CU28" s="92"/>
      <c r="CV28" s="92"/>
      <c r="CW28" s="99"/>
      <c r="CX28" s="92"/>
      <c r="CY28" s="92"/>
      <c r="CZ28" s="92"/>
      <c r="DA28" s="92"/>
      <c r="DB28" s="92"/>
      <c r="DC28" s="92"/>
      <c r="DD28" s="99"/>
      <c r="DE28" s="92"/>
      <c r="DF28" s="92"/>
      <c r="DG28" s="92"/>
      <c r="DH28" s="92"/>
      <c r="DI28" s="92"/>
      <c r="DJ28" s="92"/>
      <c r="DK28" s="99"/>
      <c r="DL28" s="92"/>
      <c r="DM28" s="92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2"/>
      <c r="DY28" s="102"/>
      <c r="DZ28" s="102"/>
      <c r="EA28" s="102"/>
      <c r="EB28" s="102"/>
      <c r="EC28" s="102"/>
      <c r="ED28" s="102"/>
      <c r="EE28" s="103"/>
      <c r="EF28" s="97"/>
      <c r="EG28" s="97"/>
      <c r="EH28" s="97"/>
      <c r="EI28" s="97"/>
      <c r="EJ28" s="97"/>
      <c r="EK28" s="104"/>
      <c r="EL28" s="96"/>
    </row>
    <row r="29" spans="2:142" ht="9" customHeight="1">
      <c r="B29" s="151"/>
      <c r="C29" s="154"/>
      <c r="D29" s="174"/>
      <c r="E29" s="148" t="s">
        <v>64</v>
      </c>
      <c r="F29" s="146"/>
      <c r="G29" s="141"/>
      <c r="H29" s="141">
        <v>43290</v>
      </c>
      <c r="I29" s="141">
        <v>43291</v>
      </c>
      <c r="J29" s="172">
        <v>43296</v>
      </c>
      <c r="K29" s="172"/>
      <c r="L29" s="170"/>
      <c r="M29" s="168"/>
      <c r="N29" s="170"/>
      <c r="O29" s="168"/>
      <c r="P29" s="146"/>
      <c r="Q29" s="179"/>
      <c r="R29" s="177"/>
      <c r="S29" s="84"/>
      <c r="T29" s="87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>
        <v>70</v>
      </c>
      <c r="AH29" s="110"/>
      <c r="AI29" s="110"/>
      <c r="AJ29" s="106"/>
      <c r="AK29" s="106"/>
      <c r="AL29" s="10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91"/>
      <c r="CJ29" s="100"/>
      <c r="CK29" s="100"/>
      <c r="CL29" s="100"/>
      <c r="CM29" s="100"/>
      <c r="CN29" s="100"/>
      <c r="CO29" s="100"/>
      <c r="CP29" s="98"/>
      <c r="CQ29" s="100"/>
      <c r="CR29" s="100"/>
      <c r="CS29" s="100"/>
      <c r="CT29" s="100"/>
      <c r="CU29" s="100"/>
      <c r="CV29" s="100"/>
      <c r="CW29" s="98"/>
      <c r="CX29" s="100"/>
      <c r="CY29" s="100"/>
      <c r="CZ29" s="100"/>
      <c r="DA29" s="100"/>
      <c r="DB29" s="100"/>
      <c r="DC29" s="100"/>
      <c r="DD29" s="98"/>
      <c r="DE29" s="100"/>
      <c r="DF29" s="100"/>
      <c r="DG29" s="100"/>
      <c r="DH29" s="100"/>
      <c r="DI29" s="100"/>
      <c r="DJ29" s="100"/>
      <c r="DK29" s="98"/>
      <c r="DL29" s="100"/>
      <c r="DM29" s="100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101"/>
      <c r="EL29" s="95"/>
    </row>
    <row r="30" spans="2:142" ht="9" customHeight="1">
      <c r="B30" s="151"/>
      <c r="C30" s="155"/>
      <c r="D30" s="175"/>
      <c r="E30" s="149"/>
      <c r="F30" s="147"/>
      <c r="G30" s="142"/>
      <c r="H30" s="142"/>
      <c r="I30" s="142"/>
      <c r="J30" s="173"/>
      <c r="K30" s="173"/>
      <c r="L30" s="171"/>
      <c r="M30" s="169"/>
      <c r="N30" s="171"/>
      <c r="O30" s="169"/>
      <c r="P30" s="147"/>
      <c r="Q30" s="180"/>
      <c r="R30" s="178"/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11"/>
      <c r="AI30" s="111"/>
      <c r="AJ30" s="105"/>
      <c r="AK30" s="105"/>
      <c r="AL30" s="10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6"/>
      <c r="BY30" s="86"/>
      <c r="BZ30" s="85"/>
      <c r="CA30" s="85"/>
      <c r="CB30" s="85"/>
      <c r="CC30" s="85"/>
      <c r="CD30" s="85"/>
      <c r="CE30" s="85"/>
      <c r="CF30" s="85"/>
      <c r="CG30" s="85"/>
      <c r="CH30" s="85"/>
      <c r="CI30" s="90"/>
      <c r="CJ30" s="92"/>
      <c r="CK30" s="92"/>
      <c r="CL30" s="92"/>
      <c r="CM30" s="92"/>
      <c r="CN30" s="92"/>
      <c r="CO30" s="92"/>
      <c r="CP30" s="99"/>
      <c r="CQ30" s="92"/>
      <c r="CR30" s="92"/>
      <c r="CS30" s="92"/>
      <c r="CT30" s="92"/>
      <c r="CU30" s="92"/>
      <c r="CV30" s="92"/>
      <c r="CW30" s="99"/>
      <c r="CX30" s="92"/>
      <c r="CY30" s="92"/>
      <c r="CZ30" s="92"/>
      <c r="DA30" s="92"/>
      <c r="DB30" s="92"/>
      <c r="DC30" s="92"/>
      <c r="DD30" s="99"/>
      <c r="DE30" s="92"/>
      <c r="DF30" s="92"/>
      <c r="DG30" s="92"/>
      <c r="DH30" s="92"/>
      <c r="DI30" s="92"/>
      <c r="DJ30" s="92"/>
      <c r="DK30" s="99"/>
      <c r="DL30" s="92"/>
      <c r="DM30" s="92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2"/>
      <c r="DY30" s="102"/>
      <c r="DZ30" s="102"/>
      <c r="EA30" s="102"/>
      <c r="EB30" s="102"/>
      <c r="EC30" s="102"/>
      <c r="ED30" s="102"/>
      <c r="EE30" s="103"/>
      <c r="EF30" s="97"/>
      <c r="EG30" s="97"/>
      <c r="EH30" s="97"/>
      <c r="EI30" s="97"/>
      <c r="EJ30" s="97"/>
      <c r="EK30" s="104"/>
      <c r="EL30" s="96"/>
    </row>
    <row r="31" spans="2:142" ht="9" customHeight="1">
      <c r="B31" s="151"/>
      <c r="C31" s="153" t="s">
        <v>65</v>
      </c>
      <c r="D31" s="174"/>
      <c r="E31" s="146" t="s">
        <v>66</v>
      </c>
      <c r="F31" s="146" t="s">
        <v>67</v>
      </c>
      <c r="G31" s="141"/>
      <c r="H31" s="141">
        <v>43297</v>
      </c>
      <c r="I31" s="141">
        <v>43299</v>
      </c>
      <c r="J31" s="172"/>
      <c r="K31" s="172"/>
      <c r="L31" s="170"/>
      <c r="M31" s="168"/>
      <c r="N31" s="170"/>
      <c r="O31" s="168"/>
      <c r="P31" s="146"/>
      <c r="Q31" s="179"/>
      <c r="R31" s="177"/>
      <c r="S31" s="84"/>
      <c r="T31" s="87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110">
        <v>0</v>
      </c>
      <c r="AI31" s="110">
        <v>0</v>
      </c>
      <c r="AJ31" s="106">
        <v>0</v>
      </c>
      <c r="AK31" s="106"/>
      <c r="AL31" s="10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91"/>
      <c r="CJ31" s="100"/>
      <c r="CK31" s="100"/>
      <c r="CL31" s="100"/>
      <c r="CM31" s="100"/>
      <c r="CN31" s="100"/>
      <c r="CO31" s="100"/>
      <c r="CP31" s="98"/>
      <c r="CQ31" s="100"/>
      <c r="CR31" s="100"/>
      <c r="CS31" s="100"/>
      <c r="CT31" s="100"/>
      <c r="CU31" s="100"/>
      <c r="CV31" s="100"/>
      <c r="CW31" s="98"/>
      <c r="CX31" s="100"/>
      <c r="CY31" s="100"/>
      <c r="CZ31" s="100"/>
      <c r="DA31" s="100"/>
      <c r="DB31" s="100"/>
      <c r="DC31" s="100"/>
      <c r="DD31" s="98"/>
      <c r="DE31" s="100"/>
      <c r="DF31" s="100"/>
      <c r="DG31" s="100"/>
      <c r="DH31" s="100"/>
      <c r="DI31" s="100"/>
      <c r="DJ31" s="100"/>
      <c r="DK31" s="98"/>
      <c r="DL31" s="100"/>
      <c r="DM31" s="100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101"/>
      <c r="EL31" s="95"/>
    </row>
    <row r="32" spans="2:142" ht="9" customHeight="1">
      <c r="B32" s="151"/>
      <c r="C32" s="154"/>
      <c r="D32" s="175"/>
      <c r="E32" s="156"/>
      <c r="F32" s="147"/>
      <c r="G32" s="142"/>
      <c r="H32" s="142"/>
      <c r="I32" s="142"/>
      <c r="J32" s="173"/>
      <c r="K32" s="173"/>
      <c r="L32" s="171"/>
      <c r="M32" s="169"/>
      <c r="N32" s="171"/>
      <c r="O32" s="169"/>
      <c r="P32" s="147"/>
      <c r="Q32" s="180"/>
      <c r="R32" s="178"/>
      <c r="S32" s="8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11"/>
      <c r="AI32" s="111"/>
      <c r="AJ32" s="105"/>
      <c r="AK32" s="105"/>
      <c r="AL32" s="10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6"/>
      <c r="BY32" s="86"/>
      <c r="BZ32" s="85"/>
      <c r="CA32" s="85"/>
      <c r="CB32" s="85"/>
      <c r="CC32" s="85"/>
      <c r="CD32" s="85"/>
      <c r="CE32" s="85"/>
      <c r="CF32" s="85"/>
      <c r="CG32" s="85"/>
      <c r="CH32" s="85"/>
      <c r="CI32" s="90"/>
      <c r="CJ32" s="92"/>
      <c r="CK32" s="92"/>
      <c r="CL32" s="92"/>
      <c r="CM32" s="92"/>
      <c r="CN32" s="92"/>
      <c r="CO32" s="92"/>
      <c r="CP32" s="99"/>
      <c r="CQ32" s="92"/>
      <c r="CR32" s="92"/>
      <c r="CS32" s="92"/>
      <c r="CT32" s="92"/>
      <c r="CU32" s="92"/>
      <c r="CV32" s="92"/>
      <c r="CW32" s="99"/>
      <c r="CX32" s="92"/>
      <c r="CY32" s="92"/>
      <c r="CZ32" s="92"/>
      <c r="DA32" s="92"/>
      <c r="DB32" s="92"/>
      <c r="DC32" s="92"/>
      <c r="DD32" s="99"/>
      <c r="DE32" s="92"/>
      <c r="DF32" s="92"/>
      <c r="DG32" s="92"/>
      <c r="DH32" s="92"/>
      <c r="DI32" s="92"/>
      <c r="DJ32" s="92"/>
      <c r="DK32" s="99"/>
      <c r="DL32" s="92"/>
      <c r="DM32" s="92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2"/>
      <c r="DY32" s="102"/>
      <c r="DZ32" s="102"/>
      <c r="EA32" s="102"/>
      <c r="EB32" s="102"/>
      <c r="EC32" s="102"/>
      <c r="ED32" s="102"/>
      <c r="EE32" s="103"/>
      <c r="EF32" s="97"/>
      <c r="EG32" s="97"/>
      <c r="EH32" s="97"/>
      <c r="EI32" s="97"/>
      <c r="EJ32" s="97"/>
      <c r="EK32" s="104"/>
      <c r="EL32" s="96"/>
    </row>
    <row r="33" spans="2:142" ht="9" customHeight="1">
      <c r="B33" s="151"/>
      <c r="C33" s="154"/>
      <c r="D33" s="174"/>
      <c r="E33" s="156"/>
      <c r="F33" s="146" t="s">
        <v>68</v>
      </c>
      <c r="G33" s="141"/>
      <c r="H33" s="141">
        <v>43297</v>
      </c>
      <c r="I33" s="141">
        <v>43299</v>
      </c>
      <c r="J33" s="172"/>
      <c r="K33" s="172"/>
      <c r="L33" s="170"/>
      <c r="M33" s="168"/>
      <c r="N33" s="170"/>
      <c r="O33" s="168"/>
      <c r="P33" s="146"/>
      <c r="Q33" s="179"/>
      <c r="R33" s="177"/>
      <c r="S33" s="84"/>
      <c r="T33" s="87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10">
        <v>0</v>
      </c>
      <c r="AI33" s="110">
        <v>0</v>
      </c>
      <c r="AJ33" s="106">
        <v>0</v>
      </c>
      <c r="AK33" s="106"/>
      <c r="AL33" s="10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91"/>
      <c r="CJ33" s="100"/>
      <c r="CK33" s="100"/>
      <c r="CL33" s="100"/>
      <c r="CM33" s="100"/>
      <c r="CN33" s="100"/>
      <c r="CO33" s="100"/>
      <c r="CP33" s="98"/>
      <c r="CQ33" s="100"/>
      <c r="CR33" s="100"/>
      <c r="CS33" s="100"/>
      <c r="CT33" s="100"/>
      <c r="CU33" s="100"/>
      <c r="CV33" s="100"/>
      <c r="CW33" s="98"/>
      <c r="CX33" s="100"/>
      <c r="CY33" s="100"/>
      <c r="CZ33" s="100"/>
      <c r="DA33" s="100"/>
      <c r="DB33" s="100"/>
      <c r="DC33" s="100"/>
      <c r="DD33" s="98"/>
      <c r="DE33" s="100"/>
      <c r="DF33" s="100"/>
      <c r="DG33" s="100"/>
      <c r="DH33" s="100"/>
      <c r="DI33" s="100"/>
      <c r="DJ33" s="100"/>
      <c r="DK33" s="98"/>
      <c r="DL33" s="100"/>
      <c r="DM33" s="100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101"/>
      <c r="EL33" s="95"/>
    </row>
    <row r="34" spans="2:142" ht="9" customHeight="1">
      <c r="B34" s="151"/>
      <c r="C34" s="154"/>
      <c r="D34" s="175"/>
      <c r="E34" s="156"/>
      <c r="F34" s="147"/>
      <c r="G34" s="142"/>
      <c r="H34" s="142"/>
      <c r="I34" s="142"/>
      <c r="J34" s="173"/>
      <c r="K34" s="173"/>
      <c r="L34" s="171"/>
      <c r="M34" s="169"/>
      <c r="N34" s="171"/>
      <c r="O34" s="169"/>
      <c r="P34" s="147"/>
      <c r="Q34" s="180"/>
      <c r="R34" s="178"/>
      <c r="S34" s="84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1"/>
      <c r="AI34" s="111"/>
      <c r="AJ34" s="105"/>
      <c r="AK34" s="105"/>
      <c r="AL34" s="10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6"/>
      <c r="BY34" s="86"/>
      <c r="BZ34" s="85"/>
      <c r="CA34" s="85"/>
      <c r="CB34" s="85"/>
      <c r="CC34" s="85"/>
      <c r="CD34" s="85"/>
      <c r="CE34" s="85"/>
      <c r="CF34" s="85"/>
      <c r="CG34" s="85"/>
      <c r="CH34" s="85"/>
      <c r="CI34" s="90"/>
      <c r="CJ34" s="92"/>
      <c r="CK34" s="92"/>
      <c r="CL34" s="92"/>
      <c r="CM34" s="92"/>
      <c r="CN34" s="92"/>
      <c r="CO34" s="92"/>
      <c r="CP34" s="99"/>
      <c r="CQ34" s="92"/>
      <c r="CR34" s="92"/>
      <c r="CS34" s="92"/>
      <c r="CT34" s="92"/>
      <c r="CU34" s="92"/>
      <c r="CV34" s="92"/>
      <c r="CW34" s="99"/>
      <c r="CX34" s="92"/>
      <c r="CY34" s="92"/>
      <c r="CZ34" s="92"/>
      <c r="DA34" s="92"/>
      <c r="DB34" s="92"/>
      <c r="DC34" s="92"/>
      <c r="DD34" s="99"/>
      <c r="DE34" s="92"/>
      <c r="DF34" s="92"/>
      <c r="DG34" s="92"/>
      <c r="DH34" s="92"/>
      <c r="DI34" s="92"/>
      <c r="DJ34" s="92"/>
      <c r="DK34" s="99"/>
      <c r="DL34" s="92"/>
      <c r="DM34" s="92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2"/>
      <c r="DY34" s="102"/>
      <c r="DZ34" s="102"/>
      <c r="EA34" s="102"/>
      <c r="EB34" s="102"/>
      <c r="EC34" s="102"/>
      <c r="ED34" s="102"/>
      <c r="EE34" s="103"/>
      <c r="EF34" s="97"/>
      <c r="EG34" s="97"/>
      <c r="EH34" s="97"/>
      <c r="EI34" s="97"/>
      <c r="EJ34" s="97"/>
      <c r="EK34" s="104"/>
      <c r="EL34" s="96"/>
    </row>
    <row r="35" spans="2:142" ht="9" customHeight="1">
      <c r="B35" s="151"/>
      <c r="C35" s="154"/>
      <c r="D35" s="235"/>
      <c r="E35" s="156"/>
      <c r="F35" s="146" t="s">
        <v>69</v>
      </c>
      <c r="G35" s="141"/>
      <c r="H35" s="141">
        <v>43297</v>
      </c>
      <c r="I35" s="141">
        <v>43299</v>
      </c>
      <c r="J35" s="172"/>
      <c r="K35" s="172"/>
      <c r="L35" s="170"/>
      <c r="M35" s="168"/>
      <c r="N35" s="170"/>
      <c r="O35" s="168"/>
      <c r="P35" s="146"/>
      <c r="Q35" s="179"/>
      <c r="R35" s="177"/>
      <c r="S35" s="84"/>
      <c r="T35" s="87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10">
        <v>0</v>
      </c>
      <c r="AI35" s="110">
        <v>0</v>
      </c>
      <c r="AJ35" s="106">
        <v>0</v>
      </c>
      <c r="AK35" s="106"/>
      <c r="AL35" s="10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91"/>
      <c r="CJ35" s="100"/>
      <c r="CK35" s="100"/>
      <c r="CL35" s="100"/>
      <c r="CM35" s="100"/>
      <c r="CN35" s="100"/>
      <c r="CO35" s="100"/>
      <c r="CP35" s="98"/>
      <c r="CQ35" s="100"/>
      <c r="CR35" s="100"/>
      <c r="CS35" s="100"/>
      <c r="CT35" s="100"/>
      <c r="CU35" s="100"/>
      <c r="CV35" s="100"/>
      <c r="CW35" s="98"/>
      <c r="CX35" s="100"/>
      <c r="CY35" s="100"/>
      <c r="CZ35" s="100"/>
      <c r="DA35" s="100"/>
      <c r="DB35" s="100"/>
      <c r="DC35" s="100"/>
      <c r="DD35" s="98"/>
      <c r="DE35" s="100"/>
      <c r="DF35" s="100"/>
      <c r="DG35" s="100"/>
      <c r="DH35" s="100"/>
      <c r="DI35" s="100"/>
      <c r="DJ35" s="100"/>
      <c r="DK35" s="98"/>
      <c r="DL35" s="100"/>
      <c r="DM35" s="100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101"/>
      <c r="EL35" s="95"/>
    </row>
    <row r="36" spans="2:142" ht="9" customHeight="1">
      <c r="B36" s="151"/>
      <c r="C36" s="154"/>
      <c r="D36" s="236"/>
      <c r="E36" s="147"/>
      <c r="F36" s="147"/>
      <c r="G36" s="142"/>
      <c r="H36" s="142"/>
      <c r="I36" s="142"/>
      <c r="J36" s="173"/>
      <c r="K36" s="173"/>
      <c r="L36" s="171"/>
      <c r="M36" s="169"/>
      <c r="N36" s="171"/>
      <c r="O36" s="169"/>
      <c r="P36" s="147"/>
      <c r="Q36" s="180"/>
      <c r="R36" s="178"/>
      <c r="S36" s="84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111"/>
      <c r="AI36" s="111"/>
      <c r="AJ36" s="105"/>
      <c r="AK36" s="105"/>
      <c r="AL36" s="10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6"/>
      <c r="BY36" s="86"/>
      <c r="BZ36" s="85"/>
      <c r="CA36" s="85"/>
      <c r="CB36" s="85"/>
      <c r="CC36" s="85"/>
      <c r="CD36" s="85"/>
      <c r="CE36" s="85"/>
      <c r="CF36" s="85"/>
      <c r="CG36" s="85"/>
      <c r="CH36" s="85"/>
      <c r="CI36" s="90"/>
      <c r="CJ36" s="92"/>
      <c r="CK36" s="92"/>
      <c r="CL36" s="92"/>
      <c r="CM36" s="92"/>
      <c r="CN36" s="92"/>
      <c r="CO36" s="92"/>
      <c r="CP36" s="99"/>
      <c r="CQ36" s="92"/>
      <c r="CR36" s="92"/>
      <c r="CS36" s="92"/>
      <c r="CT36" s="92"/>
      <c r="CU36" s="92"/>
      <c r="CV36" s="92"/>
      <c r="CW36" s="99"/>
      <c r="CX36" s="92"/>
      <c r="CY36" s="92"/>
      <c r="CZ36" s="92"/>
      <c r="DA36" s="92"/>
      <c r="DB36" s="92"/>
      <c r="DC36" s="92"/>
      <c r="DD36" s="99"/>
      <c r="DE36" s="92"/>
      <c r="DF36" s="92"/>
      <c r="DG36" s="92"/>
      <c r="DH36" s="92"/>
      <c r="DI36" s="92"/>
      <c r="DJ36" s="92"/>
      <c r="DK36" s="99"/>
      <c r="DL36" s="92"/>
      <c r="DM36" s="92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2"/>
      <c r="DY36" s="102"/>
      <c r="DZ36" s="102"/>
      <c r="EA36" s="102"/>
      <c r="EB36" s="102"/>
      <c r="EC36" s="102"/>
      <c r="ED36" s="102"/>
      <c r="EE36" s="103"/>
      <c r="EF36" s="97"/>
      <c r="EG36" s="97"/>
      <c r="EH36" s="97"/>
      <c r="EI36" s="97"/>
      <c r="EJ36" s="97"/>
      <c r="EK36" s="104"/>
      <c r="EL36" s="96"/>
    </row>
    <row r="37" spans="2:142" ht="9" customHeight="1">
      <c r="B37" s="151"/>
      <c r="C37" s="154"/>
      <c r="D37" s="237"/>
      <c r="E37" s="166" t="s">
        <v>70</v>
      </c>
      <c r="F37" s="157"/>
      <c r="G37" s="143"/>
      <c r="H37" s="143">
        <v>43299</v>
      </c>
      <c r="I37" s="143">
        <v>43299</v>
      </c>
      <c r="J37" s="143">
        <v>43305</v>
      </c>
      <c r="K37" s="143">
        <v>43305</v>
      </c>
      <c r="L37" s="184"/>
      <c r="M37" s="188"/>
      <c r="N37" s="184"/>
      <c r="O37" s="188"/>
      <c r="P37" s="157"/>
      <c r="Q37" s="190"/>
      <c r="R37" s="186"/>
      <c r="S37" s="84"/>
      <c r="T37" s="87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10"/>
      <c r="AI37" s="110"/>
      <c r="AJ37" s="106">
        <v>0</v>
      </c>
      <c r="AK37" s="106"/>
      <c r="AL37" s="106"/>
      <c r="AM37" s="86"/>
      <c r="AN37" s="86"/>
      <c r="AO37" s="86"/>
      <c r="AP37" s="86">
        <v>99</v>
      </c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91"/>
      <c r="CJ37" s="100"/>
      <c r="CK37" s="100"/>
      <c r="CL37" s="100"/>
      <c r="CM37" s="100"/>
      <c r="CN37" s="100"/>
      <c r="CO37" s="100"/>
      <c r="CP37" s="98"/>
      <c r="CQ37" s="100"/>
      <c r="CR37" s="100"/>
      <c r="CS37" s="100"/>
      <c r="CT37" s="100"/>
      <c r="CU37" s="100"/>
      <c r="CV37" s="100"/>
      <c r="CW37" s="98"/>
      <c r="CX37" s="100"/>
      <c r="CY37" s="100"/>
      <c r="CZ37" s="100"/>
      <c r="DA37" s="100"/>
      <c r="DB37" s="100"/>
      <c r="DC37" s="100"/>
      <c r="DD37" s="98"/>
      <c r="DE37" s="100"/>
      <c r="DF37" s="100"/>
      <c r="DG37" s="100"/>
      <c r="DH37" s="100"/>
      <c r="DI37" s="100"/>
      <c r="DJ37" s="100"/>
      <c r="DK37" s="98"/>
      <c r="DL37" s="100"/>
      <c r="DM37" s="100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101"/>
      <c r="EL37" s="95"/>
    </row>
    <row r="38" spans="2:142" ht="9" customHeight="1">
      <c r="B38" s="151"/>
      <c r="C38" s="154"/>
      <c r="D38" s="192"/>
      <c r="E38" s="167"/>
      <c r="F38" s="159"/>
      <c r="G38" s="145"/>
      <c r="H38" s="145"/>
      <c r="I38" s="145"/>
      <c r="J38" s="145"/>
      <c r="K38" s="145"/>
      <c r="L38" s="185"/>
      <c r="M38" s="189"/>
      <c r="N38" s="185"/>
      <c r="O38" s="189"/>
      <c r="P38" s="159"/>
      <c r="Q38" s="191"/>
      <c r="R38" s="187"/>
      <c r="S38" s="84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1"/>
      <c r="AI38" s="111"/>
      <c r="AJ38" s="105"/>
      <c r="AK38" s="105"/>
      <c r="AL38" s="10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6"/>
      <c r="BY38" s="86"/>
      <c r="BZ38" s="85"/>
      <c r="CA38" s="85"/>
      <c r="CB38" s="85"/>
      <c r="CC38" s="85"/>
      <c r="CD38" s="85"/>
      <c r="CE38" s="85"/>
      <c r="CF38" s="85"/>
      <c r="CG38" s="85"/>
      <c r="CH38" s="85"/>
      <c r="CI38" s="90"/>
      <c r="CJ38" s="92"/>
      <c r="CK38" s="92"/>
      <c r="CL38" s="92"/>
      <c r="CM38" s="92"/>
      <c r="CN38" s="92"/>
      <c r="CO38" s="92"/>
      <c r="CP38" s="99"/>
      <c r="CQ38" s="92"/>
      <c r="CR38" s="92"/>
      <c r="CS38" s="92"/>
      <c r="CT38" s="92"/>
      <c r="CU38" s="92"/>
      <c r="CV38" s="92"/>
      <c r="CW38" s="99"/>
      <c r="CX38" s="92"/>
      <c r="CY38" s="92"/>
      <c r="CZ38" s="92"/>
      <c r="DA38" s="92"/>
      <c r="DB38" s="92"/>
      <c r="DC38" s="92"/>
      <c r="DD38" s="99"/>
      <c r="DE38" s="92"/>
      <c r="DF38" s="92"/>
      <c r="DG38" s="92"/>
      <c r="DH38" s="92"/>
      <c r="DI38" s="92"/>
      <c r="DJ38" s="92"/>
      <c r="DK38" s="99"/>
      <c r="DL38" s="92"/>
      <c r="DM38" s="92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2"/>
      <c r="DY38" s="102"/>
      <c r="DZ38" s="102"/>
      <c r="EA38" s="102"/>
      <c r="EB38" s="102"/>
      <c r="EC38" s="102"/>
      <c r="ED38" s="102"/>
      <c r="EE38" s="103"/>
      <c r="EF38" s="97"/>
      <c r="EG38" s="97"/>
      <c r="EH38" s="97"/>
      <c r="EI38" s="97"/>
      <c r="EJ38" s="97"/>
      <c r="EK38" s="104"/>
      <c r="EL38" s="96"/>
    </row>
    <row r="39" spans="2:142" ht="9" customHeight="1">
      <c r="B39" s="151"/>
      <c r="C39" s="154"/>
      <c r="D39" s="182"/>
      <c r="E39" s="157" t="s">
        <v>71</v>
      </c>
      <c r="F39" s="157" t="s">
        <v>72</v>
      </c>
      <c r="G39" s="143"/>
      <c r="H39" s="143">
        <v>43305</v>
      </c>
      <c r="I39" s="143">
        <v>43306</v>
      </c>
      <c r="J39" s="143">
        <v>43306</v>
      </c>
      <c r="K39" s="143">
        <v>43306</v>
      </c>
      <c r="L39" s="184"/>
      <c r="M39" s="188"/>
      <c r="N39" s="184"/>
      <c r="O39" s="188"/>
      <c r="P39" s="157"/>
      <c r="Q39" s="190"/>
      <c r="R39" s="186"/>
      <c r="S39" s="84"/>
      <c r="T39" s="87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10"/>
      <c r="AI39" s="110"/>
      <c r="AJ39" s="106">
        <v>0</v>
      </c>
      <c r="AK39" s="106"/>
      <c r="AL39" s="106"/>
      <c r="AM39" s="86"/>
      <c r="AN39" s="86"/>
      <c r="AO39" s="86"/>
      <c r="AP39" s="86"/>
      <c r="AQ39" s="86">
        <v>99</v>
      </c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91"/>
      <c r="CJ39" s="100"/>
      <c r="CK39" s="100"/>
      <c r="CL39" s="100"/>
      <c r="CM39" s="100"/>
      <c r="CN39" s="100"/>
      <c r="CO39" s="100"/>
      <c r="CP39" s="98"/>
      <c r="CQ39" s="100"/>
      <c r="CR39" s="100"/>
      <c r="CS39" s="100"/>
      <c r="CT39" s="100"/>
      <c r="CU39" s="100"/>
      <c r="CV39" s="100"/>
      <c r="CW39" s="98"/>
      <c r="CX39" s="100"/>
      <c r="CY39" s="100"/>
      <c r="CZ39" s="100"/>
      <c r="DA39" s="100"/>
      <c r="DB39" s="100"/>
      <c r="DC39" s="100"/>
      <c r="DD39" s="98"/>
      <c r="DE39" s="100"/>
      <c r="DF39" s="100"/>
      <c r="DG39" s="100"/>
      <c r="DH39" s="100"/>
      <c r="DI39" s="100"/>
      <c r="DJ39" s="100"/>
      <c r="DK39" s="98"/>
      <c r="DL39" s="100"/>
      <c r="DM39" s="100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101"/>
      <c r="EL39" s="95"/>
    </row>
    <row r="40" spans="2:142" ht="9" customHeight="1">
      <c r="B40" s="151"/>
      <c r="C40" s="154"/>
      <c r="D40" s="183"/>
      <c r="E40" s="158"/>
      <c r="F40" s="159"/>
      <c r="G40" s="145"/>
      <c r="H40" s="145"/>
      <c r="I40" s="145"/>
      <c r="J40" s="145"/>
      <c r="K40" s="145"/>
      <c r="L40" s="185"/>
      <c r="M40" s="189"/>
      <c r="N40" s="185"/>
      <c r="O40" s="189"/>
      <c r="P40" s="159"/>
      <c r="Q40" s="191"/>
      <c r="R40" s="187"/>
      <c r="S40" s="84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11"/>
      <c r="AI40" s="111"/>
      <c r="AJ40" s="105"/>
      <c r="AK40" s="105"/>
      <c r="AL40" s="10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6"/>
      <c r="BY40" s="86"/>
      <c r="BZ40" s="85"/>
      <c r="CA40" s="85"/>
      <c r="CB40" s="85"/>
      <c r="CC40" s="85"/>
      <c r="CD40" s="85"/>
      <c r="CE40" s="85"/>
      <c r="CF40" s="85"/>
      <c r="CG40" s="85"/>
      <c r="CH40" s="85"/>
      <c r="CI40" s="90"/>
      <c r="CJ40" s="92"/>
      <c r="CK40" s="92"/>
      <c r="CL40" s="92"/>
      <c r="CM40" s="92"/>
      <c r="CN40" s="92"/>
      <c r="CO40" s="92"/>
      <c r="CP40" s="99"/>
      <c r="CQ40" s="92"/>
      <c r="CR40" s="92"/>
      <c r="CS40" s="92"/>
      <c r="CT40" s="92"/>
      <c r="CU40" s="92"/>
      <c r="CV40" s="92"/>
      <c r="CW40" s="99"/>
      <c r="CX40" s="92"/>
      <c r="CY40" s="92"/>
      <c r="CZ40" s="92"/>
      <c r="DA40" s="92"/>
      <c r="DB40" s="92"/>
      <c r="DC40" s="92"/>
      <c r="DD40" s="99"/>
      <c r="DE40" s="92"/>
      <c r="DF40" s="92"/>
      <c r="DG40" s="92"/>
      <c r="DH40" s="92"/>
      <c r="DI40" s="92"/>
      <c r="DJ40" s="92"/>
      <c r="DK40" s="99"/>
      <c r="DL40" s="92"/>
      <c r="DM40" s="92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2"/>
      <c r="DY40" s="102"/>
      <c r="DZ40" s="102"/>
      <c r="EA40" s="102"/>
      <c r="EB40" s="102"/>
      <c r="EC40" s="102"/>
      <c r="ED40" s="102"/>
      <c r="EE40" s="103"/>
      <c r="EF40" s="97"/>
      <c r="EG40" s="97"/>
      <c r="EH40" s="97"/>
      <c r="EI40" s="97"/>
      <c r="EJ40" s="97"/>
      <c r="EK40" s="104"/>
      <c r="EL40" s="96"/>
    </row>
    <row r="41" spans="2:142" ht="9" customHeight="1">
      <c r="B41" s="151"/>
      <c r="C41" s="154"/>
      <c r="D41" s="237"/>
      <c r="E41" s="158"/>
      <c r="F41" s="157" t="s">
        <v>73</v>
      </c>
      <c r="G41" s="143"/>
      <c r="H41" s="143">
        <v>43305</v>
      </c>
      <c r="I41" s="143">
        <v>43306</v>
      </c>
      <c r="J41" s="143" t="s">
        <v>79</v>
      </c>
      <c r="K41" s="143">
        <v>43306</v>
      </c>
      <c r="L41" s="184"/>
      <c r="M41" s="188"/>
      <c r="N41" s="184"/>
      <c r="O41" s="188"/>
      <c r="P41" s="157"/>
      <c r="Q41" s="190"/>
      <c r="R41" s="186"/>
      <c r="S41" s="84"/>
      <c r="T41" s="87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110"/>
      <c r="AI41" s="110"/>
      <c r="AJ41" s="106">
        <v>0</v>
      </c>
      <c r="AK41" s="106"/>
      <c r="AL41" s="106"/>
      <c r="AM41" s="86"/>
      <c r="AN41" s="86"/>
      <c r="AO41" s="86"/>
      <c r="AP41" s="86"/>
      <c r="AQ41" s="86"/>
      <c r="AR41" s="86">
        <v>99</v>
      </c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91"/>
      <c r="CJ41" s="100"/>
      <c r="CK41" s="100"/>
      <c r="CL41" s="100"/>
      <c r="CM41" s="100"/>
      <c r="CN41" s="100"/>
      <c r="CO41" s="100"/>
      <c r="CP41" s="98"/>
      <c r="CQ41" s="100"/>
      <c r="CR41" s="100"/>
      <c r="CS41" s="100"/>
      <c r="CT41" s="100"/>
      <c r="CU41" s="100"/>
      <c r="CV41" s="100"/>
      <c r="CW41" s="98"/>
      <c r="CX41" s="100"/>
      <c r="CY41" s="100"/>
      <c r="CZ41" s="100"/>
      <c r="DA41" s="100"/>
      <c r="DB41" s="100"/>
      <c r="DC41" s="100"/>
      <c r="DD41" s="98"/>
      <c r="DE41" s="100"/>
      <c r="DF41" s="100"/>
      <c r="DG41" s="100"/>
      <c r="DH41" s="100"/>
      <c r="DI41" s="100"/>
      <c r="DJ41" s="100"/>
      <c r="DK41" s="98"/>
      <c r="DL41" s="100"/>
      <c r="DM41" s="100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101"/>
      <c r="EL41" s="95"/>
    </row>
    <row r="42" spans="2:142" ht="9" customHeight="1">
      <c r="B42" s="152"/>
      <c r="C42" s="155"/>
      <c r="D42" s="183"/>
      <c r="E42" s="159"/>
      <c r="F42" s="159"/>
      <c r="G42" s="145"/>
      <c r="H42" s="145"/>
      <c r="I42" s="145"/>
      <c r="J42" s="145"/>
      <c r="K42" s="145"/>
      <c r="L42" s="185"/>
      <c r="M42" s="189"/>
      <c r="N42" s="185"/>
      <c r="O42" s="189"/>
      <c r="P42" s="159"/>
      <c r="Q42" s="191"/>
      <c r="R42" s="187"/>
      <c r="S42" s="84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111"/>
      <c r="AI42" s="111"/>
      <c r="AJ42" s="105"/>
      <c r="AK42" s="105"/>
      <c r="AL42" s="10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6"/>
      <c r="BY42" s="86"/>
      <c r="BZ42" s="85"/>
      <c r="CA42" s="85"/>
      <c r="CB42" s="85"/>
      <c r="CC42" s="85"/>
      <c r="CD42" s="85"/>
      <c r="CE42" s="85"/>
      <c r="CF42" s="85"/>
      <c r="CG42" s="85"/>
      <c r="CH42" s="85"/>
      <c r="CI42" s="90"/>
      <c r="CJ42" s="92"/>
      <c r="CK42" s="92"/>
      <c r="CL42" s="92"/>
      <c r="CM42" s="92"/>
      <c r="CN42" s="92"/>
      <c r="CO42" s="92"/>
      <c r="CP42" s="99"/>
      <c r="CQ42" s="92"/>
      <c r="CR42" s="92"/>
      <c r="CS42" s="92"/>
      <c r="CT42" s="92"/>
      <c r="CU42" s="92"/>
      <c r="CV42" s="92"/>
      <c r="CW42" s="99"/>
      <c r="CX42" s="92"/>
      <c r="CY42" s="92"/>
      <c r="CZ42" s="92"/>
      <c r="DA42" s="92"/>
      <c r="DB42" s="92"/>
      <c r="DC42" s="92"/>
      <c r="DD42" s="99"/>
      <c r="DE42" s="92"/>
      <c r="DF42" s="92"/>
      <c r="DG42" s="92"/>
      <c r="DH42" s="92"/>
      <c r="DI42" s="92"/>
      <c r="DJ42" s="92"/>
      <c r="DK42" s="99"/>
      <c r="DL42" s="92"/>
      <c r="DM42" s="92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2"/>
      <c r="DY42" s="102"/>
      <c r="DZ42" s="102"/>
      <c r="EA42" s="102"/>
      <c r="EB42" s="102"/>
      <c r="EC42" s="102"/>
      <c r="ED42" s="102"/>
      <c r="EE42" s="103"/>
      <c r="EF42" s="97"/>
      <c r="EG42" s="97"/>
      <c r="EH42" s="97"/>
      <c r="EI42" s="97"/>
      <c r="EJ42" s="97"/>
      <c r="EK42" s="104"/>
      <c r="EL42" s="96"/>
    </row>
    <row r="43" spans="2:142" ht="9" customHeight="1">
      <c r="B43" s="160" t="s">
        <v>74</v>
      </c>
      <c r="C43" s="163" t="s">
        <v>61</v>
      </c>
      <c r="D43" s="237"/>
      <c r="E43" s="166"/>
      <c r="F43" s="157"/>
      <c r="G43" s="143"/>
      <c r="H43" s="143">
        <v>43300</v>
      </c>
      <c r="I43" s="143">
        <v>43302</v>
      </c>
      <c r="J43" s="143">
        <v>43302</v>
      </c>
      <c r="K43" s="143">
        <v>43303</v>
      </c>
      <c r="L43" s="184"/>
      <c r="M43" s="188"/>
      <c r="N43" s="184"/>
      <c r="O43" s="188"/>
      <c r="P43" s="157"/>
      <c r="Q43" s="190"/>
      <c r="R43" s="186"/>
      <c r="S43" s="84"/>
      <c r="T43" s="87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110"/>
      <c r="AI43" s="110"/>
      <c r="AJ43" s="106"/>
      <c r="AK43" s="106"/>
      <c r="AL43" s="106"/>
      <c r="AM43" s="86">
        <v>30</v>
      </c>
      <c r="AN43" s="86">
        <v>50</v>
      </c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91"/>
      <c r="CJ43" s="100"/>
      <c r="CK43" s="100"/>
      <c r="CL43" s="100"/>
      <c r="CM43" s="100"/>
      <c r="CN43" s="100"/>
      <c r="CO43" s="100"/>
      <c r="CP43" s="98"/>
      <c r="CQ43" s="100"/>
      <c r="CR43" s="100"/>
      <c r="CS43" s="100"/>
      <c r="CT43" s="100"/>
      <c r="CU43" s="100"/>
      <c r="CV43" s="100"/>
      <c r="CW43" s="98"/>
      <c r="CX43" s="100"/>
      <c r="CY43" s="100"/>
      <c r="CZ43" s="100"/>
      <c r="DA43" s="100"/>
      <c r="DB43" s="100"/>
      <c r="DC43" s="100"/>
      <c r="DD43" s="98"/>
      <c r="DE43" s="100"/>
      <c r="DF43" s="100"/>
      <c r="DG43" s="100"/>
      <c r="DH43" s="100"/>
      <c r="DI43" s="100"/>
      <c r="DJ43" s="100"/>
      <c r="DK43" s="98"/>
      <c r="DL43" s="100"/>
      <c r="DM43" s="100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101"/>
      <c r="EL43" s="95"/>
    </row>
    <row r="44" spans="2:142" ht="9" customHeight="1">
      <c r="B44" s="161"/>
      <c r="C44" s="164"/>
      <c r="D44" s="183"/>
      <c r="E44" s="167"/>
      <c r="F44" s="159"/>
      <c r="G44" s="145"/>
      <c r="H44" s="144"/>
      <c r="I44" s="144"/>
      <c r="J44" s="144"/>
      <c r="K44" s="144"/>
      <c r="L44" s="185"/>
      <c r="M44" s="189"/>
      <c r="N44" s="185"/>
      <c r="O44" s="189"/>
      <c r="P44" s="159"/>
      <c r="Q44" s="191"/>
      <c r="R44" s="187"/>
      <c r="S44" s="84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11"/>
      <c r="AI44" s="111"/>
      <c r="AJ44" s="105"/>
      <c r="AK44" s="105"/>
      <c r="AL44" s="10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6"/>
      <c r="BY44" s="86"/>
      <c r="BZ44" s="85"/>
      <c r="CA44" s="85"/>
      <c r="CB44" s="85"/>
      <c r="CC44" s="85"/>
      <c r="CD44" s="85"/>
      <c r="CE44" s="85"/>
      <c r="CF44" s="85"/>
      <c r="CG44" s="85"/>
      <c r="CH44" s="85"/>
      <c r="CI44" s="90"/>
      <c r="CJ44" s="92"/>
      <c r="CK44" s="92"/>
      <c r="CL44" s="92"/>
      <c r="CM44" s="92"/>
      <c r="CN44" s="92"/>
      <c r="CO44" s="92"/>
      <c r="CP44" s="99"/>
      <c r="CQ44" s="92"/>
      <c r="CR44" s="92"/>
      <c r="CS44" s="92"/>
      <c r="CT44" s="92"/>
      <c r="CU44" s="92"/>
      <c r="CV44" s="92"/>
      <c r="CW44" s="99"/>
      <c r="CX44" s="92"/>
      <c r="CY44" s="92"/>
      <c r="CZ44" s="92"/>
      <c r="DA44" s="92"/>
      <c r="DB44" s="92"/>
      <c r="DC44" s="92"/>
      <c r="DD44" s="99"/>
      <c r="DE44" s="92"/>
      <c r="DF44" s="92"/>
      <c r="DG44" s="92"/>
      <c r="DH44" s="92"/>
      <c r="DI44" s="92"/>
      <c r="DJ44" s="92"/>
      <c r="DK44" s="99"/>
      <c r="DL44" s="92"/>
      <c r="DM44" s="92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2"/>
      <c r="DY44" s="102"/>
      <c r="DZ44" s="102"/>
      <c r="EA44" s="102"/>
      <c r="EB44" s="102"/>
      <c r="EC44" s="102"/>
      <c r="ED44" s="102"/>
      <c r="EE44" s="103"/>
      <c r="EF44" s="97"/>
      <c r="EG44" s="97"/>
      <c r="EH44" s="97"/>
      <c r="EI44" s="97"/>
      <c r="EJ44" s="97"/>
      <c r="EK44" s="104"/>
      <c r="EL44" s="96"/>
    </row>
    <row r="45" spans="2:142" ht="9" customHeight="1">
      <c r="B45" s="161"/>
      <c r="C45" s="164"/>
      <c r="D45" s="237"/>
      <c r="E45" s="166"/>
      <c r="F45" s="157"/>
      <c r="G45" s="143"/>
      <c r="H45" s="144"/>
      <c r="I45" s="144"/>
      <c r="J45" s="144"/>
      <c r="K45" s="144"/>
      <c r="L45" s="184"/>
      <c r="M45" s="188"/>
      <c r="N45" s="184"/>
      <c r="O45" s="188"/>
      <c r="P45" s="157"/>
      <c r="Q45" s="190"/>
      <c r="R45" s="186"/>
      <c r="S45" s="84"/>
      <c r="T45" s="87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110"/>
      <c r="AI45" s="110"/>
      <c r="AJ45" s="106"/>
      <c r="AK45" s="106"/>
      <c r="AL45" s="10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91"/>
      <c r="CJ45" s="100"/>
      <c r="CK45" s="100"/>
      <c r="CL45" s="100"/>
      <c r="CM45" s="100"/>
      <c r="CN45" s="100"/>
      <c r="CO45" s="100"/>
      <c r="CP45" s="98"/>
      <c r="CQ45" s="100"/>
      <c r="CR45" s="100"/>
      <c r="CS45" s="100"/>
      <c r="CT45" s="100"/>
      <c r="CU45" s="100"/>
      <c r="CV45" s="100"/>
      <c r="CW45" s="98"/>
      <c r="CX45" s="100"/>
      <c r="CY45" s="100"/>
      <c r="CZ45" s="100"/>
      <c r="DA45" s="100"/>
      <c r="DB45" s="100"/>
      <c r="DC45" s="100"/>
      <c r="DD45" s="98"/>
      <c r="DE45" s="100"/>
      <c r="DF45" s="100"/>
      <c r="DG45" s="100"/>
      <c r="DH45" s="100"/>
      <c r="DI45" s="100"/>
      <c r="DJ45" s="100"/>
      <c r="DK45" s="98"/>
      <c r="DL45" s="100"/>
      <c r="DM45" s="100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101"/>
      <c r="EL45" s="95"/>
    </row>
    <row r="46" spans="2:142" ht="9" customHeight="1">
      <c r="B46" s="161"/>
      <c r="C46" s="164"/>
      <c r="D46" s="192"/>
      <c r="E46" s="167"/>
      <c r="F46" s="159"/>
      <c r="G46" s="145"/>
      <c r="H46" s="144"/>
      <c r="I46" s="144"/>
      <c r="J46" s="144"/>
      <c r="K46" s="144"/>
      <c r="L46" s="185"/>
      <c r="M46" s="189"/>
      <c r="N46" s="185"/>
      <c r="O46" s="189"/>
      <c r="P46" s="159"/>
      <c r="Q46" s="191"/>
      <c r="R46" s="187"/>
      <c r="S46" s="84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11"/>
      <c r="AI46" s="111"/>
      <c r="AJ46" s="105"/>
      <c r="AK46" s="105"/>
      <c r="AL46" s="10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6"/>
      <c r="BY46" s="86"/>
      <c r="BZ46" s="85"/>
      <c r="CA46" s="85"/>
      <c r="CB46" s="85"/>
      <c r="CC46" s="85"/>
      <c r="CD46" s="85"/>
      <c r="CE46" s="85"/>
      <c r="CF46" s="85"/>
      <c r="CG46" s="85"/>
      <c r="CH46" s="85"/>
      <c r="CI46" s="90"/>
      <c r="CJ46" s="92"/>
      <c r="CK46" s="92"/>
      <c r="CL46" s="92"/>
      <c r="CM46" s="92"/>
      <c r="CN46" s="92"/>
      <c r="CO46" s="92"/>
      <c r="CP46" s="99"/>
      <c r="CQ46" s="92"/>
      <c r="CR46" s="92"/>
      <c r="CS46" s="92"/>
      <c r="CT46" s="92"/>
      <c r="CU46" s="92"/>
      <c r="CV46" s="92"/>
      <c r="CW46" s="99"/>
      <c r="CX46" s="92"/>
      <c r="CY46" s="92"/>
      <c r="CZ46" s="92"/>
      <c r="DA46" s="92"/>
      <c r="DB46" s="92"/>
      <c r="DC46" s="92"/>
      <c r="DD46" s="99"/>
      <c r="DE46" s="92"/>
      <c r="DF46" s="92"/>
      <c r="DG46" s="92"/>
      <c r="DH46" s="92"/>
      <c r="DI46" s="92"/>
      <c r="DJ46" s="92"/>
      <c r="DK46" s="99"/>
      <c r="DL46" s="92"/>
      <c r="DM46" s="92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2"/>
      <c r="DY46" s="102"/>
      <c r="DZ46" s="102"/>
      <c r="EA46" s="102"/>
      <c r="EB46" s="102"/>
      <c r="EC46" s="102"/>
      <c r="ED46" s="102"/>
      <c r="EE46" s="103"/>
      <c r="EF46" s="97"/>
      <c r="EG46" s="97"/>
      <c r="EH46" s="97"/>
      <c r="EI46" s="97"/>
      <c r="EJ46" s="97"/>
      <c r="EK46" s="104"/>
      <c r="EL46" s="96"/>
    </row>
    <row r="47" spans="2:142" ht="9" customHeight="1">
      <c r="B47" s="161"/>
      <c r="C47" s="164"/>
      <c r="D47" s="182"/>
      <c r="E47" s="166"/>
      <c r="F47" s="157"/>
      <c r="G47" s="143"/>
      <c r="H47" s="144"/>
      <c r="I47" s="144"/>
      <c r="J47" s="144"/>
      <c r="K47" s="144"/>
      <c r="L47" s="184"/>
      <c r="M47" s="188"/>
      <c r="N47" s="184"/>
      <c r="O47" s="188"/>
      <c r="P47" s="157"/>
      <c r="Q47" s="190"/>
      <c r="R47" s="186"/>
      <c r="S47" s="84"/>
      <c r="T47" s="87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10"/>
      <c r="AI47" s="110"/>
      <c r="AJ47" s="106"/>
      <c r="AK47" s="106"/>
      <c r="AL47" s="10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91"/>
      <c r="CJ47" s="100"/>
      <c r="CK47" s="100"/>
      <c r="CL47" s="100"/>
      <c r="CM47" s="100"/>
      <c r="CN47" s="100"/>
      <c r="CO47" s="100"/>
      <c r="CP47" s="98"/>
      <c r="CQ47" s="100"/>
      <c r="CR47" s="100"/>
      <c r="CS47" s="100"/>
      <c r="CT47" s="100"/>
      <c r="CU47" s="100"/>
      <c r="CV47" s="100"/>
      <c r="CW47" s="98"/>
      <c r="CX47" s="100"/>
      <c r="CY47" s="100"/>
      <c r="CZ47" s="100"/>
      <c r="DA47" s="100"/>
      <c r="DB47" s="100"/>
      <c r="DC47" s="100"/>
      <c r="DD47" s="98"/>
      <c r="DE47" s="100"/>
      <c r="DF47" s="100"/>
      <c r="DG47" s="100"/>
      <c r="DH47" s="100"/>
      <c r="DI47" s="100"/>
      <c r="DJ47" s="100"/>
      <c r="DK47" s="98"/>
      <c r="DL47" s="100"/>
      <c r="DM47" s="100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101"/>
      <c r="EL47" s="95"/>
    </row>
    <row r="48" spans="2:142" ht="9" customHeight="1">
      <c r="B48" s="161"/>
      <c r="C48" s="165"/>
      <c r="D48" s="183"/>
      <c r="E48" s="167"/>
      <c r="F48" s="159"/>
      <c r="G48" s="145"/>
      <c r="H48" s="145"/>
      <c r="I48" s="145"/>
      <c r="J48" s="145"/>
      <c r="K48" s="145"/>
      <c r="L48" s="185"/>
      <c r="M48" s="189"/>
      <c r="N48" s="185"/>
      <c r="O48" s="189"/>
      <c r="P48" s="159"/>
      <c r="Q48" s="191"/>
      <c r="R48" s="187"/>
      <c r="S48" s="84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11"/>
      <c r="AI48" s="111"/>
      <c r="AJ48" s="105"/>
      <c r="AK48" s="105"/>
      <c r="AL48" s="10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86"/>
      <c r="BZ48" s="85"/>
      <c r="CA48" s="85"/>
      <c r="CB48" s="85"/>
      <c r="CC48" s="85"/>
      <c r="CD48" s="85"/>
      <c r="CE48" s="85"/>
      <c r="CF48" s="85"/>
      <c r="CG48" s="85"/>
      <c r="CH48" s="85"/>
      <c r="CI48" s="90"/>
      <c r="CJ48" s="92"/>
      <c r="CK48" s="92"/>
      <c r="CL48" s="92"/>
      <c r="CM48" s="92"/>
      <c r="CN48" s="92"/>
      <c r="CO48" s="92"/>
      <c r="CP48" s="99"/>
      <c r="CQ48" s="92"/>
      <c r="CR48" s="92"/>
      <c r="CS48" s="92"/>
      <c r="CT48" s="92"/>
      <c r="CU48" s="92"/>
      <c r="CV48" s="92"/>
      <c r="CW48" s="99"/>
      <c r="CX48" s="92"/>
      <c r="CY48" s="92"/>
      <c r="CZ48" s="92"/>
      <c r="DA48" s="92"/>
      <c r="DB48" s="92"/>
      <c r="DC48" s="92"/>
      <c r="DD48" s="99"/>
      <c r="DE48" s="92"/>
      <c r="DF48" s="92"/>
      <c r="DG48" s="92"/>
      <c r="DH48" s="92"/>
      <c r="DI48" s="92"/>
      <c r="DJ48" s="92"/>
      <c r="DK48" s="99"/>
      <c r="DL48" s="92"/>
      <c r="DM48" s="92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2"/>
      <c r="DY48" s="102"/>
      <c r="DZ48" s="102"/>
      <c r="EA48" s="102"/>
      <c r="EB48" s="102"/>
      <c r="EC48" s="102"/>
      <c r="ED48" s="102"/>
      <c r="EE48" s="103"/>
      <c r="EF48" s="97"/>
      <c r="EG48" s="97"/>
      <c r="EH48" s="97"/>
      <c r="EI48" s="97"/>
      <c r="EJ48" s="97"/>
      <c r="EK48" s="104"/>
      <c r="EL48" s="96"/>
    </row>
    <row r="49" spans="2:142" ht="9" customHeight="1">
      <c r="B49" s="161"/>
      <c r="C49" s="153" t="s">
        <v>65</v>
      </c>
      <c r="D49" s="174"/>
      <c r="E49" s="148" t="s">
        <v>75</v>
      </c>
      <c r="F49" s="146"/>
      <c r="G49" s="141"/>
      <c r="H49" s="141">
        <v>43300</v>
      </c>
      <c r="I49" s="141">
        <v>43304</v>
      </c>
      <c r="J49" s="172">
        <v>43302</v>
      </c>
      <c r="K49" s="172"/>
      <c r="L49" s="170"/>
      <c r="M49" s="168"/>
      <c r="N49" s="170"/>
      <c r="O49" s="168"/>
      <c r="P49" s="146"/>
      <c r="Q49" s="179"/>
      <c r="R49" s="177"/>
      <c r="S49" s="84"/>
      <c r="T49" s="87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110"/>
      <c r="AI49" s="110"/>
      <c r="AJ49" s="106"/>
      <c r="AK49" s="106"/>
      <c r="AL49" s="106"/>
      <c r="AM49" s="86">
        <v>20</v>
      </c>
      <c r="AN49" s="86">
        <v>50</v>
      </c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91"/>
      <c r="CJ49" s="100"/>
      <c r="CK49" s="100"/>
      <c r="CL49" s="100"/>
      <c r="CM49" s="100"/>
      <c r="CN49" s="100"/>
      <c r="CO49" s="100"/>
      <c r="CP49" s="98"/>
      <c r="CQ49" s="100"/>
      <c r="CR49" s="100"/>
      <c r="CS49" s="100"/>
      <c r="CT49" s="100"/>
      <c r="CU49" s="100"/>
      <c r="CV49" s="100"/>
      <c r="CW49" s="98"/>
      <c r="CX49" s="100"/>
      <c r="CY49" s="100"/>
      <c r="CZ49" s="100"/>
      <c r="DA49" s="100"/>
      <c r="DB49" s="100"/>
      <c r="DC49" s="100"/>
      <c r="DD49" s="98"/>
      <c r="DE49" s="100"/>
      <c r="DF49" s="100"/>
      <c r="DG49" s="100"/>
      <c r="DH49" s="100"/>
      <c r="DI49" s="100"/>
      <c r="DJ49" s="100"/>
      <c r="DK49" s="98"/>
      <c r="DL49" s="100"/>
      <c r="DM49" s="100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101"/>
      <c r="EL49" s="95"/>
    </row>
    <row r="50" spans="2:142" ht="9" customHeight="1">
      <c r="B50" s="161"/>
      <c r="C50" s="154"/>
      <c r="D50" s="175"/>
      <c r="E50" s="149"/>
      <c r="F50" s="147"/>
      <c r="G50" s="142"/>
      <c r="H50" s="142"/>
      <c r="I50" s="142"/>
      <c r="J50" s="173"/>
      <c r="K50" s="173"/>
      <c r="L50" s="171"/>
      <c r="M50" s="169"/>
      <c r="N50" s="171"/>
      <c r="O50" s="169"/>
      <c r="P50" s="147"/>
      <c r="Q50" s="180"/>
      <c r="R50" s="178"/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11"/>
      <c r="AI50" s="111"/>
      <c r="AJ50" s="105"/>
      <c r="AK50" s="105"/>
      <c r="AL50" s="10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5"/>
      <c r="CA50" s="85"/>
      <c r="CB50" s="85"/>
      <c r="CC50" s="85"/>
      <c r="CD50" s="85"/>
      <c r="CE50" s="85"/>
      <c r="CF50" s="85"/>
      <c r="CG50" s="85"/>
      <c r="CH50" s="85"/>
      <c r="CI50" s="90"/>
      <c r="CJ50" s="92"/>
      <c r="CK50" s="92"/>
      <c r="CL50" s="92"/>
      <c r="CM50" s="92"/>
      <c r="CN50" s="92"/>
      <c r="CO50" s="92"/>
      <c r="CP50" s="99"/>
      <c r="CQ50" s="92"/>
      <c r="CR50" s="92"/>
      <c r="CS50" s="92"/>
      <c r="CT50" s="92"/>
      <c r="CU50" s="92"/>
      <c r="CV50" s="92"/>
      <c r="CW50" s="99"/>
      <c r="CX50" s="92"/>
      <c r="CY50" s="92"/>
      <c r="CZ50" s="92"/>
      <c r="DA50" s="92"/>
      <c r="DB50" s="92"/>
      <c r="DC50" s="92"/>
      <c r="DD50" s="99"/>
      <c r="DE50" s="92"/>
      <c r="DF50" s="92"/>
      <c r="DG50" s="92"/>
      <c r="DH50" s="92"/>
      <c r="DI50" s="92"/>
      <c r="DJ50" s="92"/>
      <c r="DK50" s="99"/>
      <c r="DL50" s="92"/>
      <c r="DM50" s="92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2"/>
      <c r="DY50" s="102"/>
      <c r="DZ50" s="102"/>
      <c r="EA50" s="102"/>
      <c r="EB50" s="102"/>
      <c r="EC50" s="102"/>
      <c r="ED50" s="102"/>
      <c r="EE50" s="103"/>
      <c r="EF50" s="97"/>
      <c r="EG50" s="97"/>
      <c r="EH50" s="97"/>
      <c r="EI50" s="97"/>
      <c r="EJ50" s="97"/>
      <c r="EK50" s="104"/>
      <c r="EL50" s="96"/>
    </row>
    <row r="51" spans="2:142" ht="9" customHeight="1">
      <c r="B51" s="161"/>
      <c r="C51" s="154"/>
      <c r="D51" s="176"/>
      <c r="E51" s="148" t="s">
        <v>76</v>
      </c>
      <c r="F51" s="146"/>
      <c r="G51" s="141"/>
      <c r="H51" s="141"/>
      <c r="I51" s="141"/>
      <c r="J51" s="172"/>
      <c r="K51" s="172"/>
      <c r="L51" s="170"/>
      <c r="M51" s="168"/>
      <c r="N51" s="170"/>
      <c r="O51" s="168"/>
      <c r="P51" s="146"/>
      <c r="Q51" s="179"/>
      <c r="R51" s="177"/>
      <c r="S51" s="84"/>
      <c r="T51" s="87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110"/>
      <c r="AI51" s="110"/>
      <c r="AJ51" s="106"/>
      <c r="AK51" s="106"/>
      <c r="AL51" s="10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1"/>
      <c r="CJ51" s="100"/>
      <c r="CK51" s="100"/>
      <c r="CL51" s="100"/>
      <c r="CM51" s="100"/>
      <c r="CN51" s="100"/>
      <c r="CO51" s="100"/>
      <c r="CP51" s="98"/>
      <c r="CQ51" s="100"/>
      <c r="CR51" s="100"/>
      <c r="CS51" s="100"/>
      <c r="CT51" s="100"/>
      <c r="CU51" s="100"/>
      <c r="CV51" s="100"/>
      <c r="CW51" s="98"/>
      <c r="CX51" s="100"/>
      <c r="CY51" s="100"/>
      <c r="CZ51" s="100"/>
      <c r="DA51" s="100"/>
      <c r="DB51" s="100"/>
      <c r="DC51" s="100"/>
      <c r="DD51" s="98"/>
      <c r="DE51" s="100"/>
      <c r="DF51" s="100"/>
      <c r="DG51" s="100"/>
      <c r="DH51" s="100"/>
      <c r="DI51" s="100"/>
      <c r="DJ51" s="100"/>
      <c r="DK51" s="98"/>
      <c r="DL51" s="100"/>
      <c r="DM51" s="100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101"/>
      <c r="EL51" s="95"/>
    </row>
    <row r="52" spans="2:142" ht="9" customHeight="1">
      <c r="B52" s="161"/>
      <c r="C52" s="154"/>
      <c r="D52" s="181"/>
      <c r="E52" s="149"/>
      <c r="F52" s="147"/>
      <c r="G52" s="142"/>
      <c r="H52" s="142"/>
      <c r="I52" s="142"/>
      <c r="J52" s="173"/>
      <c r="K52" s="173"/>
      <c r="L52" s="171"/>
      <c r="M52" s="169"/>
      <c r="N52" s="171"/>
      <c r="O52" s="169"/>
      <c r="P52" s="147"/>
      <c r="Q52" s="180"/>
      <c r="R52" s="178"/>
      <c r="S52" s="84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111"/>
      <c r="AI52" s="111"/>
      <c r="AJ52" s="105"/>
      <c r="AK52" s="105"/>
      <c r="AL52" s="10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5"/>
      <c r="CA52" s="85"/>
      <c r="CB52" s="85"/>
      <c r="CC52" s="85"/>
      <c r="CD52" s="85"/>
      <c r="CE52" s="85"/>
      <c r="CF52" s="85"/>
      <c r="CG52" s="85"/>
      <c r="CH52" s="85"/>
      <c r="CI52" s="90"/>
      <c r="CJ52" s="92"/>
      <c r="CK52" s="92"/>
      <c r="CL52" s="92"/>
      <c r="CM52" s="92"/>
      <c r="CN52" s="92"/>
      <c r="CO52" s="92"/>
      <c r="CP52" s="99"/>
      <c r="CQ52" s="92"/>
      <c r="CR52" s="92"/>
      <c r="CS52" s="92"/>
      <c r="CT52" s="92"/>
      <c r="CU52" s="92"/>
      <c r="CV52" s="92"/>
      <c r="CW52" s="99"/>
      <c r="CX52" s="92"/>
      <c r="CY52" s="92"/>
      <c r="CZ52" s="92"/>
      <c r="DA52" s="92"/>
      <c r="DB52" s="92"/>
      <c r="DC52" s="92"/>
      <c r="DD52" s="99"/>
      <c r="DE52" s="92"/>
      <c r="DF52" s="92"/>
      <c r="DG52" s="92"/>
      <c r="DH52" s="92"/>
      <c r="DI52" s="92"/>
      <c r="DJ52" s="92"/>
      <c r="DK52" s="99"/>
      <c r="DL52" s="92"/>
      <c r="DM52" s="92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2"/>
      <c r="DY52" s="102"/>
      <c r="DZ52" s="102"/>
      <c r="EA52" s="102"/>
      <c r="EB52" s="102"/>
      <c r="EC52" s="102"/>
      <c r="ED52" s="102"/>
      <c r="EE52" s="103"/>
      <c r="EF52" s="97"/>
      <c r="EG52" s="97"/>
      <c r="EH52" s="97"/>
      <c r="EI52" s="97"/>
      <c r="EJ52" s="97"/>
      <c r="EK52" s="104"/>
      <c r="EL52" s="96"/>
    </row>
    <row r="53" spans="2:142" ht="9" customHeight="1">
      <c r="B53" s="161"/>
      <c r="C53" s="154"/>
      <c r="D53" s="174"/>
      <c r="E53" s="148" t="s">
        <v>77</v>
      </c>
      <c r="F53" s="146"/>
      <c r="G53" s="141"/>
      <c r="H53" s="141"/>
      <c r="I53" s="141"/>
      <c r="J53" s="172"/>
      <c r="K53" s="172"/>
      <c r="L53" s="170"/>
      <c r="M53" s="168"/>
      <c r="N53" s="170"/>
      <c r="O53" s="168"/>
      <c r="P53" s="146"/>
      <c r="Q53" s="179"/>
      <c r="R53" s="177"/>
      <c r="S53" s="84"/>
      <c r="T53" s="87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110"/>
      <c r="AI53" s="110"/>
      <c r="AJ53" s="106"/>
      <c r="AK53" s="106"/>
      <c r="AL53" s="10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91"/>
      <c r="CJ53" s="100"/>
      <c r="CK53" s="100"/>
      <c r="CL53" s="100"/>
      <c r="CM53" s="100"/>
      <c r="CN53" s="100"/>
      <c r="CO53" s="100"/>
      <c r="CP53" s="98"/>
      <c r="CQ53" s="100"/>
      <c r="CR53" s="100"/>
      <c r="CS53" s="100"/>
      <c r="CT53" s="100"/>
      <c r="CU53" s="100"/>
      <c r="CV53" s="100"/>
      <c r="CW53" s="98"/>
      <c r="CX53" s="100"/>
      <c r="CY53" s="100"/>
      <c r="CZ53" s="100"/>
      <c r="DA53" s="100"/>
      <c r="DB53" s="100"/>
      <c r="DC53" s="100"/>
      <c r="DD53" s="98"/>
      <c r="DE53" s="100"/>
      <c r="DF53" s="100"/>
      <c r="DG53" s="100"/>
      <c r="DH53" s="100"/>
      <c r="DI53" s="100"/>
      <c r="DJ53" s="100"/>
      <c r="DK53" s="98"/>
      <c r="DL53" s="100"/>
      <c r="DM53" s="100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101"/>
      <c r="EL53" s="95"/>
    </row>
    <row r="54" spans="2:142" ht="9" customHeight="1">
      <c r="B54" s="161"/>
      <c r="C54" s="154"/>
      <c r="D54" s="175"/>
      <c r="E54" s="149"/>
      <c r="F54" s="147"/>
      <c r="G54" s="142"/>
      <c r="H54" s="142"/>
      <c r="I54" s="142"/>
      <c r="J54" s="173"/>
      <c r="K54" s="173"/>
      <c r="L54" s="171"/>
      <c r="M54" s="169"/>
      <c r="N54" s="171"/>
      <c r="O54" s="169"/>
      <c r="P54" s="147"/>
      <c r="Q54" s="180"/>
      <c r="R54" s="178"/>
      <c r="S54" s="84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111"/>
      <c r="AI54" s="111"/>
      <c r="AJ54" s="105"/>
      <c r="AK54" s="105"/>
      <c r="AL54" s="10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6"/>
      <c r="BY54" s="86"/>
      <c r="BZ54" s="85"/>
      <c r="CA54" s="85"/>
      <c r="CB54" s="85"/>
      <c r="CC54" s="85"/>
      <c r="CD54" s="85"/>
      <c r="CE54" s="85"/>
      <c r="CF54" s="85"/>
      <c r="CG54" s="85"/>
      <c r="CH54" s="85"/>
      <c r="CI54" s="90"/>
      <c r="CJ54" s="92"/>
      <c r="CK54" s="92"/>
      <c r="CL54" s="92"/>
      <c r="CM54" s="92"/>
      <c r="CN54" s="92"/>
      <c r="CO54" s="92"/>
      <c r="CP54" s="99"/>
      <c r="CQ54" s="92"/>
      <c r="CR54" s="92"/>
      <c r="CS54" s="92"/>
      <c r="CT54" s="92"/>
      <c r="CU54" s="92"/>
      <c r="CV54" s="92"/>
      <c r="CW54" s="99"/>
      <c r="CX54" s="92"/>
      <c r="CY54" s="92"/>
      <c r="CZ54" s="92"/>
      <c r="DA54" s="92"/>
      <c r="DB54" s="92"/>
      <c r="DC54" s="92"/>
      <c r="DD54" s="99"/>
      <c r="DE54" s="92"/>
      <c r="DF54" s="92"/>
      <c r="DG54" s="92"/>
      <c r="DH54" s="92"/>
      <c r="DI54" s="92"/>
      <c r="DJ54" s="92"/>
      <c r="DK54" s="99"/>
      <c r="DL54" s="92"/>
      <c r="DM54" s="92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2"/>
      <c r="DY54" s="102"/>
      <c r="DZ54" s="102"/>
      <c r="EA54" s="102"/>
      <c r="EB54" s="102"/>
      <c r="EC54" s="102"/>
      <c r="ED54" s="102"/>
      <c r="EE54" s="103"/>
      <c r="EF54" s="97"/>
      <c r="EG54" s="97"/>
      <c r="EH54" s="97"/>
      <c r="EI54" s="97"/>
      <c r="EJ54" s="97"/>
      <c r="EK54" s="104"/>
      <c r="EL54" s="96"/>
    </row>
    <row r="55" spans="2:142" ht="9" customHeight="1">
      <c r="B55" s="161"/>
      <c r="C55" s="154"/>
      <c r="D55" s="176"/>
      <c r="E55" s="148"/>
      <c r="F55" s="146"/>
      <c r="G55" s="141"/>
      <c r="H55" s="141"/>
      <c r="I55" s="141"/>
      <c r="J55" s="172"/>
      <c r="K55" s="172"/>
      <c r="L55" s="170"/>
      <c r="M55" s="168"/>
      <c r="N55" s="170"/>
      <c r="O55" s="168"/>
      <c r="P55" s="146"/>
      <c r="Q55" s="179"/>
      <c r="R55" s="177"/>
      <c r="S55" s="84"/>
      <c r="T55" s="87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110"/>
      <c r="AI55" s="110"/>
      <c r="AJ55" s="106"/>
      <c r="AK55" s="106"/>
      <c r="AL55" s="10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91"/>
      <c r="CJ55" s="100"/>
      <c r="CK55" s="100"/>
      <c r="CL55" s="100"/>
      <c r="CM55" s="100"/>
      <c r="CN55" s="100"/>
      <c r="CO55" s="100"/>
      <c r="CP55" s="98"/>
      <c r="CQ55" s="100"/>
      <c r="CR55" s="100"/>
      <c r="CS55" s="100"/>
      <c r="CT55" s="100"/>
      <c r="CU55" s="100"/>
      <c r="CV55" s="100"/>
      <c r="CW55" s="98"/>
      <c r="CX55" s="100"/>
      <c r="CY55" s="100"/>
      <c r="CZ55" s="100"/>
      <c r="DA55" s="100"/>
      <c r="DB55" s="100"/>
      <c r="DC55" s="100"/>
      <c r="DD55" s="98"/>
      <c r="DE55" s="100"/>
      <c r="DF55" s="100"/>
      <c r="DG55" s="100"/>
      <c r="DH55" s="100"/>
      <c r="DI55" s="100"/>
      <c r="DJ55" s="100"/>
      <c r="DK55" s="98"/>
      <c r="DL55" s="100"/>
      <c r="DM55" s="100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101"/>
      <c r="EL55" s="95"/>
    </row>
    <row r="56" spans="2:142" ht="9" customHeight="1">
      <c r="B56" s="161"/>
      <c r="C56" s="154"/>
      <c r="D56" s="175"/>
      <c r="E56" s="149"/>
      <c r="F56" s="147"/>
      <c r="G56" s="142"/>
      <c r="H56" s="142"/>
      <c r="I56" s="142"/>
      <c r="J56" s="173"/>
      <c r="K56" s="173"/>
      <c r="L56" s="171"/>
      <c r="M56" s="169"/>
      <c r="N56" s="171"/>
      <c r="O56" s="169"/>
      <c r="P56" s="147"/>
      <c r="Q56" s="180"/>
      <c r="R56" s="178"/>
      <c r="S56" s="84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111"/>
      <c r="AI56" s="111"/>
      <c r="AJ56" s="105"/>
      <c r="AK56" s="105"/>
      <c r="AL56" s="10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6"/>
      <c r="BY56" s="86"/>
      <c r="BZ56" s="85"/>
      <c r="CA56" s="85"/>
      <c r="CB56" s="85"/>
      <c r="CC56" s="85"/>
      <c r="CD56" s="85"/>
      <c r="CE56" s="85"/>
      <c r="CF56" s="85"/>
      <c r="CG56" s="85"/>
      <c r="CH56" s="85"/>
      <c r="CI56" s="90"/>
      <c r="CJ56" s="92"/>
      <c r="CK56" s="92"/>
      <c r="CL56" s="92"/>
      <c r="CM56" s="92"/>
      <c r="CN56" s="92"/>
      <c r="CO56" s="92"/>
      <c r="CP56" s="99"/>
      <c r="CQ56" s="92"/>
      <c r="CR56" s="92"/>
      <c r="CS56" s="92"/>
      <c r="CT56" s="92"/>
      <c r="CU56" s="92"/>
      <c r="CV56" s="92"/>
      <c r="CW56" s="99"/>
      <c r="CX56" s="92"/>
      <c r="CY56" s="92"/>
      <c r="CZ56" s="92"/>
      <c r="DA56" s="92"/>
      <c r="DB56" s="92"/>
      <c r="DC56" s="92"/>
      <c r="DD56" s="99"/>
      <c r="DE56" s="92"/>
      <c r="DF56" s="92"/>
      <c r="DG56" s="92"/>
      <c r="DH56" s="92"/>
      <c r="DI56" s="92"/>
      <c r="DJ56" s="92"/>
      <c r="DK56" s="99"/>
      <c r="DL56" s="92"/>
      <c r="DM56" s="92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2"/>
      <c r="DY56" s="102"/>
      <c r="DZ56" s="102"/>
      <c r="EA56" s="102"/>
      <c r="EB56" s="102"/>
      <c r="EC56" s="102"/>
      <c r="ED56" s="102"/>
      <c r="EE56" s="103"/>
      <c r="EF56" s="97"/>
      <c r="EG56" s="97"/>
      <c r="EH56" s="97"/>
      <c r="EI56" s="97"/>
      <c r="EJ56" s="97"/>
      <c r="EK56" s="104"/>
      <c r="EL56" s="96"/>
    </row>
    <row r="57" spans="2:142" ht="9" customHeight="1">
      <c r="B57" s="161"/>
      <c r="C57" s="154"/>
      <c r="D57" s="176"/>
      <c r="E57" s="148"/>
      <c r="F57" s="146"/>
      <c r="G57" s="141"/>
      <c r="H57" s="141"/>
      <c r="I57" s="141"/>
      <c r="J57" s="172"/>
      <c r="K57" s="172"/>
      <c r="L57" s="170"/>
      <c r="M57" s="168"/>
      <c r="N57" s="170"/>
      <c r="O57" s="168"/>
      <c r="P57" s="146"/>
      <c r="Q57" s="179"/>
      <c r="R57" s="177"/>
      <c r="S57" s="84"/>
      <c r="T57" s="87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110"/>
      <c r="AI57" s="110"/>
      <c r="AJ57" s="106"/>
      <c r="AK57" s="106"/>
      <c r="AL57" s="10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91"/>
      <c r="CJ57" s="100"/>
      <c r="CK57" s="100"/>
      <c r="CL57" s="100"/>
      <c r="CM57" s="100"/>
      <c r="CN57" s="100"/>
      <c r="CO57" s="100"/>
      <c r="CP57" s="98"/>
      <c r="CQ57" s="100"/>
      <c r="CR57" s="100"/>
      <c r="CS57" s="100"/>
      <c r="CT57" s="100"/>
      <c r="CU57" s="100"/>
      <c r="CV57" s="100"/>
      <c r="CW57" s="98"/>
      <c r="CX57" s="100"/>
      <c r="CY57" s="100"/>
      <c r="CZ57" s="100"/>
      <c r="DA57" s="100"/>
      <c r="DB57" s="100"/>
      <c r="DC57" s="100"/>
      <c r="DD57" s="98"/>
      <c r="DE57" s="100"/>
      <c r="DF57" s="100"/>
      <c r="DG57" s="100"/>
      <c r="DH57" s="100"/>
      <c r="DI57" s="100"/>
      <c r="DJ57" s="100"/>
      <c r="DK57" s="98"/>
      <c r="DL57" s="100"/>
      <c r="DM57" s="100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101"/>
      <c r="EL57" s="95"/>
    </row>
    <row r="58" spans="2:142" ht="9" customHeight="1">
      <c r="B58" s="161"/>
      <c r="C58" s="154"/>
      <c r="D58" s="175"/>
      <c r="E58" s="149"/>
      <c r="F58" s="147"/>
      <c r="G58" s="142"/>
      <c r="H58" s="142"/>
      <c r="I58" s="142"/>
      <c r="J58" s="173"/>
      <c r="K58" s="173"/>
      <c r="L58" s="171"/>
      <c r="M58" s="169"/>
      <c r="N58" s="171"/>
      <c r="O58" s="169"/>
      <c r="P58" s="147"/>
      <c r="Q58" s="180"/>
      <c r="R58" s="178"/>
      <c r="S58" s="84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111"/>
      <c r="AI58" s="111"/>
      <c r="AJ58" s="105"/>
      <c r="AK58" s="105"/>
      <c r="AL58" s="10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6"/>
      <c r="BY58" s="86"/>
      <c r="BZ58" s="85"/>
      <c r="CA58" s="85"/>
      <c r="CB58" s="85"/>
      <c r="CC58" s="85"/>
      <c r="CD58" s="85"/>
      <c r="CE58" s="85"/>
      <c r="CF58" s="85"/>
      <c r="CG58" s="85"/>
      <c r="CH58" s="85"/>
      <c r="CI58" s="90"/>
      <c r="CJ58" s="92"/>
      <c r="CK58" s="92"/>
      <c r="CL58" s="92"/>
      <c r="CM58" s="92"/>
      <c r="CN58" s="92"/>
      <c r="CO58" s="92"/>
      <c r="CP58" s="99"/>
      <c r="CQ58" s="92"/>
      <c r="CR58" s="92"/>
      <c r="CS58" s="92"/>
      <c r="CT58" s="92"/>
      <c r="CU58" s="92"/>
      <c r="CV58" s="92"/>
      <c r="CW58" s="99"/>
      <c r="CX58" s="92"/>
      <c r="CY58" s="92"/>
      <c r="CZ58" s="92"/>
      <c r="DA58" s="92"/>
      <c r="DB58" s="92"/>
      <c r="DC58" s="92"/>
      <c r="DD58" s="99"/>
      <c r="DE58" s="92"/>
      <c r="DF58" s="92"/>
      <c r="DG58" s="92"/>
      <c r="DH58" s="92"/>
      <c r="DI58" s="92"/>
      <c r="DJ58" s="92"/>
      <c r="DK58" s="99"/>
      <c r="DL58" s="92"/>
      <c r="DM58" s="92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2"/>
      <c r="DY58" s="102"/>
      <c r="DZ58" s="102"/>
      <c r="EA58" s="102"/>
      <c r="EB58" s="102"/>
      <c r="EC58" s="102"/>
      <c r="ED58" s="102"/>
      <c r="EE58" s="103"/>
      <c r="EF58" s="97"/>
      <c r="EG58" s="97"/>
      <c r="EH58" s="97"/>
      <c r="EI58" s="97"/>
      <c r="EJ58" s="97"/>
      <c r="EK58" s="104"/>
      <c r="EL58" s="96"/>
    </row>
    <row r="59" spans="2:142" ht="9" customHeight="1">
      <c r="B59" s="161"/>
      <c r="C59" s="154"/>
      <c r="D59" s="176"/>
      <c r="E59" s="148"/>
      <c r="F59" s="146"/>
      <c r="G59" s="141"/>
      <c r="H59" s="141"/>
      <c r="I59" s="141"/>
      <c r="J59" s="172"/>
      <c r="K59" s="172"/>
      <c r="L59" s="170"/>
      <c r="M59" s="168"/>
      <c r="N59" s="170"/>
      <c r="O59" s="168"/>
      <c r="P59" s="146"/>
      <c r="Q59" s="179"/>
      <c r="R59" s="177"/>
      <c r="S59" s="84"/>
      <c r="T59" s="87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110"/>
      <c r="AI59" s="110"/>
      <c r="AJ59" s="106"/>
      <c r="AK59" s="106"/>
      <c r="AL59" s="10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91"/>
      <c r="CJ59" s="100"/>
      <c r="CK59" s="100"/>
      <c r="CL59" s="100"/>
      <c r="CM59" s="100"/>
      <c r="CN59" s="100"/>
      <c r="CO59" s="100"/>
      <c r="CP59" s="98"/>
      <c r="CQ59" s="100"/>
      <c r="CR59" s="100"/>
      <c r="CS59" s="100"/>
      <c r="CT59" s="100"/>
      <c r="CU59" s="100"/>
      <c r="CV59" s="100"/>
      <c r="CW59" s="98"/>
      <c r="CX59" s="100"/>
      <c r="CY59" s="100"/>
      <c r="CZ59" s="100"/>
      <c r="DA59" s="100"/>
      <c r="DB59" s="100"/>
      <c r="DC59" s="100"/>
      <c r="DD59" s="98"/>
      <c r="DE59" s="100"/>
      <c r="DF59" s="100"/>
      <c r="DG59" s="100"/>
      <c r="DH59" s="100"/>
      <c r="DI59" s="100"/>
      <c r="DJ59" s="100"/>
      <c r="DK59" s="98"/>
      <c r="DL59" s="100"/>
      <c r="DM59" s="100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101"/>
      <c r="EL59" s="95"/>
    </row>
    <row r="60" spans="2:142" ht="9" customHeight="1">
      <c r="B60" s="161"/>
      <c r="C60" s="154"/>
      <c r="D60" s="181"/>
      <c r="E60" s="149"/>
      <c r="F60" s="147"/>
      <c r="G60" s="142"/>
      <c r="H60" s="142"/>
      <c r="I60" s="142"/>
      <c r="J60" s="173"/>
      <c r="K60" s="173"/>
      <c r="L60" s="171"/>
      <c r="M60" s="169"/>
      <c r="N60" s="171"/>
      <c r="O60" s="169"/>
      <c r="P60" s="147"/>
      <c r="Q60" s="180"/>
      <c r="R60" s="178"/>
      <c r="S60" s="84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111"/>
      <c r="AI60" s="111"/>
      <c r="AJ60" s="105"/>
      <c r="AK60" s="105"/>
      <c r="AL60" s="10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6"/>
      <c r="BY60" s="86"/>
      <c r="BZ60" s="85"/>
      <c r="CA60" s="85"/>
      <c r="CB60" s="85"/>
      <c r="CC60" s="85"/>
      <c r="CD60" s="85"/>
      <c r="CE60" s="85"/>
      <c r="CF60" s="85"/>
      <c r="CG60" s="85"/>
      <c r="CH60" s="85"/>
      <c r="CI60" s="90"/>
      <c r="CJ60" s="92"/>
      <c r="CK60" s="92"/>
      <c r="CL60" s="92"/>
      <c r="CM60" s="92"/>
      <c r="CN60" s="92"/>
      <c r="CO60" s="92"/>
      <c r="CP60" s="99"/>
      <c r="CQ60" s="92"/>
      <c r="CR60" s="92"/>
      <c r="CS60" s="92"/>
      <c r="CT60" s="92"/>
      <c r="CU60" s="92"/>
      <c r="CV60" s="92"/>
      <c r="CW60" s="99"/>
      <c r="CX60" s="92"/>
      <c r="CY60" s="92"/>
      <c r="CZ60" s="92"/>
      <c r="DA60" s="92"/>
      <c r="DB60" s="92"/>
      <c r="DC60" s="92"/>
      <c r="DD60" s="99"/>
      <c r="DE60" s="92"/>
      <c r="DF60" s="92"/>
      <c r="DG60" s="92"/>
      <c r="DH60" s="92"/>
      <c r="DI60" s="92"/>
      <c r="DJ60" s="92"/>
      <c r="DK60" s="99"/>
      <c r="DL60" s="92"/>
      <c r="DM60" s="92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2"/>
      <c r="DY60" s="102"/>
      <c r="DZ60" s="102"/>
      <c r="EA60" s="102"/>
      <c r="EB60" s="102"/>
      <c r="EC60" s="102"/>
      <c r="ED60" s="102"/>
      <c r="EE60" s="103"/>
      <c r="EF60" s="97"/>
      <c r="EG60" s="97"/>
      <c r="EH60" s="97"/>
      <c r="EI60" s="97"/>
      <c r="EJ60" s="97"/>
      <c r="EK60" s="104"/>
      <c r="EL60" s="96"/>
    </row>
    <row r="61" spans="2:142" ht="9" customHeight="1">
      <c r="B61" s="161"/>
      <c r="C61" s="154"/>
      <c r="D61" s="174"/>
      <c r="E61" s="148"/>
      <c r="F61" s="146"/>
      <c r="G61" s="141"/>
      <c r="H61" s="141"/>
      <c r="I61" s="141"/>
      <c r="J61" s="172"/>
      <c r="K61" s="172"/>
      <c r="L61" s="170"/>
      <c r="M61" s="168"/>
      <c r="N61" s="170"/>
      <c r="O61" s="168"/>
      <c r="P61" s="146"/>
      <c r="Q61" s="179"/>
      <c r="R61" s="177"/>
      <c r="S61" s="84"/>
      <c r="T61" s="87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110"/>
      <c r="AI61" s="110"/>
      <c r="AJ61" s="106"/>
      <c r="AK61" s="106"/>
      <c r="AL61" s="10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91"/>
      <c r="CJ61" s="100"/>
      <c r="CK61" s="100"/>
      <c r="CL61" s="100"/>
      <c r="CM61" s="100"/>
      <c r="CN61" s="100"/>
      <c r="CO61" s="100"/>
      <c r="CP61" s="98"/>
      <c r="CQ61" s="100"/>
      <c r="CR61" s="100"/>
      <c r="CS61" s="100"/>
      <c r="CT61" s="100"/>
      <c r="CU61" s="100"/>
      <c r="CV61" s="100"/>
      <c r="CW61" s="98"/>
      <c r="CX61" s="100"/>
      <c r="CY61" s="100"/>
      <c r="CZ61" s="100"/>
      <c r="DA61" s="100"/>
      <c r="DB61" s="100"/>
      <c r="DC61" s="100"/>
      <c r="DD61" s="98"/>
      <c r="DE61" s="100"/>
      <c r="DF61" s="100"/>
      <c r="DG61" s="100"/>
      <c r="DH61" s="100"/>
      <c r="DI61" s="100"/>
      <c r="DJ61" s="100"/>
      <c r="DK61" s="98"/>
      <c r="DL61" s="100"/>
      <c r="DM61" s="100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101"/>
      <c r="EL61" s="95"/>
    </row>
    <row r="62" spans="2:142" ht="9" customHeight="1">
      <c r="B62" s="162"/>
      <c r="C62" s="155"/>
      <c r="D62" s="175"/>
      <c r="E62" s="149"/>
      <c r="F62" s="147"/>
      <c r="G62" s="142"/>
      <c r="H62" s="142"/>
      <c r="I62" s="142"/>
      <c r="J62" s="173"/>
      <c r="K62" s="173"/>
      <c r="L62" s="171"/>
      <c r="M62" s="169"/>
      <c r="N62" s="171"/>
      <c r="O62" s="169"/>
      <c r="P62" s="147"/>
      <c r="Q62" s="180"/>
      <c r="R62" s="178"/>
      <c r="S62" s="84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111"/>
      <c r="AI62" s="111"/>
      <c r="AJ62" s="105"/>
      <c r="AK62" s="105"/>
      <c r="AL62" s="10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6"/>
      <c r="BY62" s="86"/>
      <c r="BZ62" s="85"/>
      <c r="CA62" s="85"/>
      <c r="CB62" s="85"/>
      <c r="CC62" s="85"/>
      <c r="CD62" s="85"/>
      <c r="CE62" s="85"/>
      <c r="CF62" s="85"/>
      <c r="CG62" s="85"/>
      <c r="CH62" s="85"/>
      <c r="CI62" s="90"/>
      <c r="CJ62" s="92"/>
      <c r="CK62" s="92"/>
      <c r="CL62" s="92"/>
      <c r="CM62" s="92"/>
      <c r="CN62" s="92"/>
      <c r="CO62" s="92"/>
      <c r="CP62" s="99"/>
      <c r="CQ62" s="92"/>
      <c r="CR62" s="92"/>
      <c r="CS62" s="92"/>
      <c r="CT62" s="92"/>
      <c r="CU62" s="92"/>
      <c r="CV62" s="92"/>
      <c r="CW62" s="99"/>
      <c r="CX62" s="92"/>
      <c r="CY62" s="92"/>
      <c r="CZ62" s="92"/>
      <c r="DA62" s="92"/>
      <c r="DB62" s="92"/>
      <c r="DC62" s="92"/>
      <c r="DD62" s="99"/>
      <c r="DE62" s="92"/>
      <c r="DF62" s="92"/>
      <c r="DG62" s="92"/>
      <c r="DH62" s="92"/>
      <c r="DI62" s="92"/>
      <c r="DJ62" s="92"/>
      <c r="DK62" s="99"/>
      <c r="DL62" s="92"/>
      <c r="DM62" s="92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2"/>
      <c r="DY62" s="102"/>
      <c r="DZ62" s="102"/>
      <c r="EA62" s="102"/>
      <c r="EB62" s="102"/>
      <c r="EC62" s="102"/>
      <c r="ED62" s="102"/>
      <c r="EE62" s="103"/>
      <c r="EF62" s="97"/>
      <c r="EG62" s="97"/>
      <c r="EH62" s="97"/>
      <c r="EI62" s="97"/>
      <c r="EJ62" s="97"/>
      <c r="EK62" s="104"/>
      <c r="EL62" s="96"/>
    </row>
    <row r="63" spans="2:142" ht="9" customHeight="1">
      <c r="B63" s="238"/>
      <c r="C63" s="240"/>
      <c r="D63" s="174"/>
      <c r="E63" s="148"/>
      <c r="F63" s="146"/>
      <c r="G63" s="141"/>
      <c r="H63" s="141"/>
      <c r="I63" s="141"/>
      <c r="J63" s="172"/>
      <c r="K63" s="172"/>
      <c r="L63" s="170"/>
      <c r="M63" s="168"/>
      <c r="N63" s="170"/>
      <c r="O63" s="168"/>
      <c r="P63" s="146"/>
      <c r="Q63" s="179"/>
      <c r="R63" s="177"/>
      <c r="S63" s="84"/>
      <c r="T63" s="87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110"/>
      <c r="AI63" s="110"/>
      <c r="AJ63" s="106"/>
      <c r="AK63" s="106"/>
      <c r="AL63" s="10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91"/>
      <c r="CJ63" s="100"/>
      <c r="CK63" s="100"/>
      <c r="CL63" s="100"/>
      <c r="CM63" s="100"/>
      <c r="CN63" s="100"/>
      <c r="CO63" s="100"/>
      <c r="CP63" s="98"/>
      <c r="CQ63" s="100"/>
      <c r="CR63" s="100"/>
      <c r="CS63" s="100"/>
      <c r="CT63" s="100"/>
      <c r="CU63" s="100"/>
      <c r="CV63" s="100"/>
      <c r="CW63" s="98"/>
      <c r="CX63" s="100"/>
      <c r="CY63" s="100"/>
      <c r="CZ63" s="100"/>
      <c r="DA63" s="100"/>
      <c r="DB63" s="100"/>
      <c r="DC63" s="100"/>
      <c r="DD63" s="98"/>
      <c r="DE63" s="100"/>
      <c r="DF63" s="100"/>
      <c r="DG63" s="100"/>
      <c r="DH63" s="100"/>
      <c r="DI63" s="100"/>
      <c r="DJ63" s="100"/>
      <c r="DK63" s="98"/>
      <c r="DL63" s="100"/>
      <c r="DM63" s="100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101"/>
      <c r="EL63" s="95"/>
    </row>
    <row r="64" spans="2:142" ht="9" customHeight="1">
      <c r="B64" s="239"/>
      <c r="C64" s="240"/>
      <c r="D64" s="175"/>
      <c r="E64" s="149"/>
      <c r="F64" s="147"/>
      <c r="G64" s="142"/>
      <c r="H64" s="142"/>
      <c r="I64" s="142"/>
      <c r="J64" s="173"/>
      <c r="K64" s="173"/>
      <c r="L64" s="171"/>
      <c r="M64" s="169"/>
      <c r="N64" s="171"/>
      <c r="O64" s="169"/>
      <c r="P64" s="147"/>
      <c r="Q64" s="180"/>
      <c r="R64" s="178"/>
      <c r="S64" s="84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11"/>
      <c r="AI64" s="111"/>
      <c r="AJ64" s="105"/>
      <c r="AK64" s="105"/>
      <c r="AL64" s="10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6"/>
      <c r="BY64" s="86"/>
      <c r="BZ64" s="85"/>
      <c r="CA64" s="85"/>
      <c r="CB64" s="85"/>
      <c r="CC64" s="85"/>
      <c r="CD64" s="85"/>
      <c r="CE64" s="85"/>
      <c r="CF64" s="85"/>
      <c r="CG64" s="85"/>
      <c r="CH64" s="85"/>
      <c r="CI64" s="90"/>
      <c r="CJ64" s="92"/>
      <c r="CK64" s="92"/>
      <c r="CL64" s="92"/>
      <c r="CM64" s="92"/>
      <c r="CN64" s="92"/>
      <c r="CO64" s="92"/>
      <c r="CP64" s="99"/>
      <c r="CQ64" s="92"/>
      <c r="CR64" s="92"/>
      <c r="CS64" s="92"/>
      <c r="CT64" s="92"/>
      <c r="CU64" s="92"/>
      <c r="CV64" s="92"/>
      <c r="CW64" s="99"/>
      <c r="CX64" s="92"/>
      <c r="CY64" s="92"/>
      <c r="CZ64" s="92"/>
      <c r="DA64" s="92"/>
      <c r="DB64" s="92"/>
      <c r="DC64" s="92"/>
      <c r="DD64" s="99"/>
      <c r="DE64" s="92"/>
      <c r="DF64" s="92"/>
      <c r="DG64" s="92"/>
      <c r="DH64" s="92"/>
      <c r="DI64" s="92"/>
      <c r="DJ64" s="92"/>
      <c r="DK64" s="99"/>
      <c r="DL64" s="92"/>
      <c r="DM64" s="92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2"/>
      <c r="DY64" s="102"/>
      <c r="DZ64" s="102"/>
      <c r="EA64" s="102"/>
      <c r="EB64" s="102"/>
      <c r="EC64" s="102"/>
      <c r="ED64" s="102"/>
      <c r="EE64" s="103"/>
      <c r="EF64" s="97"/>
      <c r="EG64" s="97"/>
      <c r="EH64" s="97"/>
      <c r="EI64" s="97"/>
      <c r="EJ64" s="97"/>
      <c r="EK64" s="104"/>
      <c r="EL64" s="96"/>
    </row>
    <row r="65" spans="2:142" ht="9" customHeight="1">
      <c r="B65" s="238"/>
      <c r="C65" s="240"/>
      <c r="D65" s="174"/>
      <c r="E65" s="148"/>
      <c r="F65" s="146"/>
      <c r="G65" s="141"/>
      <c r="H65" s="141"/>
      <c r="I65" s="141"/>
      <c r="J65" s="172"/>
      <c r="K65" s="172"/>
      <c r="L65" s="170"/>
      <c r="M65" s="168"/>
      <c r="N65" s="170"/>
      <c r="O65" s="168"/>
      <c r="P65" s="146"/>
      <c r="Q65" s="179"/>
      <c r="R65" s="177"/>
      <c r="S65" s="84"/>
      <c r="T65" s="87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110"/>
      <c r="AI65" s="110"/>
      <c r="AJ65" s="106"/>
      <c r="AK65" s="106"/>
      <c r="AL65" s="10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91"/>
      <c r="CJ65" s="100"/>
      <c r="CK65" s="100"/>
      <c r="CL65" s="100"/>
      <c r="CM65" s="100"/>
      <c r="CN65" s="100"/>
      <c r="CO65" s="100"/>
      <c r="CP65" s="98"/>
      <c r="CQ65" s="100"/>
      <c r="CR65" s="100"/>
      <c r="CS65" s="100"/>
      <c r="CT65" s="100"/>
      <c r="CU65" s="100"/>
      <c r="CV65" s="100"/>
      <c r="CW65" s="98"/>
      <c r="CX65" s="100"/>
      <c r="CY65" s="100"/>
      <c r="CZ65" s="100"/>
      <c r="DA65" s="100"/>
      <c r="DB65" s="100"/>
      <c r="DC65" s="100"/>
      <c r="DD65" s="98"/>
      <c r="DE65" s="100"/>
      <c r="DF65" s="100"/>
      <c r="DG65" s="100"/>
      <c r="DH65" s="100"/>
      <c r="DI65" s="100"/>
      <c r="DJ65" s="100"/>
      <c r="DK65" s="98"/>
      <c r="DL65" s="100"/>
      <c r="DM65" s="100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101"/>
      <c r="EL65" s="95"/>
    </row>
    <row r="66" spans="2:142" ht="9" customHeight="1">
      <c r="B66" s="239"/>
      <c r="C66" s="240"/>
      <c r="D66" s="175"/>
      <c r="E66" s="149"/>
      <c r="F66" s="147"/>
      <c r="G66" s="142"/>
      <c r="H66" s="142"/>
      <c r="I66" s="142"/>
      <c r="J66" s="173"/>
      <c r="K66" s="173"/>
      <c r="L66" s="171"/>
      <c r="M66" s="169"/>
      <c r="N66" s="171"/>
      <c r="O66" s="169"/>
      <c r="P66" s="147"/>
      <c r="Q66" s="180"/>
      <c r="R66" s="178"/>
      <c r="S66" s="84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11"/>
      <c r="AI66" s="111"/>
      <c r="AJ66" s="105"/>
      <c r="AK66" s="105"/>
      <c r="AL66" s="10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6"/>
      <c r="BY66" s="86"/>
      <c r="BZ66" s="85"/>
      <c r="CA66" s="85"/>
      <c r="CB66" s="85"/>
      <c r="CC66" s="85"/>
      <c r="CD66" s="85"/>
      <c r="CE66" s="85"/>
      <c r="CF66" s="85"/>
      <c r="CG66" s="85"/>
      <c r="CH66" s="85"/>
      <c r="CI66" s="90"/>
      <c r="CJ66" s="92"/>
      <c r="CK66" s="92"/>
      <c r="CL66" s="92"/>
      <c r="CM66" s="92"/>
      <c r="CN66" s="92"/>
      <c r="CO66" s="92"/>
      <c r="CP66" s="99"/>
      <c r="CQ66" s="92"/>
      <c r="CR66" s="92"/>
      <c r="CS66" s="92"/>
      <c r="CT66" s="92"/>
      <c r="CU66" s="92"/>
      <c r="CV66" s="92"/>
      <c r="CW66" s="99"/>
      <c r="CX66" s="92"/>
      <c r="CY66" s="92"/>
      <c r="CZ66" s="92"/>
      <c r="DA66" s="92"/>
      <c r="DB66" s="92"/>
      <c r="DC66" s="92"/>
      <c r="DD66" s="99"/>
      <c r="DE66" s="92"/>
      <c r="DF66" s="92"/>
      <c r="DG66" s="92"/>
      <c r="DH66" s="92"/>
      <c r="DI66" s="92"/>
      <c r="DJ66" s="92"/>
      <c r="DK66" s="99"/>
      <c r="DL66" s="92"/>
      <c r="DM66" s="92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2"/>
      <c r="DY66" s="102"/>
      <c r="DZ66" s="102"/>
      <c r="EA66" s="102"/>
      <c r="EB66" s="102"/>
      <c r="EC66" s="102"/>
      <c r="ED66" s="102"/>
      <c r="EE66" s="103"/>
      <c r="EF66" s="97"/>
      <c r="EG66" s="97"/>
      <c r="EH66" s="97"/>
      <c r="EI66" s="97"/>
      <c r="EJ66" s="97"/>
      <c r="EK66" s="104"/>
      <c r="EL66" s="96"/>
    </row>
    <row r="67" spans="2:142" ht="9" customHeight="1">
      <c r="B67" s="238"/>
      <c r="C67" s="240"/>
      <c r="D67" s="174"/>
      <c r="E67" s="148"/>
      <c r="F67" s="146"/>
      <c r="G67" s="141"/>
      <c r="H67" s="141"/>
      <c r="I67" s="141"/>
      <c r="J67" s="172"/>
      <c r="K67" s="172"/>
      <c r="L67" s="170"/>
      <c r="M67" s="168"/>
      <c r="N67" s="170"/>
      <c r="O67" s="168"/>
      <c r="P67" s="146"/>
      <c r="Q67" s="179"/>
      <c r="R67" s="177"/>
      <c r="S67" s="84"/>
      <c r="T67" s="87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110"/>
      <c r="AI67" s="110"/>
      <c r="AJ67" s="106"/>
      <c r="AK67" s="106"/>
      <c r="AL67" s="10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91"/>
      <c r="CJ67" s="100"/>
      <c r="CK67" s="100"/>
      <c r="CL67" s="100"/>
      <c r="CM67" s="100"/>
      <c r="CN67" s="100"/>
      <c r="CO67" s="100"/>
      <c r="CP67" s="98"/>
      <c r="CQ67" s="100"/>
      <c r="CR67" s="100"/>
      <c r="CS67" s="100"/>
      <c r="CT67" s="100"/>
      <c r="CU67" s="100"/>
      <c r="CV67" s="100"/>
      <c r="CW67" s="98"/>
      <c r="CX67" s="100"/>
      <c r="CY67" s="100"/>
      <c r="CZ67" s="100"/>
      <c r="DA67" s="100"/>
      <c r="DB67" s="100"/>
      <c r="DC67" s="100"/>
      <c r="DD67" s="98"/>
      <c r="DE67" s="100"/>
      <c r="DF67" s="100"/>
      <c r="DG67" s="100"/>
      <c r="DH67" s="100"/>
      <c r="DI67" s="100"/>
      <c r="DJ67" s="100"/>
      <c r="DK67" s="98"/>
      <c r="DL67" s="100"/>
      <c r="DM67" s="100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101"/>
      <c r="EL67" s="95"/>
    </row>
    <row r="68" spans="2:142" ht="9" customHeight="1">
      <c r="B68" s="239"/>
      <c r="C68" s="240"/>
      <c r="D68" s="175"/>
      <c r="E68" s="149"/>
      <c r="F68" s="147"/>
      <c r="G68" s="142"/>
      <c r="H68" s="142"/>
      <c r="I68" s="142"/>
      <c r="J68" s="173"/>
      <c r="K68" s="173"/>
      <c r="L68" s="171"/>
      <c r="M68" s="169"/>
      <c r="N68" s="171"/>
      <c r="O68" s="169"/>
      <c r="P68" s="147"/>
      <c r="Q68" s="180"/>
      <c r="R68" s="178"/>
      <c r="S68" s="84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11"/>
      <c r="AI68" s="111"/>
      <c r="AJ68" s="105"/>
      <c r="AK68" s="105"/>
      <c r="AL68" s="10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6"/>
      <c r="BY68" s="86"/>
      <c r="BZ68" s="85"/>
      <c r="CA68" s="85"/>
      <c r="CB68" s="85"/>
      <c r="CC68" s="85"/>
      <c r="CD68" s="85"/>
      <c r="CE68" s="85"/>
      <c r="CF68" s="85"/>
      <c r="CG68" s="85"/>
      <c r="CH68" s="85"/>
      <c r="CI68" s="90"/>
      <c r="CJ68" s="92"/>
      <c r="CK68" s="92"/>
      <c r="CL68" s="92"/>
      <c r="CM68" s="92"/>
      <c r="CN68" s="92"/>
      <c r="CO68" s="92"/>
      <c r="CP68" s="99"/>
      <c r="CQ68" s="92"/>
      <c r="CR68" s="92"/>
      <c r="CS68" s="92"/>
      <c r="CT68" s="92"/>
      <c r="CU68" s="92"/>
      <c r="CV68" s="92"/>
      <c r="CW68" s="99"/>
      <c r="CX68" s="92"/>
      <c r="CY68" s="92"/>
      <c r="CZ68" s="92"/>
      <c r="DA68" s="92"/>
      <c r="DB68" s="92"/>
      <c r="DC68" s="92"/>
      <c r="DD68" s="99"/>
      <c r="DE68" s="92"/>
      <c r="DF68" s="92"/>
      <c r="DG68" s="92"/>
      <c r="DH68" s="92"/>
      <c r="DI68" s="92"/>
      <c r="DJ68" s="92"/>
      <c r="DK68" s="99"/>
      <c r="DL68" s="92"/>
      <c r="DM68" s="92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2"/>
      <c r="DY68" s="102"/>
      <c r="DZ68" s="102"/>
      <c r="EA68" s="102"/>
      <c r="EB68" s="102"/>
      <c r="EC68" s="102"/>
      <c r="ED68" s="102"/>
      <c r="EE68" s="103"/>
      <c r="EF68" s="97"/>
      <c r="EG68" s="97"/>
      <c r="EH68" s="97"/>
      <c r="EI68" s="97"/>
      <c r="EJ68" s="97"/>
      <c r="EK68" s="104"/>
      <c r="EL68" s="96"/>
    </row>
    <row r="69" spans="2:142" ht="9" customHeight="1">
      <c r="B69" s="238"/>
      <c r="C69" s="240"/>
      <c r="D69" s="174"/>
      <c r="E69" s="148"/>
      <c r="F69" s="146"/>
      <c r="G69" s="141"/>
      <c r="H69" s="141"/>
      <c r="I69" s="141"/>
      <c r="J69" s="172"/>
      <c r="K69" s="172"/>
      <c r="L69" s="170"/>
      <c r="M69" s="168"/>
      <c r="N69" s="170"/>
      <c r="O69" s="168"/>
      <c r="P69" s="146"/>
      <c r="Q69" s="179"/>
      <c r="R69" s="177"/>
      <c r="S69" s="84"/>
      <c r="T69" s="87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110"/>
      <c r="AI69" s="110"/>
      <c r="AJ69" s="106"/>
      <c r="AK69" s="106"/>
      <c r="AL69" s="10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91"/>
      <c r="CJ69" s="100"/>
      <c r="CK69" s="100"/>
      <c r="CL69" s="100"/>
      <c r="CM69" s="100"/>
      <c r="CN69" s="100"/>
      <c r="CO69" s="100"/>
      <c r="CP69" s="98"/>
      <c r="CQ69" s="100"/>
      <c r="CR69" s="100"/>
      <c r="CS69" s="100"/>
      <c r="CT69" s="100"/>
      <c r="CU69" s="100"/>
      <c r="CV69" s="100"/>
      <c r="CW69" s="98"/>
      <c r="CX69" s="100"/>
      <c r="CY69" s="100"/>
      <c r="CZ69" s="100"/>
      <c r="DA69" s="100"/>
      <c r="DB69" s="100"/>
      <c r="DC69" s="100"/>
      <c r="DD69" s="98"/>
      <c r="DE69" s="100"/>
      <c r="DF69" s="100"/>
      <c r="DG69" s="100"/>
      <c r="DH69" s="100"/>
      <c r="DI69" s="100"/>
      <c r="DJ69" s="100"/>
      <c r="DK69" s="98"/>
      <c r="DL69" s="100"/>
      <c r="DM69" s="100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101"/>
      <c r="EL69" s="95"/>
    </row>
    <row r="70" spans="2:142" ht="9" customHeight="1">
      <c r="B70" s="239"/>
      <c r="C70" s="240"/>
      <c r="D70" s="175"/>
      <c r="E70" s="149"/>
      <c r="F70" s="147"/>
      <c r="G70" s="142"/>
      <c r="H70" s="142"/>
      <c r="I70" s="142"/>
      <c r="J70" s="173"/>
      <c r="K70" s="173"/>
      <c r="L70" s="171"/>
      <c r="M70" s="169"/>
      <c r="N70" s="171"/>
      <c r="O70" s="169"/>
      <c r="P70" s="147"/>
      <c r="Q70" s="180"/>
      <c r="R70" s="178"/>
      <c r="S70" s="84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11"/>
      <c r="AI70" s="111"/>
      <c r="AJ70" s="105"/>
      <c r="AK70" s="105"/>
      <c r="AL70" s="10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6"/>
      <c r="BY70" s="86"/>
      <c r="BZ70" s="85"/>
      <c r="CA70" s="85"/>
      <c r="CB70" s="85"/>
      <c r="CC70" s="85"/>
      <c r="CD70" s="85"/>
      <c r="CE70" s="85"/>
      <c r="CF70" s="85"/>
      <c r="CG70" s="85"/>
      <c r="CH70" s="85"/>
      <c r="CI70" s="90"/>
      <c r="CJ70" s="92"/>
      <c r="CK70" s="92"/>
      <c r="CL70" s="92"/>
      <c r="CM70" s="92"/>
      <c r="CN70" s="92"/>
      <c r="CO70" s="92"/>
      <c r="CP70" s="99"/>
      <c r="CQ70" s="92"/>
      <c r="CR70" s="92"/>
      <c r="CS70" s="92"/>
      <c r="CT70" s="92"/>
      <c r="CU70" s="92"/>
      <c r="CV70" s="92"/>
      <c r="CW70" s="99"/>
      <c r="CX70" s="92"/>
      <c r="CY70" s="92"/>
      <c r="CZ70" s="92"/>
      <c r="DA70" s="92"/>
      <c r="DB70" s="92"/>
      <c r="DC70" s="92"/>
      <c r="DD70" s="99"/>
      <c r="DE70" s="92"/>
      <c r="DF70" s="92"/>
      <c r="DG70" s="92"/>
      <c r="DH70" s="92"/>
      <c r="DI70" s="92"/>
      <c r="DJ70" s="92"/>
      <c r="DK70" s="99"/>
      <c r="DL70" s="92"/>
      <c r="DM70" s="92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2"/>
      <c r="DY70" s="102"/>
      <c r="DZ70" s="102"/>
      <c r="EA70" s="102"/>
      <c r="EB70" s="102"/>
      <c r="EC70" s="102"/>
      <c r="ED70" s="102"/>
      <c r="EE70" s="103"/>
      <c r="EF70" s="97"/>
      <c r="EG70" s="97"/>
      <c r="EH70" s="97"/>
      <c r="EI70" s="97"/>
      <c r="EJ70" s="97"/>
      <c r="EK70" s="104"/>
      <c r="EL70" s="96"/>
    </row>
    <row r="71" spans="2:142" ht="9" customHeight="1">
      <c r="B71" s="238"/>
      <c r="C71" s="240"/>
      <c r="D71" s="174"/>
      <c r="E71" s="148"/>
      <c r="F71" s="146"/>
      <c r="G71" s="141"/>
      <c r="H71" s="141"/>
      <c r="I71" s="141"/>
      <c r="J71" s="172"/>
      <c r="K71" s="172"/>
      <c r="L71" s="170"/>
      <c r="M71" s="168"/>
      <c r="N71" s="170"/>
      <c r="O71" s="168"/>
      <c r="P71" s="146"/>
      <c r="Q71" s="179"/>
      <c r="R71" s="177"/>
      <c r="S71" s="84"/>
      <c r="T71" s="87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110"/>
      <c r="AI71" s="110"/>
      <c r="AJ71" s="106"/>
      <c r="AK71" s="106"/>
      <c r="AL71" s="10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91"/>
      <c r="CJ71" s="100"/>
      <c r="CK71" s="100"/>
      <c r="CL71" s="100"/>
      <c r="CM71" s="100"/>
      <c r="CN71" s="100"/>
      <c r="CO71" s="100"/>
      <c r="CP71" s="98"/>
      <c r="CQ71" s="100"/>
      <c r="CR71" s="100"/>
      <c r="CS71" s="100"/>
      <c r="CT71" s="100"/>
      <c r="CU71" s="100"/>
      <c r="CV71" s="100"/>
      <c r="CW71" s="98"/>
      <c r="CX71" s="100"/>
      <c r="CY71" s="100"/>
      <c r="CZ71" s="100"/>
      <c r="DA71" s="100"/>
      <c r="DB71" s="100"/>
      <c r="DC71" s="100"/>
      <c r="DD71" s="98"/>
      <c r="DE71" s="100"/>
      <c r="DF71" s="100"/>
      <c r="DG71" s="100"/>
      <c r="DH71" s="100"/>
      <c r="DI71" s="100"/>
      <c r="DJ71" s="100"/>
      <c r="DK71" s="98"/>
      <c r="DL71" s="100"/>
      <c r="DM71" s="100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101"/>
      <c r="EL71" s="95"/>
    </row>
    <row r="72" spans="2:142" ht="9" customHeight="1">
      <c r="B72" s="239"/>
      <c r="C72" s="240"/>
      <c r="D72" s="175"/>
      <c r="E72" s="149"/>
      <c r="F72" s="147"/>
      <c r="G72" s="142"/>
      <c r="H72" s="142"/>
      <c r="I72" s="142"/>
      <c r="J72" s="173"/>
      <c r="K72" s="173"/>
      <c r="L72" s="171"/>
      <c r="M72" s="169"/>
      <c r="N72" s="171"/>
      <c r="O72" s="169"/>
      <c r="P72" s="147"/>
      <c r="Q72" s="180"/>
      <c r="R72" s="178"/>
      <c r="S72" s="84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111"/>
      <c r="AI72" s="111"/>
      <c r="AJ72" s="105"/>
      <c r="AK72" s="105"/>
      <c r="AL72" s="10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6"/>
      <c r="BY72" s="86"/>
      <c r="BZ72" s="85"/>
      <c r="CA72" s="85"/>
      <c r="CB72" s="85"/>
      <c r="CC72" s="85"/>
      <c r="CD72" s="85"/>
      <c r="CE72" s="85"/>
      <c r="CF72" s="85"/>
      <c r="CG72" s="85"/>
      <c r="CH72" s="85"/>
      <c r="CI72" s="90"/>
      <c r="CJ72" s="92"/>
      <c r="CK72" s="92"/>
      <c r="CL72" s="92"/>
      <c r="CM72" s="92"/>
      <c r="CN72" s="92"/>
      <c r="CO72" s="92"/>
      <c r="CP72" s="99"/>
      <c r="CQ72" s="92"/>
      <c r="CR72" s="92"/>
      <c r="CS72" s="92"/>
      <c r="CT72" s="92"/>
      <c r="CU72" s="92"/>
      <c r="CV72" s="92"/>
      <c r="CW72" s="99"/>
      <c r="CX72" s="92"/>
      <c r="CY72" s="92"/>
      <c r="CZ72" s="92"/>
      <c r="DA72" s="92"/>
      <c r="DB72" s="92"/>
      <c r="DC72" s="92"/>
      <c r="DD72" s="99"/>
      <c r="DE72" s="92"/>
      <c r="DF72" s="92"/>
      <c r="DG72" s="92"/>
      <c r="DH72" s="92"/>
      <c r="DI72" s="92"/>
      <c r="DJ72" s="92"/>
      <c r="DK72" s="99"/>
      <c r="DL72" s="92"/>
      <c r="DM72" s="92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2"/>
      <c r="DY72" s="102"/>
      <c r="DZ72" s="102"/>
      <c r="EA72" s="102"/>
      <c r="EB72" s="102"/>
      <c r="EC72" s="102"/>
      <c r="ED72" s="102"/>
      <c r="EE72" s="103"/>
      <c r="EF72" s="97"/>
      <c r="EG72" s="97"/>
      <c r="EH72" s="97"/>
      <c r="EI72" s="97"/>
      <c r="EJ72" s="97"/>
      <c r="EK72" s="104"/>
      <c r="EL72" s="96"/>
    </row>
    <row r="73" spans="2:142" ht="9" customHeight="1">
      <c r="B73" s="238"/>
      <c r="C73" s="240"/>
      <c r="D73" s="174"/>
      <c r="E73" s="148"/>
      <c r="F73" s="146"/>
      <c r="G73" s="141"/>
      <c r="H73" s="141"/>
      <c r="I73" s="141"/>
      <c r="J73" s="172"/>
      <c r="K73" s="172"/>
      <c r="L73" s="170"/>
      <c r="M73" s="168"/>
      <c r="N73" s="170"/>
      <c r="O73" s="168"/>
      <c r="P73" s="146"/>
      <c r="Q73" s="179"/>
      <c r="R73" s="177"/>
      <c r="S73" s="84"/>
      <c r="T73" s="87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110"/>
      <c r="AI73" s="110"/>
      <c r="AJ73" s="106"/>
      <c r="AK73" s="106"/>
      <c r="AL73" s="10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91"/>
      <c r="CJ73" s="100"/>
      <c r="CK73" s="100"/>
      <c r="CL73" s="100"/>
      <c r="CM73" s="100"/>
      <c r="CN73" s="100"/>
      <c r="CO73" s="100"/>
      <c r="CP73" s="98"/>
      <c r="CQ73" s="100"/>
      <c r="CR73" s="100"/>
      <c r="CS73" s="100"/>
      <c r="CT73" s="100"/>
      <c r="CU73" s="100"/>
      <c r="CV73" s="100"/>
      <c r="CW73" s="98"/>
      <c r="CX73" s="100"/>
      <c r="CY73" s="100"/>
      <c r="CZ73" s="100"/>
      <c r="DA73" s="100"/>
      <c r="DB73" s="100"/>
      <c r="DC73" s="100"/>
      <c r="DD73" s="98"/>
      <c r="DE73" s="100"/>
      <c r="DF73" s="100"/>
      <c r="DG73" s="100"/>
      <c r="DH73" s="100"/>
      <c r="DI73" s="100"/>
      <c r="DJ73" s="100"/>
      <c r="DK73" s="98"/>
      <c r="DL73" s="100"/>
      <c r="DM73" s="100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101"/>
      <c r="EL73" s="95"/>
    </row>
    <row r="74" spans="2:142" ht="9" customHeight="1">
      <c r="B74" s="239"/>
      <c r="C74" s="240"/>
      <c r="D74" s="175"/>
      <c r="E74" s="149"/>
      <c r="F74" s="147"/>
      <c r="G74" s="142"/>
      <c r="H74" s="142"/>
      <c r="I74" s="142"/>
      <c r="J74" s="173"/>
      <c r="K74" s="173"/>
      <c r="L74" s="171"/>
      <c r="M74" s="169"/>
      <c r="N74" s="171"/>
      <c r="O74" s="169"/>
      <c r="P74" s="147"/>
      <c r="Q74" s="180"/>
      <c r="R74" s="178"/>
      <c r="S74" s="84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111"/>
      <c r="AI74" s="111"/>
      <c r="AJ74" s="105"/>
      <c r="AK74" s="105"/>
      <c r="AL74" s="10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6"/>
      <c r="BY74" s="86"/>
      <c r="BZ74" s="85"/>
      <c r="CA74" s="85"/>
      <c r="CB74" s="85"/>
      <c r="CC74" s="85"/>
      <c r="CD74" s="85"/>
      <c r="CE74" s="85"/>
      <c r="CF74" s="85"/>
      <c r="CG74" s="85"/>
      <c r="CH74" s="85"/>
      <c r="CI74" s="90"/>
      <c r="CJ74" s="92"/>
      <c r="CK74" s="92"/>
      <c r="CL74" s="92"/>
      <c r="CM74" s="92"/>
      <c r="CN74" s="92"/>
      <c r="CO74" s="92"/>
      <c r="CP74" s="99"/>
      <c r="CQ74" s="92"/>
      <c r="CR74" s="92"/>
      <c r="CS74" s="92"/>
      <c r="CT74" s="92"/>
      <c r="CU74" s="92"/>
      <c r="CV74" s="92"/>
      <c r="CW74" s="99"/>
      <c r="CX74" s="92"/>
      <c r="CY74" s="92"/>
      <c r="CZ74" s="92"/>
      <c r="DA74" s="92"/>
      <c r="DB74" s="92"/>
      <c r="DC74" s="92"/>
      <c r="DD74" s="99"/>
      <c r="DE74" s="92"/>
      <c r="DF74" s="92"/>
      <c r="DG74" s="92"/>
      <c r="DH74" s="92"/>
      <c r="DI74" s="92"/>
      <c r="DJ74" s="92"/>
      <c r="DK74" s="99"/>
      <c r="DL74" s="92"/>
      <c r="DM74" s="92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2"/>
      <c r="DY74" s="102"/>
      <c r="DZ74" s="102"/>
      <c r="EA74" s="102"/>
      <c r="EB74" s="102"/>
      <c r="EC74" s="102"/>
      <c r="ED74" s="102"/>
      <c r="EE74" s="103"/>
      <c r="EF74" s="97"/>
      <c r="EG74" s="97"/>
      <c r="EH74" s="97"/>
      <c r="EI74" s="97"/>
      <c r="EJ74" s="97"/>
      <c r="EK74" s="104"/>
      <c r="EL74" s="96"/>
    </row>
    <row r="75" spans="2:142" ht="9" customHeight="1">
      <c r="B75" s="238"/>
      <c r="C75" s="240"/>
      <c r="D75" s="174"/>
      <c r="E75" s="148"/>
      <c r="F75" s="146"/>
      <c r="G75" s="141"/>
      <c r="H75" s="141"/>
      <c r="I75" s="141"/>
      <c r="J75" s="172"/>
      <c r="K75" s="172"/>
      <c r="L75" s="170"/>
      <c r="M75" s="168"/>
      <c r="N75" s="170"/>
      <c r="O75" s="168"/>
      <c r="P75" s="146"/>
      <c r="Q75" s="179"/>
      <c r="R75" s="177"/>
      <c r="S75" s="84"/>
      <c r="T75" s="87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110"/>
      <c r="AI75" s="110"/>
      <c r="AJ75" s="106"/>
      <c r="AK75" s="106"/>
      <c r="AL75" s="10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91"/>
      <c r="CJ75" s="100"/>
      <c r="CK75" s="100"/>
      <c r="CL75" s="100"/>
      <c r="CM75" s="100"/>
      <c r="CN75" s="100"/>
      <c r="CO75" s="100"/>
      <c r="CP75" s="98"/>
      <c r="CQ75" s="100"/>
      <c r="CR75" s="100"/>
      <c r="CS75" s="100"/>
      <c r="CT75" s="100"/>
      <c r="CU75" s="100"/>
      <c r="CV75" s="100"/>
      <c r="CW75" s="98"/>
      <c r="CX75" s="100"/>
      <c r="CY75" s="100"/>
      <c r="CZ75" s="100"/>
      <c r="DA75" s="100"/>
      <c r="DB75" s="100"/>
      <c r="DC75" s="100"/>
      <c r="DD75" s="98"/>
      <c r="DE75" s="100"/>
      <c r="DF75" s="100"/>
      <c r="DG75" s="100"/>
      <c r="DH75" s="100"/>
      <c r="DI75" s="100"/>
      <c r="DJ75" s="100"/>
      <c r="DK75" s="98"/>
      <c r="DL75" s="100"/>
      <c r="DM75" s="100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101"/>
      <c r="EL75" s="95"/>
    </row>
    <row r="76" spans="2:142" ht="9" customHeight="1">
      <c r="B76" s="239"/>
      <c r="C76" s="240"/>
      <c r="D76" s="175"/>
      <c r="E76" s="149"/>
      <c r="F76" s="147"/>
      <c r="G76" s="142"/>
      <c r="H76" s="142"/>
      <c r="I76" s="142"/>
      <c r="J76" s="173"/>
      <c r="K76" s="173"/>
      <c r="L76" s="171"/>
      <c r="M76" s="169"/>
      <c r="N76" s="171"/>
      <c r="O76" s="169"/>
      <c r="P76" s="147"/>
      <c r="Q76" s="180"/>
      <c r="R76" s="178"/>
      <c r="S76" s="84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111"/>
      <c r="AI76" s="111"/>
      <c r="AJ76" s="105"/>
      <c r="AK76" s="105"/>
      <c r="AL76" s="10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6"/>
      <c r="BY76" s="86"/>
      <c r="BZ76" s="85"/>
      <c r="CA76" s="85"/>
      <c r="CB76" s="85"/>
      <c r="CC76" s="85"/>
      <c r="CD76" s="85"/>
      <c r="CE76" s="85"/>
      <c r="CF76" s="85"/>
      <c r="CG76" s="85"/>
      <c r="CH76" s="85"/>
      <c r="CI76" s="90"/>
      <c r="CJ76" s="92"/>
      <c r="CK76" s="92"/>
      <c r="CL76" s="92"/>
      <c r="CM76" s="92"/>
      <c r="CN76" s="92"/>
      <c r="CO76" s="92"/>
      <c r="CP76" s="99"/>
      <c r="CQ76" s="92"/>
      <c r="CR76" s="92"/>
      <c r="CS76" s="92"/>
      <c r="CT76" s="92"/>
      <c r="CU76" s="92"/>
      <c r="CV76" s="92"/>
      <c r="CW76" s="99"/>
      <c r="CX76" s="92"/>
      <c r="CY76" s="92"/>
      <c r="CZ76" s="92"/>
      <c r="DA76" s="92"/>
      <c r="DB76" s="92"/>
      <c r="DC76" s="92"/>
      <c r="DD76" s="99"/>
      <c r="DE76" s="92"/>
      <c r="DF76" s="92"/>
      <c r="DG76" s="92"/>
      <c r="DH76" s="92"/>
      <c r="DI76" s="92"/>
      <c r="DJ76" s="92"/>
      <c r="DK76" s="99"/>
      <c r="DL76" s="92"/>
      <c r="DM76" s="92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2"/>
      <c r="DY76" s="102"/>
      <c r="DZ76" s="102"/>
      <c r="EA76" s="102"/>
      <c r="EB76" s="102"/>
      <c r="EC76" s="102"/>
      <c r="ED76" s="102"/>
      <c r="EE76" s="103"/>
      <c r="EF76" s="97"/>
      <c r="EG76" s="97"/>
      <c r="EH76" s="97"/>
      <c r="EI76" s="97"/>
      <c r="EJ76" s="97"/>
      <c r="EK76" s="104"/>
      <c r="EL76" s="96"/>
    </row>
    <row r="77" spans="2:142" ht="9" customHeight="1">
      <c r="B77" s="238"/>
      <c r="C77" s="240"/>
      <c r="D77" s="174"/>
      <c r="E77" s="148"/>
      <c r="F77" s="146"/>
      <c r="G77" s="141"/>
      <c r="H77" s="141"/>
      <c r="I77" s="141"/>
      <c r="J77" s="172"/>
      <c r="K77" s="172"/>
      <c r="L77" s="170"/>
      <c r="M77" s="168"/>
      <c r="N77" s="170"/>
      <c r="O77" s="168"/>
      <c r="P77" s="146"/>
      <c r="Q77" s="179"/>
      <c r="R77" s="177"/>
      <c r="S77" s="84"/>
      <c r="T77" s="87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110"/>
      <c r="AI77" s="110"/>
      <c r="AJ77" s="106"/>
      <c r="AK77" s="106"/>
      <c r="AL77" s="10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91"/>
      <c r="CJ77" s="100"/>
      <c r="CK77" s="100"/>
      <c r="CL77" s="100"/>
      <c r="CM77" s="100"/>
      <c r="CN77" s="100"/>
      <c r="CO77" s="100"/>
      <c r="CP77" s="98"/>
      <c r="CQ77" s="100"/>
      <c r="CR77" s="100"/>
      <c r="CS77" s="100"/>
      <c r="CT77" s="100"/>
      <c r="CU77" s="100"/>
      <c r="CV77" s="100"/>
      <c r="CW77" s="98"/>
      <c r="CX77" s="100"/>
      <c r="CY77" s="100"/>
      <c r="CZ77" s="100"/>
      <c r="DA77" s="100"/>
      <c r="DB77" s="100"/>
      <c r="DC77" s="100"/>
      <c r="DD77" s="98"/>
      <c r="DE77" s="100"/>
      <c r="DF77" s="100"/>
      <c r="DG77" s="100"/>
      <c r="DH77" s="100"/>
      <c r="DI77" s="100"/>
      <c r="DJ77" s="100"/>
      <c r="DK77" s="98"/>
      <c r="DL77" s="100"/>
      <c r="DM77" s="100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101"/>
      <c r="EL77" s="95"/>
    </row>
    <row r="78" spans="2:142" ht="9" customHeight="1">
      <c r="B78" s="239"/>
      <c r="C78" s="240"/>
      <c r="D78" s="175"/>
      <c r="E78" s="149"/>
      <c r="F78" s="147"/>
      <c r="G78" s="142"/>
      <c r="H78" s="142"/>
      <c r="I78" s="142"/>
      <c r="J78" s="173"/>
      <c r="K78" s="173"/>
      <c r="L78" s="171"/>
      <c r="M78" s="169"/>
      <c r="N78" s="171"/>
      <c r="O78" s="169"/>
      <c r="P78" s="147"/>
      <c r="Q78" s="180"/>
      <c r="R78" s="178"/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111"/>
      <c r="AI78" s="111"/>
      <c r="AJ78" s="105"/>
      <c r="AK78" s="105"/>
      <c r="AL78" s="10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6"/>
      <c r="BY78" s="86"/>
      <c r="BZ78" s="85"/>
      <c r="CA78" s="85"/>
      <c r="CB78" s="85"/>
      <c r="CC78" s="85"/>
      <c r="CD78" s="85"/>
      <c r="CE78" s="85"/>
      <c r="CF78" s="85"/>
      <c r="CG78" s="85"/>
      <c r="CH78" s="85"/>
      <c r="CI78" s="90"/>
      <c r="CJ78" s="92"/>
      <c r="CK78" s="92"/>
      <c r="CL78" s="92"/>
      <c r="CM78" s="92"/>
      <c r="CN78" s="92"/>
      <c r="CO78" s="92"/>
      <c r="CP78" s="99"/>
      <c r="CQ78" s="92"/>
      <c r="CR78" s="92"/>
      <c r="CS78" s="92"/>
      <c r="CT78" s="92"/>
      <c r="CU78" s="92"/>
      <c r="CV78" s="92"/>
      <c r="CW78" s="99"/>
      <c r="CX78" s="92"/>
      <c r="CY78" s="92"/>
      <c r="CZ78" s="92"/>
      <c r="DA78" s="92"/>
      <c r="DB78" s="92"/>
      <c r="DC78" s="92"/>
      <c r="DD78" s="99"/>
      <c r="DE78" s="92"/>
      <c r="DF78" s="92"/>
      <c r="DG78" s="92"/>
      <c r="DH78" s="92"/>
      <c r="DI78" s="92"/>
      <c r="DJ78" s="92"/>
      <c r="DK78" s="99"/>
      <c r="DL78" s="92"/>
      <c r="DM78" s="92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2"/>
      <c r="DY78" s="102"/>
      <c r="DZ78" s="102"/>
      <c r="EA78" s="102"/>
      <c r="EB78" s="102"/>
      <c r="EC78" s="102"/>
      <c r="ED78" s="102"/>
      <c r="EE78" s="103"/>
      <c r="EF78" s="97"/>
      <c r="EG78" s="97"/>
      <c r="EH78" s="97"/>
      <c r="EI78" s="97"/>
      <c r="EJ78" s="97"/>
      <c r="EK78" s="104"/>
      <c r="EL78" s="96"/>
    </row>
    <row r="79" spans="2:142" ht="9" customHeight="1">
      <c r="B79" s="238"/>
      <c r="C79" s="240"/>
      <c r="D79" s="174"/>
      <c r="E79" s="148"/>
      <c r="F79" s="146"/>
      <c r="G79" s="141"/>
      <c r="H79" s="141"/>
      <c r="I79" s="141"/>
      <c r="J79" s="172"/>
      <c r="K79" s="172"/>
      <c r="L79" s="170"/>
      <c r="M79" s="168"/>
      <c r="N79" s="170"/>
      <c r="O79" s="168"/>
      <c r="P79" s="146"/>
      <c r="Q79" s="179"/>
      <c r="R79" s="177"/>
      <c r="S79" s="84"/>
      <c r="T79" s="87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110"/>
      <c r="AI79" s="110"/>
      <c r="AJ79" s="106"/>
      <c r="AK79" s="106"/>
      <c r="AL79" s="10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91"/>
      <c r="CJ79" s="100"/>
      <c r="CK79" s="100"/>
      <c r="CL79" s="100"/>
      <c r="CM79" s="100"/>
      <c r="CN79" s="100"/>
      <c r="CO79" s="100"/>
      <c r="CP79" s="98"/>
      <c r="CQ79" s="100"/>
      <c r="CR79" s="100"/>
      <c r="CS79" s="100"/>
      <c r="CT79" s="100"/>
      <c r="CU79" s="100"/>
      <c r="CV79" s="100"/>
      <c r="CW79" s="98"/>
      <c r="CX79" s="100"/>
      <c r="CY79" s="100"/>
      <c r="CZ79" s="100"/>
      <c r="DA79" s="100"/>
      <c r="DB79" s="100"/>
      <c r="DC79" s="100"/>
      <c r="DD79" s="98"/>
      <c r="DE79" s="100"/>
      <c r="DF79" s="100"/>
      <c r="DG79" s="100"/>
      <c r="DH79" s="100"/>
      <c r="DI79" s="100"/>
      <c r="DJ79" s="100"/>
      <c r="DK79" s="98"/>
      <c r="DL79" s="100"/>
      <c r="DM79" s="100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101"/>
      <c r="EL79" s="95"/>
    </row>
    <row r="80" spans="2:142" ht="9" customHeight="1">
      <c r="B80" s="239"/>
      <c r="C80" s="240"/>
      <c r="D80" s="175"/>
      <c r="E80" s="149"/>
      <c r="F80" s="147"/>
      <c r="G80" s="142"/>
      <c r="H80" s="142"/>
      <c r="I80" s="142"/>
      <c r="J80" s="173"/>
      <c r="K80" s="173"/>
      <c r="L80" s="171"/>
      <c r="M80" s="169"/>
      <c r="N80" s="171"/>
      <c r="O80" s="169"/>
      <c r="P80" s="147"/>
      <c r="Q80" s="180"/>
      <c r="R80" s="178"/>
      <c r="S80" s="84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111"/>
      <c r="AI80" s="111"/>
      <c r="AJ80" s="105"/>
      <c r="AK80" s="105"/>
      <c r="AL80" s="10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6"/>
      <c r="BY80" s="86"/>
      <c r="BZ80" s="85"/>
      <c r="CA80" s="85"/>
      <c r="CB80" s="85"/>
      <c r="CC80" s="85"/>
      <c r="CD80" s="85"/>
      <c r="CE80" s="85"/>
      <c r="CF80" s="85"/>
      <c r="CG80" s="85"/>
      <c r="CH80" s="85"/>
      <c r="CI80" s="90"/>
      <c r="CJ80" s="92"/>
      <c r="CK80" s="92"/>
      <c r="CL80" s="92"/>
      <c r="CM80" s="92"/>
      <c r="CN80" s="92"/>
      <c r="CO80" s="92"/>
      <c r="CP80" s="99"/>
      <c r="CQ80" s="92"/>
      <c r="CR80" s="92"/>
      <c r="CS80" s="92"/>
      <c r="CT80" s="92"/>
      <c r="CU80" s="92"/>
      <c r="CV80" s="92"/>
      <c r="CW80" s="99"/>
      <c r="CX80" s="92"/>
      <c r="CY80" s="92"/>
      <c r="CZ80" s="92"/>
      <c r="DA80" s="92"/>
      <c r="DB80" s="92"/>
      <c r="DC80" s="92"/>
      <c r="DD80" s="99"/>
      <c r="DE80" s="92"/>
      <c r="DF80" s="92"/>
      <c r="DG80" s="92"/>
      <c r="DH80" s="92"/>
      <c r="DI80" s="92"/>
      <c r="DJ80" s="92"/>
      <c r="DK80" s="99"/>
      <c r="DL80" s="92"/>
      <c r="DM80" s="92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2"/>
      <c r="DY80" s="102"/>
      <c r="DZ80" s="102"/>
      <c r="EA80" s="102"/>
      <c r="EB80" s="102"/>
      <c r="EC80" s="102"/>
      <c r="ED80" s="102"/>
      <c r="EE80" s="103"/>
      <c r="EF80" s="97"/>
      <c r="EG80" s="97"/>
      <c r="EH80" s="97"/>
      <c r="EI80" s="97"/>
      <c r="EJ80" s="97"/>
      <c r="EK80" s="104"/>
      <c r="EL80" s="96"/>
    </row>
    <row r="81" spans="2:142" ht="9" customHeight="1">
      <c r="B81" s="238"/>
      <c r="C81" s="240"/>
      <c r="D81" s="174"/>
      <c r="E81" s="148"/>
      <c r="F81" s="146"/>
      <c r="G81" s="141"/>
      <c r="H81" s="141"/>
      <c r="I81" s="141"/>
      <c r="J81" s="172"/>
      <c r="K81" s="172"/>
      <c r="L81" s="170"/>
      <c r="M81" s="168"/>
      <c r="N81" s="170"/>
      <c r="O81" s="168"/>
      <c r="P81" s="146"/>
      <c r="Q81" s="179"/>
      <c r="R81" s="177"/>
      <c r="S81" s="84"/>
      <c r="T81" s="87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110"/>
      <c r="AI81" s="110"/>
      <c r="AJ81" s="106"/>
      <c r="AK81" s="106"/>
      <c r="AL81" s="10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91"/>
      <c r="CJ81" s="100"/>
      <c r="CK81" s="100"/>
      <c r="CL81" s="100"/>
      <c r="CM81" s="100"/>
      <c r="CN81" s="100"/>
      <c r="CO81" s="100"/>
      <c r="CP81" s="98"/>
      <c r="CQ81" s="100"/>
      <c r="CR81" s="100"/>
      <c r="CS81" s="100"/>
      <c r="CT81" s="100"/>
      <c r="CU81" s="100"/>
      <c r="CV81" s="100"/>
      <c r="CW81" s="98"/>
      <c r="CX81" s="100"/>
      <c r="CY81" s="100"/>
      <c r="CZ81" s="100"/>
      <c r="DA81" s="100"/>
      <c r="DB81" s="100"/>
      <c r="DC81" s="100"/>
      <c r="DD81" s="98"/>
      <c r="DE81" s="100"/>
      <c r="DF81" s="100"/>
      <c r="DG81" s="100"/>
      <c r="DH81" s="100"/>
      <c r="DI81" s="100"/>
      <c r="DJ81" s="100"/>
      <c r="DK81" s="98"/>
      <c r="DL81" s="100"/>
      <c r="DM81" s="100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101"/>
      <c r="EL81" s="95"/>
    </row>
    <row r="82" spans="2:142" ht="9" customHeight="1">
      <c r="B82" s="239"/>
      <c r="C82" s="240"/>
      <c r="D82" s="175"/>
      <c r="E82" s="149"/>
      <c r="F82" s="147"/>
      <c r="G82" s="142"/>
      <c r="H82" s="142"/>
      <c r="I82" s="142"/>
      <c r="J82" s="173"/>
      <c r="K82" s="173"/>
      <c r="L82" s="171"/>
      <c r="M82" s="169"/>
      <c r="N82" s="171"/>
      <c r="O82" s="169"/>
      <c r="P82" s="147"/>
      <c r="Q82" s="180"/>
      <c r="R82" s="178"/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111"/>
      <c r="AI82" s="111"/>
      <c r="AJ82" s="105"/>
      <c r="AK82" s="105"/>
      <c r="AL82" s="10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6"/>
      <c r="BY82" s="86"/>
      <c r="BZ82" s="85"/>
      <c r="CA82" s="85"/>
      <c r="CB82" s="85"/>
      <c r="CC82" s="85"/>
      <c r="CD82" s="85"/>
      <c r="CE82" s="85"/>
      <c r="CF82" s="85"/>
      <c r="CG82" s="85"/>
      <c r="CH82" s="85"/>
      <c r="CI82" s="90"/>
      <c r="CJ82" s="92"/>
      <c r="CK82" s="92"/>
      <c r="CL82" s="92"/>
      <c r="CM82" s="92"/>
      <c r="CN82" s="92"/>
      <c r="CO82" s="92"/>
      <c r="CP82" s="99"/>
      <c r="CQ82" s="92"/>
      <c r="CR82" s="92"/>
      <c r="CS82" s="92"/>
      <c r="CT82" s="92"/>
      <c r="CU82" s="92"/>
      <c r="CV82" s="92"/>
      <c r="CW82" s="99"/>
      <c r="CX82" s="92"/>
      <c r="CY82" s="92"/>
      <c r="CZ82" s="92"/>
      <c r="DA82" s="92"/>
      <c r="DB82" s="92"/>
      <c r="DC82" s="92"/>
      <c r="DD82" s="99"/>
      <c r="DE82" s="92"/>
      <c r="DF82" s="92"/>
      <c r="DG82" s="92"/>
      <c r="DH82" s="92"/>
      <c r="DI82" s="92"/>
      <c r="DJ82" s="92"/>
      <c r="DK82" s="99"/>
      <c r="DL82" s="92"/>
      <c r="DM82" s="92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2"/>
      <c r="DY82" s="102"/>
      <c r="DZ82" s="102"/>
      <c r="EA82" s="102"/>
      <c r="EB82" s="102"/>
      <c r="EC82" s="102"/>
      <c r="ED82" s="102"/>
      <c r="EE82" s="103"/>
      <c r="EF82" s="97"/>
      <c r="EG82" s="97"/>
      <c r="EH82" s="97"/>
      <c r="EI82" s="97"/>
      <c r="EJ82" s="97"/>
      <c r="EK82" s="104"/>
      <c r="EL82" s="96"/>
    </row>
    <row r="83" spans="2:142" ht="9" customHeight="1">
      <c r="B83" s="238"/>
      <c r="C83" s="240"/>
      <c r="D83" s="174"/>
      <c r="E83" s="148"/>
      <c r="F83" s="146"/>
      <c r="G83" s="141"/>
      <c r="H83" s="141"/>
      <c r="I83" s="141"/>
      <c r="J83" s="172"/>
      <c r="K83" s="172"/>
      <c r="L83" s="170"/>
      <c r="M83" s="168"/>
      <c r="N83" s="170"/>
      <c r="O83" s="168"/>
      <c r="P83" s="146"/>
      <c r="Q83" s="179"/>
      <c r="R83" s="177"/>
      <c r="S83" s="84"/>
      <c r="T83" s="87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110"/>
      <c r="AI83" s="110"/>
      <c r="AJ83" s="106"/>
      <c r="AK83" s="106"/>
      <c r="AL83" s="10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91"/>
      <c r="CJ83" s="100"/>
      <c r="CK83" s="100"/>
      <c r="CL83" s="100"/>
      <c r="CM83" s="100"/>
      <c r="CN83" s="100"/>
      <c r="CO83" s="100"/>
      <c r="CP83" s="98"/>
      <c r="CQ83" s="100"/>
      <c r="CR83" s="100"/>
      <c r="CS83" s="100"/>
      <c r="CT83" s="100"/>
      <c r="CU83" s="100"/>
      <c r="CV83" s="100"/>
      <c r="CW83" s="98"/>
      <c r="CX83" s="100"/>
      <c r="CY83" s="100"/>
      <c r="CZ83" s="100"/>
      <c r="DA83" s="100"/>
      <c r="DB83" s="100"/>
      <c r="DC83" s="100"/>
      <c r="DD83" s="98"/>
      <c r="DE83" s="100"/>
      <c r="DF83" s="100"/>
      <c r="DG83" s="100"/>
      <c r="DH83" s="100"/>
      <c r="DI83" s="100"/>
      <c r="DJ83" s="100"/>
      <c r="DK83" s="98"/>
      <c r="DL83" s="100"/>
      <c r="DM83" s="100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101"/>
      <c r="EL83" s="95"/>
    </row>
    <row r="84" spans="2:142" ht="9" customHeight="1">
      <c r="B84" s="239"/>
      <c r="C84" s="240"/>
      <c r="D84" s="175"/>
      <c r="E84" s="149"/>
      <c r="F84" s="147"/>
      <c r="G84" s="142"/>
      <c r="H84" s="142"/>
      <c r="I84" s="142"/>
      <c r="J84" s="173"/>
      <c r="K84" s="173"/>
      <c r="L84" s="171"/>
      <c r="M84" s="169"/>
      <c r="N84" s="171"/>
      <c r="O84" s="169"/>
      <c r="P84" s="147"/>
      <c r="Q84" s="180"/>
      <c r="R84" s="178"/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111"/>
      <c r="AI84" s="111"/>
      <c r="AJ84" s="105"/>
      <c r="AK84" s="105"/>
      <c r="AL84" s="10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6"/>
      <c r="BY84" s="86"/>
      <c r="BZ84" s="85"/>
      <c r="CA84" s="85"/>
      <c r="CB84" s="85"/>
      <c r="CC84" s="85"/>
      <c r="CD84" s="85"/>
      <c r="CE84" s="85"/>
      <c r="CF84" s="85"/>
      <c r="CG84" s="85"/>
      <c r="CH84" s="85"/>
      <c r="CI84" s="90"/>
      <c r="CJ84" s="92"/>
      <c r="CK84" s="92"/>
      <c r="CL84" s="92"/>
      <c r="CM84" s="92"/>
      <c r="CN84" s="92"/>
      <c r="CO84" s="92"/>
      <c r="CP84" s="99"/>
      <c r="CQ84" s="92"/>
      <c r="CR84" s="92"/>
      <c r="CS84" s="92"/>
      <c r="CT84" s="92"/>
      <c r="CU84" s="92"/>
      <c r="CV84" s="92"/>
      <c r="CW84" s="99"/>
      <c r="CX84" s="92"/>
      <c r="CY84" s="92"/>
      <c r="CZ84" s="92"/>
      <c r="DA84" s="92"/>
      <c r="DB84" s="92"/>
      <c r="DC84" s="92"/>
      <c r="DD84" s="99"/>
      <c r="DE84" s="92"/>
      <c r="DF84" s="92"/>
      <c r="DG84" s="92"/>
      <c r="DH84" s="92"/>
      <c r="DI84" s="92"/>
      <c r="DJ84" s="92"/>
      <c r="DK84" s="99"/>
      <c r="DL84" s="92"/>
      <c r="DM84" s="92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2"/>
      <c r="DY84" s="102"/>
      <c r="DZ84" s="102"/>
      <c r="EA84" s="102"/>
      <c r="EB84" s="102"/>
      <c r="EC84" s="102"/>
      <c r="ED84" s="102"/>
      <c r="EE84" s="103"/>
      <c r="EF84" s="97"/>
      <c r="EG84" s="97"/>
      <c r="EH84" s="97"/>
      <c r="EI84" s="97"/>
      <c r="EJ84" s="97"/>
      <c r="EK84" s="104"/>
      <c r="EL84" s="96"/>
    </row>
    <row r="85" spans="2:142" ht="9" customHeight="1">
      <c r="B85" s="238"/>
      <c r="C85" s="240"/>
      <c r="D85" s="174"/>
      <c r="E85" s="148"/>
      <c r="F85" s="146"/>
      <c r="G85" s="141"/>
      <c r="H85" s="141"/>
      <c r="I85" s="141"/>
      <c r="J85" s="172"/>
      <c r="K85" s="172"/>
      <c r="L85" s="170"/>
      <c r="M85" s="168"/>
      <c r="N85" s="170"/>
      <c r="O85" s="168"/>
      <c r="P85" s="146"/>
      <c r="Q85" s="179"/>
      <c r="R85" s="177"/>
      <c r="S85" s="84"/>
      <c r="T85" s="87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110"/>
      <c r="AI85" s="110"/>
      <c r="AJ85" s="106"/>
      <c r="AK85" s="106"/>
      <c r="AL85" s="10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91"/>
      <c r="CJ85" s="100"/>
      <c r="CK85" s="100"/>
      <c r="CL85" s="100"/>
      <c r="CM85" s="100"/>
      <c r="CN85" s="100"/>
      <c r="CO85" s="100"/>
      <c r="CP85" s="98"/>
      <c r="CQ85" s="100"/>
      <c r="CR85" s="100"/>
      <c r="CS85" s="100"/>
      <c r="CT85" s="100"/>
      <c r="CU85" s="100"/>
      <c r="CV85" s="100"/>
      <c r="CW85" s="98"/>
      <c r="CX85" s="100"/>
      <c r="CY85" s="100"/>
      <c r="CZ85" s="100"/>
      <c r="DA85" s="100"/>
      <c r="DB85" s="100"/>
      <c r="DC85" s="100"/>
      <c r="DD85" s="98"/>
      <c r="DE85" s="100"/>
      <c r="DF85" s="100"/>
      <c r="DG85" s="100"/>
      <c r="DH85" s="100"/>
      <c r="DI85" s="100"/>
      <c r="DJ85" s="100"/>
      <c r="DK85" s="98"/>
      <c r="DL85" s="100"/>
      <c r="DM85" s="100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101"/>
      <c r="EL85" s="95"/>
    </row>
    <row r="86" spans="2:142" ht="9" customHeight="1">
      <c r="B86" s="239"/>
      <c r="C86" s="240"/>
      <c r="D86" s="175"/>
      <c r="E86" s="149"/>
      <c r="F86" s="147"/>
      <c r="G86" s="142"/>
      <c r="H86" s="142"/>
      <c r="I86" s="142"/>
      <c r="J86" s="173"/>
      <c r="K86" s="173"/>
      <c r="L86" s="171"/>
      <c r="M86" s="169"/>
      <c r="N86" s="171"/>
      <c r="O86" s="169"/>
      <c r="P86" s="147"/>
      <c r="Q86" s="180"/>
      <c r="R86" s="178"/>
      <c r="S86" s="84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111"/>
      <c r="AI86" s="111"/>
      <c r="AJ86" s="105"/>
      <c r="AK86" s="105"/>
      <c r="AL86" s="10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6"/>
      <c r="BY86" s="86"/>
      <c r="BZ86" s="85"/>
      <c r="CA86" s="85"/>
      <c r="CB86" s="85"/>
      <c r="CC86" s="85"/>
      <c r="CD86" s="85"/>
      <c r="CE86" s="85"/>
      <c r="CF86" s="85"/>
      <c r="CG86" s="85"/>
      <c r="CH86" s="85"/>
      <c r="CI86" s="90"/>
      <c r="CJ86" s="92"/>
      <c r="CK86" s="92"/>
      <c r="CL86" s="92"/>
      <c r="CM86" s="92"/>
      <c r="CN86" s="92"/>
      <c r="CO86" s="92"/>
      <c r="CP86" s="99"/>
      <c r="CQ86" s="92"/>
      <c r="CR86" s="92"/>
      <c r="CS86" s="92"/>
      <c r="CT86" s="92"/>
      <c r="CU86" s="92"/>
      <c r="CV86" s="92"/>
      <c r="CW86" s="99"/>
      <c r="CX86" s="92"/>
      <c r="CY86" s="92"/>
      <c r="CZ86" s="92"/>
      <c r="DA86" s="92"/>
      <c r="DB86" s="92"/>
      <c r="DC86" s="92"/>
      <c r="DD86" s="99"/>
      <c r="DE86" s="92"/>
      <c r="DF86" s="92"/>
      <c r="DG86" s="92"/>
      <c r="DH86" s="92"/>
      <c r="DI86" s="92"/>
      <c r="DJ86" s="92"/>
      <c r="DK86" s="99"/>
      <c r="DL86" s="92"/>
      <c r="DM86" s="92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2"/>
      <c r="DY86" s="102"/>
      <c r="DZ86" s="102"/>
      <c r="EA86" s="102"/>
      <c r="EB86" s="102"/>
      <c r="EC86" s="102"/>
      <c r="ED86" s="102"/>
      <c r="EE86" s="103"/>
      <c r="EF86" s="97"/>
      <c r="EG86" s="97"/>
      <c r="EH86" s="97"/>
      <c r="EI86" s="97"/>
      <c r="EJ86" s="97"/>
      <c r="EK86" s="104"/>
      <c r="EL86" s="96"/>
    </row>
    <row r="87" spans="2:142" ht="9" customHeight="1">
      <c r="B87" s="238"/>
      <c r="C87" s="240"/>
      <c r="D87" s="174"/>
      <c r="E87" s="148"/>
      <c r="F87" s="146"/>
      <c r="G87" s="141"/>
      <c r="H87" s="141"/>
      <c r="I87" s="141"/>
      <c r="J87" s="172"/>
      <c r="K87" s="172"/>
      <c r="L87" s="170"/>
      <c r="M87" s="168"/>
      <c r="N87" s="170"/>
      <c r="O87" s="168"/>
      <c r="P87" s="146"/>
      <c r="Q87" s="179"/>
      <c r="R87" s="177"/>
      <c r="S87" s="84"/>
      <c r="T87" s="87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110"/>
      <c r="AI87" s="110"/>
      <c r="AJ87" s="106"/>
      <c r="AK87" s="106"/>
      <c r="AL87" s="10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91"/>
      <c r="CJ87" s="100"/>
      <c r="CK87" s="100"/>
      <c r="CL87" s="100"/>
      <c r="CM87" s="100"/>
      <c r="CN87" s="100"/>
      <c r="CO87" s="100"/>
      <c r="CP87" s="98"/>
      <c r="CQ87" s="100"/>
      <c r="CR87" s="100"/>
      <c r="CS87" s="100"/>
      <c r="CT87" s="100"/>
      <c r="CU87" s="100"/>
      <c r="CV87" s="100"/>
      <c r="CW87" s="98"/>
      <c r="CX87" s="100"/>
      <c r="CY87" s="100"/>
      <c r="CZ87" s="100"/>
      <c r="DA87" s="100"/>
      <c r="DB87" s="100"/>
      <c r="DC87" s="100"/>
      <c r="DD87" s="98"/>
      <c r="DE87" s="100"/>
      <c r="DF87" s="100"/>
      <c r="DG87" s="100"/>
      <c r="DH87" s="100"/>
      <c r="DI87" s="100"/>
      <c r="DJ87" s="100"/>
      <c r="DK87" s="98"/>
      <c r="DL87" s="100"/>
      <c r="DM87" s="100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101"/>
      <c r="EL87" s="95"/>
    </row>
    <row r="88" spans="2:142" ht="9" customHeight="1">
      <c r="B88" s="239"/>
      <c r="C88" s="240"/>
      <c r="D88" s="175"/>
      <c r="E88" s="149"/>
      <c r="F88" s="147"/>
      <c r="G88" s="142"/>
      <c r="H88" s="142"/>
      <c r="I88" s="142"/>
      <c r="J88" s="173"/>
      <c r="K88" s="173"/>
      <c r="L88" s="171"/>
      <c r="M88" s="169"/>
      <c r="N88" s="171"/>
      <c r="O88" s="169"/>
      <c r="P88" s="147"/>
      <c r="Q88" s="180"/>
      <c r="R88" s="178"/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111"/>
      <c r="AI88" s="111"/>
      <c r="AJ88" s="105"/>
      <c r="AK88" s="105"/>
      <c r="AL88" s="10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6"/>
      <c r="BY88" s="86"/>
      <c r="BZ88" s="85"/>
      <c r="CA88" s="85"/>
      <c r="CB88" s="85"/>
      <c r="CC88" s="85"/>
      <c r="CD88" s="85"/>
      <c r="CE88" s="85"/>
      <c r="CF88" s="85"/>
      <c r="CG88" s="85"/>
      <c r="CH88" s="85"/>
      <c r="CI88" s="90"/>
      <c r="CJ88" s="92"/>
      <c r="CK88" s="92"/>
      <c r="CL88" s="92"/>
      <c r="CM88" s="92"/>
      <c r="CN88" s="92"/>
      <c r="CO88" s="92"/>
      <c r="CP88" s="99"/>
      <c r="CQ88" s="92"/>
      <c r="CR88" s="92"/>
      <c r="CS88" s="92"/>
      <c r="CT88" s="92"/>
      <c r="CU88" s="92"/>
      <c r="CV88" s="92"/>
      <c r="CW88" s="99"/>
      <c r="CX88" s="92"/>
      <c r="CY88" s="92"/>
      <c r="CZ88" s="92"/>
      <c r="DA88" s="92"/>
      <c r="DB88" s="92"/>
      <c r="DC88" s="92"/>
      <c r="DD88" s="99"/>
      <c r="DE88" s="92"/>
      <c r="DF88" s="92"/>
      <c r="DG88" s="92"/>
      <c r="DH88" s="92"/>
      <c r="DI88" s="92"/>
      <c r="DJ88" s="92"/>
      <c r="DK88" s="99"/>
      <c r="DL88" s="92"/>
      <c r="DM88" s="92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2"/>
      <c r="DY88" s="102"/>
      <c r="DZ88" s="102"/>
      <c r="EA88" s="102"/>
      <c r="EB88" s="102"/>
      <c r="EC88" s="102"/>
      <c r="ED88" s="102"/>
      <c r="EE88" s="103"/>
      <c r="EF88" s="97"/>
      <c r="EG88" s="97"/>
      <c r="EH88" s="97"/>
      <c r="EI88" s="97"/>
      <c r="EJ88" s="97"/>
      <c r="EK88" s="104"/>
      <c r="EL88" s="96"/>
    </row>
    <row r="89" spans="2:142" ht="9" customHeight="1">
      <c r="B89" s="238"/>
      <c r="C89" s="240"/>
      <c r="D89" s="174"/>
      <c r="E89" s="148"/>
      <c r="F89" s="146"/>
      <c r="G89" s="141"/>
      <c r="H89" s="141"/>
      <c r="I89" s="141"/>
      <c r="J89" s="172"/>
      <c r="K89" s="172"/>
      <c r="L89" s="170"/>
      <c r="M89" s="168"/>
      <c r="N89" s="170"/>
      <c r="O89" s="168"/>
      <c r="P89" s="146"/>
      <c r="Q89" s="179"/>
      <c r="R89" s="177"/>
      <c r="S89" s="84"/>
      <c r="T89" s="87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110"/>
      <c r="AI89" s="110"/>
      <c r="AJ89" s="106"/>
      <c r="AK89" s="106"/>
      <c r="AL89" s="10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91"/>
      <c r="CJ89" s="100"/>
      <c r="CK89" s="100"/>
      <c r="CL89" s="100"/>
      <c r="CM89" s="100"/>
      <c r="CN89" s="100"/>
      <c r="CO89" s="100"/>
      <c r="CP89" s="98"/>
      <c r="CQ89" s="100"/>
      <c r="CR89" s="100"/>
      <c r="CS89" s="100"/>
      <c r="CT89" s="100"/>
      <c r="CU89" s="100"/>
      <c r="CV89" s="100"/>
      <c r="CW89" s="98"/>
      <c r="CX89" s="100"/>
      <c r="CY89" s="100"/>
      <c r="CZ89" s="100"/>
      <c r="DA89" s="100"/>
      <c r="DB89" s="100"/>
      <c r="DC89" s="100"/>
      <c r="DD89" s="98"/>
      <c r="DE89" s="100"/>
      <c r="DF89" s="100"/>
      <c r="DG89" s="100"/>
      <c r="DH89" s="100"/>
      <c r="DI89" s="100"/>
      <c r="DJ89" s="100"/>
      <c r="DK89" s="98"/>
      <c r="DL89" s="100"/>
      <c r="DM89" s="100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101"/>
      <c r="EL89" s="95"/>
    </row>
    <row r="90" spans="2:142" ht="9" customHeight="1">
      <c r="B90" s="239"/>
      <c r="C90" s="240"/>
      <c r="D90" s="175"/>
      <c r="E90" s="149"/>
      <c r="F90" s="147"/>
      <c r="G90" s="142"/>
      <c r="H90" s="142"/>
      <c r="I90" s="142"/>
      <c r="J90" s="173"/>
      <c r="K90" s="173"/>
      <c r="L90" s="171"/>
      <c r="M90" s="169"/>
      <c r="N90" s="171"/>
      <c r="O90" s="169"/>
      <c r="P90" s="147"/>
      <c r="Q90" s="180"/>
      <c r="R90" s="178"/>
      <c r="S90" s="84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111"/>
      <c r="AI90" s="111"/>
      <c r="AJ90" s="105"/>
      <c r="AK90" s="105"/>
      <c r="AL90" s="10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6"/>
      <c r="BY90" s="86"/>
      <c r="BZ90" s="85"/>
      <c r="CA90" s="85"/>
      <c r="CB90" s="85"/>
      <c r="CC90" s="85"/>
      <c r="CD90" s="85"/>
      <c r="CE90" s="85"/>
      <c r="CF90" s="85"/>
      <c r="CG90" s="85"/>
      <c r="CH90" s="85"/>
      <c r="CI90" s="90"/>
      <c r="CJ90" s="92"/>
      <c r="CK90" s="92"/>
      <c r="CL90" s="92"/>
      <c r="CM90" s="92"/>
      <c r="CN90" s="92"/>
      <c r="CO90" s="92"/>
      <c r="CP90" s="99"/>
      <c r="CQ90" s="92"/>
      <c r="CR90" s="92"/>
      <c r="CS90" s="92"/>
      <c r="CT90" s="92"/>
      <c r="CU90" s="92"/>
      <c r="CV90" s="92"/>
      <c r="CW90" s="99"/>
      <c r="CX90" s="92"/>
      <c r="CY90" s="92"/>
      <c r="CZ90" s="92"/>
      <c r="DA90" s="92"/>
      <c r="DB90" s="92"/>
      <c r="DC90" s="92"/>
      <c r="DD90" s="99"/>
      <c r="DE90" s="92"/>
      <c r="DF90" s="92"/>
      <c r="DG90" s="92"/>
      <c r="DH90" s="92"/>
      <c r="DI90" s="92"/>
      <c r="DJ90" s="92"/>
      <c r="DK90" s="99"/>
      <c r="DL90" s="92"/>
      <c r="DM90" s="92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2"/>
      <c r="DY90" s="102"/>
      <c r="DZ90" s="102"/>
      <c r="EA90" s="102"/>
      <c r="EB90" s="102"/>
      <c r="EC90" s="102"/>
      <c r="ED90" s="102"/>
      <c r="EE90" s="103"/>
      <c r="EF90" s="97"/>
      <c r="EG90" s="97"/>
      <c r="EH90" s="97"/>
      <c r="EI90" s="97"/>
      <c r="EJ90" s="97"/>
      <c r="EK90" s="104"/>
      <c r="EL90" s="96"/>
    </row>
    <row r="91" spans="2:142" ht="9" customHeight="1">
      <c r="B91" s="238"/>
      <c r="C91" s="240"/>
      <c r="D91" s="174"/>
      <c r="E91" s="148"/>
      <c r="F91" s="146"/>
      <c r="G91" s="141"/>
      <c r="H91" s="141"/>
      <c r="I91" s="141"/>
      <c r="J91" s="172"/>
      <c r="K91" s="172"/>
      <c r="L91" s="170"/>
      <c r="M91" s="168"/>
      <c r="N91" s="170"/>
      <c r="O91" s="168"/>
      <c r="P91" s="146"/>
      <c r="Q91" s="179"/>
      <c r="R91" s="177"/>
      <c r="S91" s="84"/>
      <c r="T91" s="87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110"/>
      <c r="AI91" s="110"/>
      <c r="AJ91" s="106"/>
      <c r="AK91" s="106"/>
      <c r="AL91" s="10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91"/>
      <c r="CJ91" s="100"/>
      <c r="CK91" s="100"/>
      <c r="CL91" s="100"/>
      <c r="CM91" s="100"/>
      <c r="CN91" s="100"/>
      <c r="CO91" s="100"/>
      <c r="CP91" s="98"/>
      <c r="CQ91" s="100"/>
      <c r="CR91" s="100"/>
      <c r="CS91" s="100"/>
      <c r="CT91" s="100"/>
      <c r="CU91" s="100"/>
      <c r="CV91" s="100"/>
      <c r="CW91" s="98"/>
      <c r="CX91" s="100"/>
      <c r="CY91" s="100"/>
      <c r="CZ91" s="100"/>
      <c r="DA91" s="100"/>
      <c r="DB91" s="100"/>
      <c r="DC91" s="100"/>
      <c r="DD91" s="98"/>
      <c r="DE91" s="100"/>
      <c r="DF91" s="100"/>
      <c r="DG91" s="100"/>
      <c r="DH91" s="100"/>
      <c r="DI91" s="100"/>
      <c r="DJ91" s="100"/>
      <c r="DK91" s="98"/>
      <c r="DL91" s="100"/>
      <c r="DM91" s="100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101"/>
      <c r="EL91" s="95"/>
    </row>
    <row r="92" spans="2:142" ht="9" customHeight="1">
      <c r="B92" s="239"/>
      <c r="C92" s="240"/>
      <c r="D92" s="175"/>
      <c r="E92" s="149"/>
      <c r="F92" s="147"/>
      <c r="G92" s="142"/>
      <c r="H92" s="142"/>
      <c r="I92" s="142"/>
      <c r="J92" s="173"/>
      <c r="K92" s="173"/>
      <c r="L92" s="171"/>
      <c r="M92" s="169"/>
      <c r="N92" s="171"/>
      <c r="O92" s="169"/>
      <c r="P92" s="147"/>
      <c r="Q92" s="180"/>
      <c r="R92" s="178"/>
      <c r="S92" s="84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111"/>
      <c r="AI92" s="111"/>
      <c r="AJ92" s="105"/>
      <c r="AK92" s="105"/>
      <c r="AL92" s="10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6"/>
      <c r="BY92" s="86"/>
      <c r="BZ92" s="85"/>
      <c r="CA92" s="85"/>
      <c r="CB92" s="85"/>
      <c r="CC92" s="85"/>
      <c r="CD92" s="85"/>
      <c r="CE92" s="85"/>
      <c r="CF92" s="85"/>
      <c r="CG92" s="85"/>
      <c r="CH92" s="85"/>
      <c r="CI92" s="90"/>
      <c r="CJ92" s="92"/>
      <c r="CK92" s="92"/>
      <c r="CL92" s="92"/>
      <c r="CM92" s="92"/>
      <c r="CN92" s="92"/>
      <c r="CO92" s="92"/>
      <c r="CP92" s="99"/>
      <c r="CQ92" s="92"/>
      <c r="CR92" s="92"/>
      <c r="CS92" s="92"/>
      <c r="CT92" s="92"/>
      <c r="CU92" s="92"/>
      <c r="CV92" s="92"/>
      <c r="CW92" s="99"/>
      <c r="CX92" s="92"/>
      <c r="CY92" s="92"/>
      <c r="CZ92" s="92"/>
      <c r="DA92" s="92"/>
      <c r="DB92" s="92"/>
      <c r="DC92" s="92"/>
      <c r="DD92" s="99"/>
      <c r="DE92" s="92"/>
      <c r="DF92" s="92"/>
      <c r="DG92" s="92"/>
      <c r="DH92" s="92"/>
      <c r="DI92" s="92"/>
      <c r="DJ92" s="92"/>
      <c r="DK92" s="99"/>
      <c r="DL92" s="92"/>
      <c r="DM92" s="92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2"/>
      <c r="DY92" s="102"/>
      <c r="DZ92" s="102"/>
      <c r="EA92" s="102"/>
      <c r="EB92" s="102"/>
      <c r="EC92" s="102"/>
      <c r="ED92" s="102"/>
      <c r="EE92" s="103"/>
      <c r="EF92" s="97"/>
      <c r="EG92" s="97"/>
      <c r="EH92" s="97"/>
      <c r="EI92" s="97"/>
      <c r="EJ92" s="97"/>
      <c r="EK92" s="104"/>
      <c r="EL92" s="96"/>
    </row>
    <row r="93" spans="2:142" ht="9" customHeight="1">
      <c r="B93" s="238"/>
      <c r="C93" s="240"/>
      <c r="D93" s="174"/>
      <c r="E93" s="148"/>
      <c r="F93" s="146"/>
      <c r="G93" s="141"/>
      <c r="H93" s="141"/>
      <c r="I93" s="141"/>
      <c r="J93" s="172"/>
      <c r="K93" s="172"/>
      <c r="L93" s="170"/>
      <c r="M93" s="168"/>
      <c r="N93" s="170"/>
      <c r="O93" s="168"/>
      <c r="P93" s="146"/>
      <c r="Q93" s="179"/>
      <c r="R93" s="177"/>
      <c r="S93" s="84"/>
      <c r="T93" s="87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110"/>
      <c r="AI93" s="110"/>
      <c r="AJ93" s="106"/>
      <c r="AK93" s="106"/>
      <c r="AL93" s="10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91"/>
      <c r="CJ93" s="100"/>
      <c r="CK93" s="100"/>
      <c r="CL93" s="100"/>
      <c r="CM93" s="100"/>
      <c r="CN93" s="100"/>
      <c r="CO93" s="100"/>
      <c r="CP93" s="98"/>
      <c r="CQ93" s="100"/>
      <c r="CR93" s="100"/>
      <c r="CS93" s="100"/>
      <c r="CT93" s="100"/>
      <c r="CU93" s="100"/>
      <c r="CV93" s="100"/>
      <c r="CW93" s="98"/>
      <c r="CX93" s="100"/>
      <c r="CY93" s="100"/>
      <c r="CZ93" s="100"/>
      <c r="DA93" s="100"/>
      <c r="DB93" s="100"/>
      <c r="DC93" s="100"/>
      <c r="DD93" s="98"/>
      <c r="DE93" s="100"/>
      <c r="DF93" s="100"/>
      <c r="DG93" s="100"/>
      <c r="DH93" s="100"/>
      <c r="DI93" s="100"/>
      <c r="DJ93" s="100"/>
      <c r="DK93" s="98"/>
      <c r="DL93" s="100"/>
      <c r="DM93" s="100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101"/>
      <c r="EL93" s="95"/>
    </row>
    <row r="94" spans="2:142" ht="9" customHeight="1">
      <c r="B94" s="239"/>
      <c r="C94" s="240"/>
      <c r="D94" s="175"/>
      <c r="E94" s="149"/>
      <c r="F94" s="147"/>
      <c r="G94" s="142"/>
      <c r="H94" s="142"/>
      <c r="I94" s="142"/>
      <c r="J94" s="173"/>
      <c r="K94" s="173"/>
      <c r="L94" s="171"/>
      <c r="M94" s="169"/>
      <c r="N94" s="171"/>
      <c r="O94" s="169"/>
      <c r="P94" s="147"/>
      <c r="Q94" s="180"/>
      <c r="R94" s="178"/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111"/>
      <c r="AI94" s="111"/>
      <c r="AJ94" s="105"/>
      <c r="AK94" s="105"/>
      <c r="AL94" s="10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6"/>
      <c r="BY94" s="86"/>
      <c r="BZ94" s="85"/>
      <c r="CA94" s="85"/>
      <c r="CB94" s="85"/>
      <c r="CC94" s="85"/>
      <c r="CD94" s="85"/>
      <c r="CE94" s="85"/>
      <c r="CF94" s="85"/>
      <c r="CG94" s="85"/>
      <c r="CH94" s="85"/>
      <c r="CI94" s="90"/>
      <c r="CJ94" s="92"/>
      <c r="CK94" s="92"/>
      <c r="CL94" s="92"/>
      <c r="CM94" s="92"/>
      <c r="CN94" s="92"/>
      <c r="CO94" s="92"/>
      <c r="CP94" s="99"/>
      <c r="CQ94" s="92"/>
      <c r="CR94" s="92"/>
      <c r="CS94" s="92"/>
      <c r="CT94" s="92"/>
      <c r="CU94" s="92"/>
      <c r="CV94" s="92"/>
      <c r="CW94" s="99"/>
      <c r="CX94" s="92"/>
      <c r="CY94" s="92"/>
      <c r="CZ94" s="92"/>
      <c r="DA94" s="92"/>
      <c r="DB94" s="92"/>
      <c r="DC94" s="92"/>
      <c r="DD94" s="99"/>
      <c r="DE94" s="92"/>
      <c r="DF94" s="92"/>
      <c r="DG94" s="92"/>
      <c r="DH94" s="92"/>
      <c r="DI94" s="92"/>
      <c r="DJ94" s="92"/>
      <c r="DK94" s="99"/>
      <c r="DL94" s="92"/>
      <c r="DM94" s="92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2"/>
      <c r="DY94" s="102"/>
      <c r="DZ94" s="102"/>
      <c r="EA94" s="102"/>
      <c r="EB94" s="102"/>
      <c r="EC94" s="102"/>
      <c r="ED94" s="102"/>
      <c r="EE94" s="103"/>
      <c r="EF94" s="97"/>
      <c r="EG94" s="97"/>
      <c r="EH94" s="97"/>
      <c r="EI94" s="97"/>
      <c r="EJ94" s="97"/>
      <c r="EK94" s="104"/>
      <c r="EL94" s="96"/>
    </row>
    <row r="95" spans="2:142" ht="9" customHeight="1">
      <c r="B95" s="238"/>
      <c r="C95" s="240"/>
      <c r="D95" s="174"/>
      <c r="E95" s="148"/>
      <c r="F95" s="146"/>
      <c r="G95" s="141"/>
      <c r="H95" s="141"/>
      <c r="I95" s="141"/>
      <c r="J95" s="172"/>
      <c r="K95" s="172"/>
      <c r="L95" s="170"/>
      <c r="M95" s="168"/>
      <c r="N95" s="170"/>
      <c r="O95" s="168"/>
      <c r="P95" s="146"/>
      <c r="Q95" s="179"/>
      <c r="R95" s="177"/>
      <c r="S95" s="84"/>
      <c r="T95" s="87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110"/>
      <c r="AI95" s="110"/>
      <c r="AJ95" s="106"/>
      <c r="AK95" s="106"/>
      <c r="AL95" s="10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91"/>
      <c r="CJ95" s="100"/>
      <c r="CK95" s="100"/>
      <c r="CL95" s="100"/>
      <c r="CM95" s="100"/>
      <c r="CN95" s="100"/>
      <c r="CO95" s="100"/>
      <c r="CP95" s="98"/>
      <c r="CQ95" s="100"/>
      <c r="CR95" s="100"/>
      <c r="CS95" s="100"/>
      <c r="CT95" s="100"/>
      <c r="CU95" s="100"/>
      <c r="CV95" s="100"/>
      <c r="CW95" s="98"/>
      <c r="CX95" s="100"/>
      <c r="CY95" s="100"/>
      <c r="CZ95" s="100"/>
      <c r="DA95" s="100"/>
      <c r="DB95" s="100"/>
      <c r="DC95" s="100"/>
      <c r="DD95" s="98"/>
      <c r="DE95" s="100"/>
      <c r="DF95" s="100"/>
      <c r="DG95" s="100"/>
      <c r="DH95" s="100"/>
      <c r="DI95" s="100"/>
      <c r="DJ95" s="100"/>
      <c r="DK95" s="98"/>
      <c r="DL95" s="100"/>
      <c r="DM95" s="100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101"/>
      <c r="EL95" s="95"/>
    </row>
    <row r="96" spans="2:142" ht="9" customHeight="1">
      <c r="B96" s="239"/>
      <c r="C96" s="240"/>
      <c r="D96" s="175"/>
      <c r="E96" s="149"/>
      <c r="F96" s="147"/>
      <c r="G96" s="142"/>
      <c r="H96" s="142"/>
      <c r="I96" s="142"/>
      <c r="J96" s="173"/>
      <c r="K96" s="173"/>
      <c r="L96" s="171"/>
      <c r="M96" s="169"/>
      <c r="N96" s="171"/>
      <c r="O96" s="169"/>
      <c r="P96" s="147"/>
      <c r="Q96" s="180"/>
      <c r="R96" s="178"/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111"/>
      <c r="AI96" s="111"/>
      <c r="AJ96" s="105"/>
      <c r="AK96" s="105"/>
      <c r="AL96" s="10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6"/>
      <c r="BY96" s="86"/>
      <c r="BZ96" s="85"/>
      <c r="CA96" s="85"/>
      <c r="CB96" s="85"/>
      <c r="CC96" s="85"/>
      <c r="CD96" s="85"/>
      <c r="CE96" s="85"/>
      <c r="CF96" s="85"/>
      <c r="CG96" s="85"/>
      <c r="CH96" s="85"/>
      <c r="CI96" s="90"/>
      <c r="CJ96" s="92"/>
      <c r="CK96" s="92"/>
      <c r="CL96" s="92"/>
      <c r="CM96" s="92"/>
      <c r="CN96" s="92"/>
      <c r="CO96" s="92"/>
      <c r="CP96" s="99"/>
      <c r="CQ96" s="92"/>
      <c r="CR96" s="92"/>
      <c r="CS96" s="92"/>
      <c r="CT96" s="92"/>
      <c r="CU96" s="92"/>
      <c r="CV96" s="92"/>
      <c r="CW96" s="99"/>
      <c r="CX96" s="92"/>
      <c r="CY96" s="92"/>
      <c r="CZ96" s="92"/>
      <c r="DA96" s="92"/>
      <c r="DB96" s="92"/>
      <c r="DC96" s="92"/>
      <c r="DD96" s="99"/>
      <c r="DE96" s="92"/>
      <c r="DF96" s="92"/>
      <c r="DG96" s="92"/>
      <c r="DH96" s="92"/>
      <c r="DI96" s="92"/>
      <c r="DJ96" s="92"/>
      <c r="DK96" s="99"/>
      <c r="DL96" s="92"/>
      <c r="DM96" s="92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2"/>
      <c r="DY96" s="102"/>
      <c r="DZ96" s="102"/>
      <c r="EA96" s="102"/>
      <c r="EB96" s="102"/>
      <c r="EC96" s="102"/>
      <c r="ED96" s="102"/>
      <c r="EE96" s="103"/>
      <c r="EF96" s="97"/>
      <c r="EG96" s="97"/>
      <c r="EH96" s="97"/>
      <c r="EI96" s="97"/>
      <c r="EJ96" s="97"/>
      <c r="EK96" s="104"/>
      <c r="EL96" s="96"/>
    </row>
    <row r="97" spans="2:142" ht="9" customHeight="1">
      <c r="B97" s="238"/>
      <c r="C97" s="240"/>
      <c r="D97" s="174"/>
      <c r="E97" s="148"/>
      <c r="F97" s="146"/>
      <c r="G97" s="141"/>
      <c r="H97" s="141"/>
      <c r="I97" s="141"/>
      <c r="J97" s="172"/>
      <c r="K97" s="172"/>
      <c r="L97" s="170"/>
      <c r="M97" s="168"/>
      <c r="N97" s="170"/>
      <c r="O97" s="168"/>
      <c r="P97" s="146"/>
      <c r="Q97" s="179"/>
      <c r="R97" s="177"/>
      <c r="S97" s="84"/>
      <c r="T97" s="87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110"/>
      <c r="AI97" s="110"/>
      <c r="AJ97" s="106"/>
      <c r="AK97" s="106"/>
      <c r="AL97" s="10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91"/>
      <c r="CJ97" s="100"/>
      <c r="CK97" s="100"/>
      <c r="CL97" s="100"/>
      <c r="CM97" s="100"/>
      <c r="CN97" s="100"/>
      <c r="CO97" s="100"/>
      <c r="CP97" s="98"/>
      <c r="CQ97" s="100"/>
      <c r="CR97" s="100"/>
      <c r="CS97" s="100"/>
      <c r="CT97" s="100"/>
      <c r="CU97" s="100"/>
      <c r="CV97" s="100"/>
      <c r="CW97" s="98"/>
      <c r="CX97" s="100"/>
      <c r="CY97" s="100"/>
      <c r="CZ97" s="100"/>
      <c r="DA97" s="100"/>
      <c r="DB97" s="100"/>
      <c r="DC97" s="100"/>
      <c r="DD97" s="98"/>
      <c r="DE97" s="100"/>
      <c r="DF97" s="100"/>
      <c r="DG97" s="100"/>
      <c r="DH97" s="100"/>
      <c r="DI97" s="100"/>
      <c r="DJ97" s="100"/>
      <c r="DK97" s="98"/>
      <c r="DL97" s="100"/>
      <c r="DM97" s="100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101"/>
      <c r="EL97" s="95"/>
    </row>
    <row r="98" spans="2:142" ht="9" customHeight="1">
      <c r="B98" s="239"/>
      <c r="C98" s="240"/>
      <c r="D98" s="175"/>
      <c r="E98" s="149"/>
      <c r="F98" s="147"/>
      <c r="G98" s="142"/>
      <c r="H98" s="142"/>
      <c r="I98" s="142"/>
      <c r="J98" s="173"/>
      <c r="K98" s="173"/>
      <c r="L98" s="171"/>
      <c r="M98" s="169"/>
      <c r="N98" s="171"/>
      <c r="O98" s="169"/>
      <c r="P98" s="147"/>
      <c r="Q98" s="180"/>
      <c r="R98" s="178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111"/>
      <c r="AI98" s="111"/>
      <c r="AJ98" s="105"/>
      <c r="AK98" s="105"/>
      <c r="AL98" s="10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6"/>
      <c r="BY98" s="86"/>
      <c r="BZ98" s="85"/>
      <c r="CA98" s="85"/>
      <c r="CB98" s="85"/>
      <c r="CC98" s="85"/>
      <c r="CD98" s="85"/>
      <c r="CE98" s="85"/>
      <c r="CF98" s="85"/>
      <c r="CG98" s="85"/>
      <c r="CH98" s="85"/>
      <c r="CI98" s="90"/>
      <c r="CJ98" s="92"/>
      <c r="CK98" s="92"/>
      <c r="CL98" s="92"/>
      <c r="CM98" s="92"/>
      <c r="CN98" s="92"/>
      <c r="CO98" s="92"/>
      <c r="CP98" s="99"/>
      <c r="CQ98" s="92"/>
      <c r="CR98" s="92"/>
      <c r="CS98" s="92"/>
      <c r="CT98" s="92"/>
      <c r="CU98" s="92"/>
      <c r="CV98" s="92"/>
      <c r="CW98" s="99"/>
      <c r="CX98" s="92"/>
      <c r="CY98" s="92"/>
      <c r="CZ98" s="92"/>
      <c r="DA98" s="92"/>
      <c r="DB98" s="92"/>
      <c r="DC98" s="92"/>
      <c r="DD98" s="99"/>
      <c r="DE98" s="92"/>
      <c r="DF98" s="92"/>
      <c r="DG98" s="92"/>
      <c r="DH98" s="92"/>
      <c r="DI98" s="92"/>
      <c r="DJ98" s="92"/>
      <c r="DK98" s="99"/>
      <c r="DL98" s="92"/>
      <c r="DM98" s="92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2"/>
      <c r="DY98" s="102"/>
      <c r="DZ98" s="102"/>
      <c r="EA98" s="102"/>
      <c r="EB98" s="102"/>
      <c r="EC98" s="102"/>
      <c r="ED98" s="102"/>
      <c r="EE98" s="103"/>
      <c r="EF98" s="97"/>
      <c r="EG98" s="97"/>
      <c r="EH98" s="97"/>
      <c r="EI98" s="97"/>
      <c r="EJ98" s="97"/>
      <c r="EK98" s="104"/>
      <c r="EL98" s="96"/>
    </row>
    <row r="99" spans="2:142" ht="9" customHeight="1">
      <c r="B99" s="238"/>
      <c r="C99" s="240"/>
      <c r="D99" s="174"/>
      <c r="E99" s="148"/>
      <c r="F99" s="146"/>
      <c r="G99" s="141"/>
      <c r="H99" s="141"/>
      <c r="I99" s="141"/>
      <c r="J99" s="172"/>
      <c r="K99" s="172"/>
      <c r="L99" s="170"/>
      <c r="M99" s="168"/>
      <c r="N99" s="170"/>
      <c r="O99" s="168"/>
      <c r="P99" s="146"/>
      <c r="Q99" s="179"/>
      <c r="R99" s="177"/>
      <c r="S99" s="84"/>
      <c r="T99" s="87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110"/>
      <c r="AI99" s="110"/>
      <c r="AJ99" s="106"/>
      <c r="AK99" s="106"/>
      <c r="AL99" s="10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1"/>
      <c r="CJ99" s="100"/>
      <c r="CK99" s="100"/>
      <c r="CL99" s="100"/>
      <c r="CM99" s="100"/>
      <c r="CN99" s="100"/>
      <c r="CO99" s="100"/>
      <c r="CP99" s="98"/>
      <c r="CQ99" s="100"/>
      <c r="CR99" s="100"/>
      <c r="CS99" s="100"/>
      <c r="CT99" s="100"/>
      <c r="CU99" s="100"/>
      <c r="CV99" s="100"/>
      <c r="CW99" s="98"/>
      <c r="CX99" s="100"/>
      <c r="CY99" s="100"/>
      <c r="CZ99" s="100"/>
      <c r="DA99" s="100"/>
      <c r="DB99" s="100"/>
      <c r="DC99" s="100"/>
      <c r="DD99" s="98"/>
      <c r="DE99" s="100"/>
      <c r="DF99" s="100"/>
      <c r="DG99" s="100"/>
      <c r="DH99" s="100"/>
      <c r="DI99" s="100"/>
      <c r="DJ99" s="100"/>
      <c r="DK99" s="98"/>
      <c r="DL99" s="100"/>
      <c r="DM99" s="100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101"/>
      <c r="EL99" s="95"/>
    </row>
    <row r="100" spans="2:142" ht="9" customHeight="1">
      <c r="B100" s="239"/>
      <c r="C100" s="240"/>
      <c r="D100" s="175"/>
      <c r="E100" s="149"/>
      <c r="F100" s="147"/>
      <c r="G100" s="142"/>
      <c r="H100" s="142"/>
      <c r="I100" s="142"/>
      <c r="J100" s="173"/>
      <c r="K100" s="173"/>
      <c r="L100" s="171"/>
      <c r="M100" s="169"/>
      <c r="N100" s="171"/>
      <c r="O100" s="169"/>
      <c r="P100" s="147"/>
      <c r="Q100" s="180"/>
      <c r="R100" s="178"/>
      <c r="S100" s="84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111"/>
      <c r="AI100" s="111"/>
      <c r="AJ100" s="105"/>
      <c r="AK100" s="105"/>
      <c r="AL100" s="10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6"/>
      <c r="BY100" s="86"/>
      <c r="BZ100" s="85"/>
      <c r="CA100" s="85"/>
      <c r="CB100" s="85"/>
      <c r="CC100" s="85"/>
      <c r="CD100" s="85"/>
      <c r="CE100" s="85"/>
      <c r="CF100" s="85"/>
      <c r="CG100" s="85"/>
      <c r="CH100" s="85"/>
      <c r="CI100" s="90"/>
      <c r="CJ100" s="92"/>
      <c r="CK100" s="92"/>
      <c r="CL100" s="92"/>
      <c r="CM100" s="92"/>
      <c r="CN100" s="92"/>
      <c r="CO100" s="92"/>
      <c r="CP100" s="99"/>
      <c r="CQ100" s="92"/>
      <c r="CR100" s="92"/>
      <c r="CS100" s="92"/>
      <c r="CT100" s="92"/>
      <c r="CU100" s="92"/>
      <c r="CV100" s="92"/>
      <c r="CW100" s="99"/>
      <c r="CX100" s="92"/>
      <c r="CY100" s="92"/>
      <c r="CZ100" s="92"/>
      <c r="DA100" s="92"/>
      <c r="DB100" s="92"/>
      <c r="DC100" s="92"/>
      <c r="DD100" s="99"/>
      <c r="DE100" s="92"/>
      <c r="DF100" s="92"/>
      <c r="DG100" s="92"/>
      <c r="DH100" s="92"/>
      <c r="DI100" s="92"/>
      <c r="DJ100" s="92"/>
      <c r="DK100" s="99"/>
      <c r="DL100" s="92"/>
      <c r="DM100" s="92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2"/>
      <c r="DY100" s="102"/>
      <c r="DZ100" s="102"/>
      <c r="EA100" s="102"/>
      <c r="EB100" s="102"/>
      <c r="EC100" s="102"/>
      <c r="ED100" s="102"/>
      <c r="EE100" s="103"/>
      <c r="EF100" s="97"/>
      <c r="EG100" s="97"/>
      <c r="EH100" s="97"/>
      <c r="EI100" s="97"/>
      <c r="EJ100" s="97"/>
      <c r="EK100" s="104"/>
      <c r="EL100" s="96"/>
    </row>
    <row r="101" spans="2:142" ht="9" customHeight="1">
      <c r="B101" s="238"/>
      <c r="C101" s="240"/>
      <c r="D101" s="174"/>
      <c r="E101" s="148"/>
      <c r="F101" s="146"/>
      <c r="G101" s="141"/>
      <c r="H101" s="141"/>
      <c r="I101" s="141"/>
      <c r="J101" s="172"/>
      <c r="K101" s="172"/>
      <c r="L101" s="170"/>
      <c r="M101" s="168"/>
      <c r="N101" s="170"/>
      <c r="O101" s="168"/>
      <c r="P101" s="146"/>
      <c r="Q101" s="179"/>
      <c r="R101" s="177"/>
      <c r="S101" s="84"/>
      <c r="T101" s="87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110"/>
      <c r="AI101" s="110"/>
      <c r="AJ101" s="106"/>
      <c r="AK101" s="106"/>
      <c r="AL101" s="10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91"/>
      <c r="CJ101" s="100"/>
      <c r="CK101" s="100"/>
      <c r="CL101" s="100"/>
      <c r="CM101" s="100"/>
      <c r="CN101" s="100"/>
      <c r="CO101" s="100"/>
      <c r="CP101" s="98"/>
      <c r="CQ101" s="100"/>
      <c r="CR101" s="100"/>
      <c r="CS101" s="100"/>
      <c r="CT101" s="100"/>
      <c r="CU101" s="100"/>
      <c r="CV101" s="100"/>
      <c r="CW101" s="98"/>
      <c r="CX101" s="100"/>
      <c r="CY101" s="100"/>
      <c r="CZ101" s="100"/>
      <c r="DA101" s="100"/>
      <c r="DB101" s="100"/>
      <c r="DC101" s="100"/>
      <c r="DD101" s="98"/>
      <c r="DE101" s="100"/>
      <c r="DF101" s="100"/>
      <c r="DG101" s="100"/>
      <c r="DH101" s="100"/>
      <c r="DI101" s="100"/>
      <c r="DJ101" s="100"/>
      <c r="DK101" s="98"/>
      <c r="DL101" s="100"/>
      <c r="DM101" s="100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101"/>
      <c r="EL101" s="95"/>
    </row>
    <row r="102" spans="2:142" ht="9" customHeight="1">
      <c r="B102" s="239"/>
      <c r="C102" s="240"/>
      <c r="D102" s="175"/>
      <c r="E102" s="149"/>
      <c r="F102" s="147"/>
      <c r="G102" s="142"/>
      <c r="H102" s="142"/>
      <c r="I102" s="142"/>
      <c r="J102" s="173"/>
      <c r="K102" s="173"/>
      <c r="L102" s="171"/>
      <c r="M102" s="169"/>
      <c r="N102" s="171"/>
      <c r="O102" s="169"/>
      <c r="P102" s="147"/>
      <c r="Q102" s="180"/>
      <c r="R102" s="178"/>
      <c r="S102" s="84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111"/>
      <c r="AI102" s="111"/>
      <c r="AJ102" s="105"/>
      <c r="AK102" s="105"/>
      <c r="AL102" s="10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6"/>
      <c r="BY102" s="86"/>
      <c r="BZ102" s="85"/>
      <c r="CA102" s="85"/>
      <c r="CB102" s="85"/>
      <c r="CC102" s="85"/>
      <c r="CD102" s="85"/>
      <c r="CE102" s="85"/>
      <c r="CF102" s="85"/>
      <c r="CG102" s="85"/>
      <c r="CH102" s="85"/>
      <c r="CI102" s="90"/>
      <c r="CJ102" s="92"/>
      <c r="CK102" s="92"/>
      <c r="CL102" s="92"/>
      <c r="CM102" s="92"/>
      <c r="CN102" s="92"/>
      <c r="CO102" s="92"/>
      <c r="CP102" s="99"/>
      <c r="CQ102" s="92"/>
      <c r="CR102" s="92"/>
      <c r="CS102" s="92"/>
      <c r="CT102" s="92"/>
      <c r="CU102" s="92"/>
      <c r="CV102" s="92"/>
      <c r="CW102" s="99"/>
      <c r="CX102" s="92"/>
      <c r="CY102" s="92"/>
      <c r="CZ102" s="92"/>
      <c r="DA102" s="92"/>
      <c r="DB102" s="92"/>
      <c r="DC102" s="92"/>
      <c r="DD102" s="99"/>
      <c r="DE102" s="92"/>
      <c r="DF102" s="92"/>
      <c r="DG102" s="92"/>
      <c r="DH102" s="92"/>
      <c r="DI102" s="92"/>
      <c r="DJ102" s="92"/>
      <c r="DK102" s="99"/>
      <c r="DL102" s="92"/>
      <c r="DM102" s="92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2"/>
      <c r="DY102" s="102"/>
      <c r="DZ102" s="102"/>
      <c r="EA102" s="102"/>
      <c r="EB102" s="102"/>
      <c r="EC102" s="102"/>
      <c r="ED102" s="102"/>
      <c r="EE102" s="103"/>
      <c r="EF102" s="97"/>
      <c r="EG102" s="97"/>
      <c r="EH102" s="97"/>
      <c r="EI102" s="97"/>
      <c r="EJ102" s="97"/>
      <c r="EK102" s="104"/>
      <c r="EL102" s="96"/>
    </row>
    <row r="103" spans="2:142" ht="9" customHeight="1">
      <c r="B103" s="238"/>
      <c r="C103" s="240"/>
      <c r="D103" s="174"/>
      <c r="E103" s="148"/>
      <c r="F103" s="146"/>
      <c r="G103" s="141"/>
      <c r="H103" s="141"/>
      <c r="I103" s="141"/>
      <c r="J103" s="172"/>
      <c r="K103" s="172"/>
      <c r="L103" s="170"/>
      <c r="M103" s="168"/>
      <c r="N103" s="170"/>
      <c r="O103" s="168"/>
      <c r="P103" s="146"/>
      <c r="Q103" s="179"/>
      <c r="R103" s="177"/>
      <c r="S103" s="84"/>
      <c r="T103" s="87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110"/>
      <c r="AI103" s="110"/>
      <c r="AJ103" s="106"/>
      <c r="AK103" s="106"/>
      <c r="AL103" s="10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91"/>
      <c r="CJ103" s="100"/>
      <c r="CK103" s="100"/>
      <c r="CL103" s="100"/>
      <c r="CM103" s="100"/>
      <c r="CN103" s="100"/>
      <c r="CO103" s="100"/>
      <c r="CP103" s="98"/>
      <c r="CQ103" s="100"/>
      <c r="CR103" s="100"/>
      <c r="CS103" s="100"/>
      <c r="CT103" s="100"/>
      <c r="CU103" s="100"/>
      <c r="CV103" s="100"/>
      <c r="CW103" s="98"/>
      <c r="CX103" s="100"/>
      <c r="CY103" s="100"/>
      <c r="CZ103" s="100"/>
      <c r="DA103" s="100"/>
      <c r="DB103" s="100"/>
      <c r="DC103" s="100"/>
      <c r="DD103" s="98"/>
      <c r="DE103" s="100"/>
      <c r="DF103" s="100"/>
      <c r="DG103" s="100"/>
      <c r="DH103" s="100"/>
      <c r="DI103" s="100"/>
      <c r="DJ103" s="100"/>
      <c r="DK103" s="98"/>
      <c r="DL103" s="100"/>
      <c r="DM103" s="100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101"/>
      <c r="EL103" s="95"/>
    </row>
    <row r="104" spans="2:142" ht="9" customHeight="1">
      <c r="B104" s="239"/>
      <c r="C104" s="240"/>
      <c r="D104" s="175"/>
      <c r="E104" s="149"/>
      <c r="F104" s="147"/>
      <c r="G104" s="142"/>
      <c r="H104" s="142"/>
      <c r="I104" s="142"/>
      <c r="J104" s="173"/>
      <c r="K104" s="173"/>
      <c r="L104" s="171"/>
      <c r="M104" s="169"/>
      <c r="N104" s="171"/>
      <c r="O104" s="169"/>
      <c r="P104" s="147"/>
      <c r="Q104" s="180"/>
      <c r="R104" s="178"/>
      <c r="S104" s="84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111"/>
      <c r="AI104" s="111"/>
      <c r="AJ104" s="105"/>
      <c r="AK104" s="105"/>
      <c r="AL104" s="10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6"/>
      <c r="BY104" s="86"/>
      <c r="BZ104" s="85"/>
      <c r="CA104" s="85"/>
      <c r="CB104" s="85"/>
      <c r="CC104" s="85"/>
      <c r="CD104" s="85"/>
      <c r="CE104" s="85"/>
      <c r="CF104" s="85"/>
      <c r="CG104" s="85"/>
      <c r="CH104" s="85"/>
      <c r="CI104" s="90"/>
      <c r="CJ104" s="92"/>
      <c r="CK104" s="92"/>
      <c r="CL104" s="92"/>
      <c r="CM104" s="92"/>
      <c r="CN104" s="92"/>
      <c r="CO104" s="92"/>
      <c r="CP104" s="99"/>
      <c r="CQ104" s="92"/>
      <c r="CR104" s="92"/>
      <c r="CS104" s="92"/>
      <c r="CT104" s="92"/>
      <c r="CU104" s="92"/>
      <c r="CV104" s="92"/>
      <c r="CW104" s="99"/>
      <c r="CX104" s="92"/>
      <c r="CY104" s="92"/>
      <c r="CZ104" s="92"/>
      <c r="DA104" s="92"/>
      <c r="DB104" s="92"/>
      <c r="DC104" s="92"/>
      <c r="DD104" s="99"/>
      <c r="DE104" s="92"/>
      <c r="DF104" s="92"/>
      <c r="DG104" s="92"/>
      <c r="DH104" s="92"/>
      <c r="DI104" s="92"/>
      <c r="DJ104" s="92"/>
      <c r="DK104" s="99"/>
      <c r="DL104" s="92"/>
      <c r="DM104" s="92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2"/>
      <c r="DY104" s="102"/>
      <c r="DZ104" s="102"/>
      <c r="EA104" s="102"/>
      <c r="EB104" s="102"/>
      <c r="EC104" s="102"/>
      <c r="ED104" s="102"/>
      <c r="EE104" s="103"/>
      <c r="EF104" s="97"/>
      <c r="EG104" s="97"/>
      <c r="EH104" s="97"/>
      <c r="EI104" s="97"/>
      <c r="EJ104" s="97"/>
      <c r="EK104" s="104"/>
      <c r="EL104" s="96"/>
    </row>
    <row r="105" spans="2:142" ht="9" customHeight="1">
      <c r="B105" s="238"/>
      <c r="C105" s="240"/>
      <c r="D105" s="174"/>
      <c r="E105" s="148"/>
      <c r="F105" s="146"/>
      <c r="G105" s="141"/>
      <c r="H105" s="141"/>
      <c r="I105" s="141"/>
      <c r="J105" s="172"/>
      <c r="K105" s="172"/>
      <c r="L105" s="170"/>
      <c r="M105" s="168"/>
      <c r="N105" s="170"/>
      <c r="O105" s="168"/>
      <c r="P105" s="146"/>
      <c r="Q105" s="179"/>
      <c r="R105" s="177"/>
      <c r="S105" s="84"/>
      <c r="T105" s="87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110"/>
      <c r="AI105" s="110"/>
      <c r="AJ105" s="106"/>
      <c r="AK105" s="106"/>
      <c r="AL105" s="10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91"/>
      <c r="CJ105" s="100"/>
      <c r="CK105" s="100"/>
      <c r="CL105" s="100"/>
      <c r="CM105" s="100"/>
      <c r="CN105" s="100"/>
      <c r="CO105" s="100"/>
      <c r="CP105" s="98"/>
      <c r="CQ105" s="100"/>
      <c r="CR105" s="100"/>
      <c r="CS105" s="100"/>
      <c r="CT105" s="100"/>
      <c r="CU105" s="100"/>
      <c r="CV105" s="100"/>
      <c r="CW105" s="98"/>
      <c r="CX105" s="100"/>
      <c r="CY105" s="100"/>
      <c r="CZ105" s="100"/>
      <c r="DA105" s="100"/>
      <c r="DB105" s="100"/>
      <c r="DC105" s="100"/>
      <c r="DD105" s="98"/>
      <c r="DE105" s="100"/>
      <c r="DF105" s="100"/>
      <c r="DG105" s="100"/>
      <c r="DH105" s="100"/>
      <c r="DI105" s="100"/>
      <c r="DJ105" s="100"/>
      <c r="DK105" s="98"/>
      <c r="DL105" s="100"/>
      <c r="DM105" s="100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101"/>
      <c r="EL105" s="95"/>
    </row>
    <row r="106" spans="2:142" ht="9" customHeight="1">
      <c r="B106" s="239"/>
      <c r="C106" s="240"/>
      <c r="D106" s="175"/>
      <c r="E106" s="149"/>
      <c r="F106" s="147"/>
      <c r="G106" s="142"/>
      <c r="H106" s="142"/>
      <c r="I106" s="142"/>
      <c r="J106" s="173"/>
      <c r="K106" s="173"/>
      <c r="L106" s="171"/>
      <c r="M106" s="169"/>
      <c r="N106" s="171"/>
      <c r="O106" s="169"/>
      <c r="P106" s="147"/>
      <c r="Q106" s="180"/>
      <c r="R106" s="178"/>
      <c r="S106" s="84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111"/>
      <c r="AI106" s="111"/>
      <c r="AJ106" s="105"/>
      <c r="AK106" s="105"/>
      <c r="AL106" s="10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6"/>
      <c r="BY106" s="86"/>
      <c r="BZ106" s="85"/>
      <c r="CA106" s="85"/>
      <c r="CB106" s="85"/>
      <c r="CC106" s="85"/>
      <c r="CD106" s="85"/>
      <c r="CE106" s="85"/>
      <c r="CF106" s="85"/>
      <c r="CG106" s="85"/>
      <c r="CH106" s="85"/>
      <c r="CI106" s="90"/>
      <c r="CJ106" s="92"/>
      <c r="CK106" s="92"/>
      <c r="CL106" s="92"/>
      <c r="CM106" s="92"/>
      <c r="CN106" s="92"/>
      <c r="CO106" s="92"/>
      <c r="CP106" s="99"/>
      <c r="CQ106" s="92"/>
      <c r="CR106" s="92"/>
      <c r="CS106" s="92"/>
      <c r="CT106" s="92"/>
      <c r="CU106" s="92"/>
      <c r="CV106" s="92"/>
      <c r="CW106" s="99"/>
      <c r="CX106" s="92"/>
      <c r="CY106" s="92"/>
      <c r="CZ106" s="92"/>
      <c r="DA106" s="92"/>
      <c r="DB106" s="92"/>
      <c r="DC106" s="92"/>
      <c r="DD106" s="99"/>
      <c r="DE106" s="92"/>
      <c r="DF106" s="92"/>
      <c r="DG106" s="92"/>
      <c r="DH106" s="92"/>
      <c r="DI106" s="92"/>
      <c r="DJ106" s="92"/>
      <c r="DK106" s="99"/>
      <c r="DL106" s="92"/>
      <c r="DM106" s="92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2"/>
      <c r="DY106" s="102"/>
      <c r="DZ106" s="102"/>
      <c r="EA106" s="102"/>
      <c r="EB106" s="102"/>
      <c r="EC106" s="102"/>
      <c r="ED106" s="102"/>
      <c r="EE106" s="103"/>
      <c r="EF106" s="97"/>
      <c r="EG106" s="97"/>
      <c r="EH106" s="97"/>
      <c r="EI106" s="97"/>
      <c r="EJ106" s="97"/>
      <c r="EK106" s="104"/>
      <c r="EL106" s="96"/>
    </row>
    <row r="107" spans="2:142" ht="9" customHeight="1">
      <c r="B107" s="238"/>
      <c r="C107" s="240"/>
      <c r="D107" s="174"/>
      <c r="E107" s="148"/>
      <c r="F107" s="146"/>
      <c r="G107" s="141"/>
      <c r="H107" s="141"/>
      <c r="I107" s="141"/>
      <c r="J107" s="172"/>
      <c r="K107" s="172"/>
      <c r="L107" s="170"/>
      <c r="M107" s="168"/>
      <c r="N107" s="170"/>
      <c r="O107" s="168"/>
      <c r="P107" s="146"/>
      <c r="Q107" s="179"/>
      <c r="R107" s="177"/>
      <c r="S107" s="84"/>
      <c r="T107" s="87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110"/>
      <c r="AI107" s="110"/>
      <c r="AJ107" s="106"/>
      <c r="AK107" s="106"/>
      <c r="AL107" s="10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91"/>
      <c r="CJ107" s="100"/>
      <c r="CK107" s="100"/>
      <c r="CL107" s="100"/>
      <c r="CM107" s="100"/>
      <c r="CN107" s="100"/>
      <c r="CO107" s="100"/>
      <c r="CP107" s="98"/>
      <c r="CQ107" s="100"/>
      <c r="CR107" s="100"/>
      <c r="CS107" s="100"/>
      <c r="CT107" s="100"/>
      <c r="CU107" s="100"/>
      <c r="CV107" s="100"/>
      <c r="CW107" s="98"/>
      <c r="CX107" s="100"/>
      <c r="CY107" s="100"/>
      <c r="CZ107" s="100"/>
      <c r="DA107" s="100"/>
      <c r="DB107" s="100"/>
      <c r="DC107" s="100"/>
      <c r="DD107" s="98"/>
      <c r="DE107" s="100"/>
      <c r="DF107" s="100"/>
      <c r="DG107" s="100"/>
      <c r="DH107" s="100"/>
      <c r="DI107" s="100"/>
      <c r="DJ107" s="100"/>
      <c r="DK107" s="98"/>
      <c r="DL107" s="100"/>
      <c r="DM107" s="100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101"/>
      <c r="EL107" s="95"/>
    </row>
    <row r="108" spans="2:142" ht="9" customHeight="1">
      <c r="B108" s="239"/>
      <c r="C108" s="240"/>
      <c r="D108" s="175"/>
      <c r="E108" s="149"/>
      <c r="F108" s="147"/>
      <c r="G108" s="142"/>
      <c r="H108" s="142"/>
      <c r="I108" s="142"/>
      <c r="J108" s="173"/>
      <c r="K108" s="173"/>
      <c r="L108" s="171"/>
      <c r="M108" s="169"/>
      <c r="N108" s="171"/>
      <c r="O108" s="169"/>
      <c r="P108" s="147"/>
      <c r="Q108" s="180"/>
      <c r="R108" s="178"/>
      <c r="S108" s="84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111"/>
      <c r="AI108" s="111"/>
      <c r="AJ108" s="105"/>
      <c r="AK108" s="105"/>
      <c r="AL108" s="10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6"/>
      <c r="BY108" s="86"/>
      <c r="BZ108" s="85"/>
      <c r="CA108" s="85"/>
      <c r="CB108" s="85"/>
      <c r="CC108" s="85"/>
      <c r="CD108" s="85"/>
      <c r="CE108" s="85"/>
      <c r="CF108" s="85"/>
      <c r="CG108" s="85"/>
      <c r="CH108" s="85"/>
      <c r="CI108" s="90"/>
      <c r="CJ108" s="92"/>
      <c r="CK108" s="92"/>
      <c r="CL108" s="92"/>
      <c r="CM108" s="92"/>
      <c r="CN108" s="92"/>
      <c r="CO108" s="92"/>
      <c r="CP108" s="99"/>
      <c r="CQ108" s="92"/>
      <c r="CR108" s="92"/>
      <c r="CS108" s="92"/>
      <c r="CT108" s="92"/>
      <c r="CU108" s="92"/>
      <c r="CV108" s="92"/>
      <c r="CW108" s="99"/>
      <c r="CX108" s="92"/>
      <c r="CY108" s="92"/>
      <c r="CZ108" s="92"/>
      <c r="DA108" s="92"/>
      <c r="DB108" s="92"/>
      <c r="DC108" s="92"/>
      <c r="DD108" s="99"/>
      <c r="DE108" s="92"/>
      <c r="DF108" s="92"/>
      <c r="DG108" s="92"/>
      <c r="DH108" s="92"/>
      <c r="DI108" s="92"/>
      <c r="DJ108" s="92"/>
      <c r="DK108" s="99"/>
      <c r="DL108" s="92"/>
      <c r="DM108" s="92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2"/>
      <c r="DY108" s="102"/>
      <c r="DZ108" s="102"/>
      <c r="EA108" s="102"/>
      <c r="EB108" s="102"/>
      <c r="EC108" s="102"/>
      <c r="ED108" s="102"/>
      <c r="EE108" s="103"/>
      <c r="EF108" s="97"/>
      <c r="EG108" s="97"/>
      <c r="EH108" s="97"/>
      <c r="EI108" s="97"/>
      <c r="EJ108" s="97"/>
      <c r="EK108" s="104"/>
      <c r="EL108" s="96"/>
    </row>
    <row r="109" spans="2:142" ht="9" customHeight="1">
      <c r="B109" s="238"/>
      <c r="C109" s="240"/>
      <c r="D109" s="174"/>
      <c r="E109" s="148"/>
      <c r="F109" s="146"/>
      <c r="G109" s="141"/>
      <c r="H109" s="141"/>
      <c r="I109" s="141"/>
      <c r="J109" s="172"/>
      <c r="K109" s="172"/>
      <c r="L109" s="170"/>
      <c r="M109" s="168"/>
      <c r="N109" s="170"/>
      <c r="O109" s="168"/>
      <c r="P109" s="146"/>
      <c r="Q109" s="179"/>
      <c r="R109" s="177"/>
      <c r="S109" s="84"/>
      <c r="T109" s="87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110"/>
      <c r="AI109" s="110"/>
      <c r="AJ109" s="106"/>
      <c r="AK109" s="106"/>
      <c r="AL109" s="10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1"/>
      <c r="CJ109" s="100"/>
      <c r="CK109" s="100"/>
      <c r="CL109" s="100"/>
      <c r="CM109" s="100"/>
      <c r="CN109" s="100"/>
      <c r="CO109" s="100"/>
      <c r="CP109" s="98"/>
      <c r="CQ109" s="100"/>
      <c r="CR109" s="100"/>
      <c r="CS109" s="100"/>
      <c r="CT109" s="100"/>
      <c r="CU109" s="100"/>
      <c r="CV109" s="100"/>
      <c r="CW109" s="98"/>
      <c r="CX109" s="100"/>
      <c r="CY109" s="100"/>
      <c r="CZ109" s="100"/>
      <c r="DA109" s="100"/>
      <c r="DB109" s="100"/>
      <c r="DC109" s="100"/>
      <c r="DD109" s="98"/>
      <c r="DE109" s="100"/>
      <c r="DF109" s="100"/>
      <c r="DG109" s="100"/>
      <c r="DH109" s="100"/>
      <c r="DI109" s="100"/>
      <c r="DJ109" s="100"/>
      <c r="DK109" s="98"/>
      <c r="DL109" s="100"/>
      <c r="DM109" s="100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101"/>
      <c r="EL109" s="95"/>
    </row>
    <row r="110" spans="2:142" ht="9" customHeight="1">
      <c r="B110" s="239"/>
      <c r="C110" s="240"/>
      <c r="D110" s="175"/>
      <c r="E110" s="149"/>
      <c r="F110" s="147"/>
      <c r="G110" s="142"/>
      <c r="H110" s="142"/>
      <c r="I110" s="142"/>
      <c r="J110" s="173"/>
      <c r="K110" s="173"/>
      <c r="L110" s="171"/>
      <c r="M110" s="169"/>
      <c r="N110" s="171"/>
      <c r="O110" s="169"/>
      <c r="P110" s="147"/>
      <c r="Q110" s="180"/>
      <c r="R110" s="178"/>
      <c r="S110" s="84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111"/>
      <c r="AI110" s="111"/>
      <c r="AJ110" s="105"/>
      <c r="AK110" s="105"/>
      <c r="AL110" s="10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6"/>
      <c r="BY110" s="86"/>
      <c r="BZ110" s="85"/>
      <c r="CA110" s="85"/>
      <c r="CB110" s="85"/>
      <c r="CC110" s="85"/>
      <c r="CD110" s="85"/>
      <c r="CE110" s="85"/>
      <c r="CF110" s="85"/>
      <c r="CG110" s="85"/>
      <c r="CH110" s="85"/>
      <c r="CI110" s="90"/>
      <c r="CJ110" s="92"/>
      <c r="CK110" s="92"/>
      <c r="CL110" s="92"/>
      <c r="CM110" s="92"/>
      <c r="CN110" s="92"/>
      <c r="CO110" s="92"/>
      <c r="CP110" s="99"/>
      <c r="CQ110" s="92"/>
      <c r="CR110" s="92"/>
      <c r="CS110" s="92"/>
      <c r="CT110" s="92"/>
      <c r="CU110" s="92"/>
      <c r="CV110" s="92"/>
      <c r="CW110" s="99"/>
      <c r="CX110" s="92"/>
      <c r="CY110" s="92"/>
      <c r="CZ110" s="92"/>
      <c r="DA110" s="92"/>
      <c r="DB110" s="92"/>
      <c r="DC110" s="92"/>
      <c r="DD110" s="99"/>
      <c r="DE110" s="92"/>
      <c r="DF110" s="92"/>
      <c r="DG110" s="92"/>
      <c r="DH110" s="92"/>
      <c r="DI110" s="92"/>
      <c r="DJ110" s="92"/>
      <c r="DK110" s="99"/>
      <c r="DL110" s="92"/>
      <c r="DM110" s="92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2"/>
      <c r="DY110" s="102"/>
      <c r="DZ110" s="102"/>
      <c r="EA110" s="102"/>
      <c r="EB110" s="102"/>
      <c r="EC110" s="102"/>
      <c r="ED110" s="102"/>
      <c r="EE110" s="103"/>
      <c r="EF110" s="97"/>
      <c r="EG110" s="97"/>
      <c r="EH110" s="97"/>
      <c r="EI110" s="97"/>
      <c r="EJ110" s="97"/>
      <c r="EK110" s="104"/>
      <c r="EL110" s="96"/>
    </row>
    <row r="111" spans="2:142" ht="9" customHeight="1">
      <c r="B111" s="238"/>
      <c r="C111" s="240"/>
      <c r="D111" s="174"/>
      <c r="E111" s="148"/>
      <c r="F111" s="146"/>
      <c r="G111" s="141"/>
      <c r="H111" s="141"/>
      <c r="I111" s="141"/>
      <c r="J111" s="172"/>
      <c r="K111" s="172"/>
      <c r="L111" s="170"/>
      <c r="M111" s="168"/>
      <c r="N111" s="170"/>
      <c r="O111" s="168"/>
      <c r="P111" s="146"/>
      <c r="Q111" s="179"/>
      <c r="R111" s="177"/>
      <c r="S111" s="84"/>
      <c r="T111" s="87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110"/>
      <c r="AI111" s="110"/>
      <c r="AJ111" s="106"/>
      <c r="AK111" s="106"/>
      <c r="AL111" s="10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91"/>
      <c r="CJ111" s="100"/>
      <c r="CK111" s="100"/>
      <c r="CL111" s="100"/>
      <c r="CM111" s="100"/>
      <c r="CN111" s="100"/>
      <c r="CO111" s="100"/>
      <c r="CP111" s="98"/>
      <c r="CQ111" s="100"/>
      <c r="CR111" s="100"/>
      <c r="CS111" s="100"/>
      <c r="CT111" s="100"/>
      <c r="CU111" s="100"/>
      <c r="CV111" s="100"/>
      <c r="CW111" s="98"/>
      <c r="CX111" s="100"/>
      <c r="CY111" s="100"/>
      <c r="CZ111" s="100"/>
      <c r="DA111" s="100"/>
      <c r="DB111" s="100"/>
      <c r="DC111" s="100"/>
      <c r="DD111" s="98"/>
      <c r="DE111" s="100"/>
      <c r="DF111" s="100"/>
      <c r="DG111" s="100"/>
      <c r="DH111" s="100"/>
      <c r="DI111" s="100"/>
      <c r="DJ111" s="100"/>
      <c r="DK111" s="98"/>
      <c r="DL111" s="100"/>
      <c r="DM111" s="100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101"/>
      <c r="EL111" s="95"/>
    </row>
    <row r="112" spans="2:142" ht="9" customHeight="1">
      <c r="B112" s="239"/>
      <c r="C112" s="240"/>
      <c r="D112" s="175"/>
      <c r="E112" s="149"/>
      <c r="F112" s="147"/>
      <c r="G112" s="142"/>
      <c r="H112" s="142"/>
      <c r="I112" s="142"/>
      <c r="J112" s="173"/>
      <c r="K112" s="173"/>
      <c r="L112" s="171"/>
      <c r="M112" s="169"/>
      <c r="N112" s="171"/>
      <c r="O112" s="169"/>
      <c r="P112" s="147"/>
      <c r="Q112" s="180"/>
      <c r="R112" s="178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111"/>
      <c r="AI112" s="111"/>
      <c r="AJ112" s="105"/>
      <c r="AK112" s="105"/>
      <c r="AL112" s="10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6"/>
      <c r="BY112" s="86"/>
      <c r="BZ112" s="85"/>
      <c r="CA112" s="85"/>
      <c r="CB112" s="85"/>
      <c r="CC112" s="85"/>
      <c r="CD112" s="85"/>
      <c r="CE112" s="85"/>
      <c r="CF112" s="85"/>
      <c r="CG112" s="85"/>
      <c r="CH112" s="85"/>
      <c r="CI112" s="90"/>
      <c r="CJ112" s="92"/>
      <c r="CK112" s="92"/>
      <c r="CL112" s="92"/>
      <c r="CM112" s="92"/>
      <c r="CN112" s="92"/>
      <c r="CO112" s="92"/>
      <c r="CP112" s="99"/>
      <c r="CQ112" s="92"/>
      <c r="CR112" s="92"/>
      <c r="CS112" s="92"/>
      <c r="CT112" s="92"/>
      <c r="CU112" s="92"/>
      <c r="CV112" s="92"/>
      <c r="CW112" s="99"/>
      <c r="CX112" s="92"/>
      <c r="CY112" s="92"/>
      <c r="CZ112" s="92"/>
      <c r="DA112" s="92"/>
      <c r="DB112" s="92"/>
      <c r="DC112" s="92"/>
      <c r="DD112" s="99"/>
      <c r="DE112" s="92"/>
      <c r="DF112" s="92"/>
      <c r="DG112" s="92"/>
      <c r="DH112" s="92"/>
      <c r="DI112" s="92"/>
      <c r="DJ112" s="92"/>
      <c r="DK112" s="99"/>
      <c r="DL112" s="92"/>
      <c r="DM112" s="92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2"/>
      <c r="DY112" s="102"/>
      <c r="DZ112" s="102"/>
      <c r="EA112" s="102"/>
      <c r="EB112" s="102"/>
      <c r="EC112" s="102"/>
      <c r="ED112" s="102"/>
      <c r="EE112" s="103"/>
      <c r="EF112" s="97"/>
      <c r="EG112" s="97"/>
      <c r="EH112" s="97"/>
      <c r="EI112" s="97"/>
      <c r="EJ112" s="97"/>
      <c r="EK112" s="104"/>
      <c r="EL112" s="96"/>
    </row>
    <row r="113" spans="2:142" ht="9" customHeight="1">
      <c r="B113" s="238"/>
      <c r="C113" s="240"/>
      <c r="D113" s="174"/>
      <c r="E113" s="148"/>
      <c r="F113" s="146"/>
      <c r="G113" s="141"/>
      <c r="H113" s="141"/>
      <c r="I113" s="141"/>
      <c r="J113" s="172"/>
      <c r="K113" s="172"/>
      <c r="L113" s="170"/>
      <c r="M113" s="168"/>
      <c r="N113" s="170"/>
      <c r="O113" s="168"/>
      <c r="P113" s="146"/>
      <c r="Q113" s="179"/>
      <c r="R113" s="177"/>
      <c r="S113" s="84"/>
      <c r="T113" s="87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110"/>
      <c r="AI113" s="110"/>
      <c r="AJ113" s="106"/>
      <c r="AK113" s="106"/>
      <c r="AL113" s="10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91"/>
      <c r="CJ113" s="100"/>
      <c r="CK113" s="100"/>
      <c r="CL113" s="100"/>
      <c r="CM113" s="100"/>
      <c r="CN113" s="100"/>
      <c r="CO113" s="100"/>
      <c r="CP113" s="98"/>
      <c r="CQ113" s="100"/>
      <c r="CR113" s="100"/>
      <c r="CS113" s="100"/>
      <c r="CT113" s="100"/>
      <c r="CU113" s="100"/>
      <c r="CV113" s="100"/>
      <c r="CW113" s="98"/>
      <c r="CX113" s="100"/>
      <c r="CY113" s="100"/>
      <c r="CZ113" s="100"/>
      <c r="DA113" s="100"/>
      <c r="DB113" s="100"/>
      <c r="DC113" s="100"/>
      <c r="DD113" s="98"/>
      <c r="DE113" s="100"/>
      <c r="DF113" s="100"/>
      <c r="DG113" s="100"/>
      <c r="DH113" s="100"/>
      <c r="DI113" s="100"/>
      <c r="DJ113" s="100"/>
      <c r="DK113" s="98"/>
      <c r="DL113" s="100"/>
      <c r="DM113" s="100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101"/>
      <c r="EL113" s="95"/>
    </row>
    <row r="114" spans="2:142" ht="9" customHeight="1">
      <c r="B114" s="239"/>
      <c r="C114" s="240"/>
      <c r="D114" s="175"/>
      <c r="E114" s="149"/>
      <c r="F114" s="147"/>
      <c r="G114" s="142"/>
      <c r="H114" s="142"/>
      <c r="I114" s="142"/>
      <c r="J114" s="173"/>
      <c r="K114" s="173"/>
      <c r="L114" s="171"/>
      <c r="M114" s="169"/>
      <c r="N114" s="171"/>
      <c r="O114" s="169"/>
      <c r="P114" s="147"/>
      <c r="Q114" s="180"/>
      <c r="R114" s="178"/>
      <c r="S114" s="84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111"/>
      <c r="AI114" s="111"/>
      <c r="AJ114" s="105"/>
      <c r="AK114" s="105"/>
      <c r="AL114" s="10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6"/>
      <c r="BY114" s="86"/>
      <c r="BZ114" s="85"/>
      <c r="CA114" s="85"/>
      <c r="CB114" s="85"/>
      <c r="CC114" s="85"/>
      <c r="CD114" s="85"/>
      <c r="CE114" s="85"/>
      <c r="CF114" s="85"/>
      <c r="CG114" s="85"/>
      <c r="CH114" s="85"/>
      <c r="CI114" s="90"/>
      <c r="CJ114" s="92"/>
      <c r="CK114" s="92"/>
      <c r="CL114" s="92"/>
      <c r="CM114" s="92"/>
      <c r="CN114" s="92"/>
      <c r="CO114" s="92"/>
      <c r="CP114" s="99"/>
      <c r="CQ114" s="92"/>
      <c r="CR114" s="92"/>
      <c r="CS114" s="92"/>
      <c r="CT114" s="92"/>
      <c r="CU114" s="92"/>
      <c r="CV114" s="92"/>
      <c r="CW114" s="99"/>
      <c r="CX114" s="92"/>
      <c r="CY114" s="92"/>
      <c r="CZ114" s="92"/>
      <c r="DA114" s="92"/>
      <c r="DB114" s="92"/>
      <c r="DC114" s="92"/>
      <c r="DD114" s="99"/>
      <c r="DE114" s="92"/>
      <c r="DF114" s="92"/>
      <c r="DG114" s="92"/>
      <c r="DH114" s="92"/>
      <c r="DI114" s="92"/>
      <c r="DJ114" s="92"/>
      <c r="DK114" s="99"/>
      <c r="DL114" s="92"/>
      <c r="DM114" s="92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2"/>
      <c r="DY114" s="102"/>
      <c r="DZ114" s="102"/>
      <c r="EA114" s="102"/>
      <c r="EB114" s="102"/>
      <c r="EC114" s="102"/>
      <c r="ED114" s="102"/>
      <c r="EE114" s="103"/>
      <c r="EF114" s="97"/>
      <c r="EG114" s="97"/>
      <c r="EH114" s="97"/>
      <c r="EI114" s="97"/>
      <c r="EJ114" s="97"/>
      <c r="EK114" s="104"/>
      <c r="EL114" s="96"/>
    </row>
    <row r="115" spans="2:142" ht="9" customHeight="1">
      <c r="B115" s="238"/>
      <c r="C115" s="240"/>
      <c r="D115" s="174"/>
      <c r="E115" s="148"/>
      <c r="F115" s="146"/>
      <c r="G115" s="141"/>
      <c r="H115" s="141"/>
      <c r="I115" s="141"/>
      <c r="J115" s="172"/>
      <c r="K115" s="172"/>
      <c r="L115" s="170"/>
      <c r="M115" s="168"/>
      <c r="N115" s="170"/>
      <c r="O115" s="168"/>
      <c r="P115" s="146"/>
      <c r="Q115" s="179"/>
      <c r="R115" s="177"/>
      <c r="S115" s="84"/>
      <c r="T115" s="87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110"/>
      <c r="AI115" s="110"/>
      <c r="AJ115" s="106"/>
      <c r="AK115" s="106"/>
      <c r="AL115" s="10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91"/>
      <c r="CJ115" s="100"/>
      <c r="CK115" s="100"/>
      <c r="CL115" s="100"/>
      <c r="CM115" s="100"/>
      <c r="CN115" s="100"/>
      <c r="CO115" s="100"/>
      <c r="CP115" s="98"/>
      <c r="CQ115" s="100"/>
      <c r="CR115" s="100"/>
      <c r="CS115" s="100"/>
      <c r="CT115" s="100"/>
      <c r="CU115" s="100"/>
      <c r="CV115" s="100"/>
      <c r="CW115" s="98"/>
      <c r="CX115" s="100"/>
      <c r="CY115" s="100"/>
      <c r="CZ115" s="100"/>
      <c r="DA115" s="100"/>
      <c r="DB115" s="100"/>
      <c r="DC115" s="100"/>
      <c r="DD115" s="98"/>
      <c r="DE115" s="100"/>
      <c r="DF115" s="100"/>
      <c r="DG115" s="100"/>
      <c r="DH115" s="100"/>
      <c r="DI115" s="100"/>
      <c r="DJ115" s="100"/>
      <c r="DK115" s="98"/>
      <c r="DL115" s="100"/>
      <c r="DM115" s="100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101"/>
      <c r="EL115" s="95"/>
    </row>
    <row r="116" spans="2:142" ht="9" customHeight="1">
      <c r="B116" s="239"/>
      <c r="C116" s="240"/>
      <c r="D116" s="175"/>
      <c r="E116" s="149"/>
      <c r="F116" s="147"/>
      <c r="G116" s="142"/>
      <c r="H116" s="142"/>
      <c r="I116" s="142"/>
      <c r="J116" s="173"/>
      <c r="K116" s="173"/>
      <c r="L116" s="171"/>
      <c r="M116" s="169"/>
      <c r="N116" s="171"/>
      <c r="O116" s="169"/>
      <c r="P116" s="147"/>
      <c r="Q116" s="180"/>
      <c r="R116" s="178"/>
      <c r="S116" s="84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111"/>
      <c r="AI116" s="111"/>
      <c r="AJ116" s="105"/>
      <c r="AK116" s="105"/>
      <c r="AL116" s="10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6"/>
      <c r="BY116" s="86"/>
      <c r="BZ116" s="85"/>
      <c r="CA116" s="85"/>
      <c r="CB116" s="85"/>
      <c r="CC116" s="85"/>
      <c r="CD116" s="85"/>
      <c r="CE116" s="85"/>
      <c r="CF116" s="85"/>
      <c r="CG116" s="85"/>
      <c r="CH116" s="85"/>
      <c r="CI116" s="90"/>
      <c r="CJ116" s="92"/>
      <c r="CK116" s="92"/>
      <c r="CL116" s="92"/>
      <c r="CM116" s="92"/>
      <c r="CN116" s="92"/>
      <c r="CO116" s="92"/>
      <c r="CP116" s="99"/>
      <c r="CQ116" s="92"/>
      <c r="CR116" s="92"/>
      <c r="CS116" s="92"/>
      <c r="CT116" s="92"/>
      <c r="CU116" s="92"/>
      <c r="CV116" s="92"/>
      <c r="CW116" s="99"/>
      <c r="CX116" s="92"/>
      <c r="CY116" s="92"/>
      <c r="CZ116" s="92"/>
      <c r="DA116" s="92"/>
      <c r="DB116" s="92"/>
      <c r="DC116" s="92"/>
      <c r="DD116" s="99"/>
      <c r="DE116" s="92"/>
      <c r="DF116" s="92"/>
      <c r="DG116" s="92"/>
      <c r="DH116" s="92"/>
      <c r="DI116" s="92"/>
      <c r="DJ116" s="92"/>
      <c r="DK116" s="99"/>
      <c r="DL116" s="92"/>
      <c r="DM116" s="92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2"/>
      <c r="DY116" s="102"/>
      <c r="DZ116" s="102"/>
      <c r="EA116" s="102"/>
      <c r="EB116" s="102"/>
      <c r="EC116" s="102"/>
      <c r="ED116" s="102"/>
      <c r="EE116" s="103"/>
      <c r="EF116" s="97"/>
      <c r="EG116" s="97"/>
      <c r="EH116" s="97"/>
      <c r="EI116" s="97"/>
      <c r="EJ116" s="97"/>
      <c r="EK116" s="104"/>
      <c r="EL116" s="96"/>
    </row>
    <row r="117" spans="2:142" ht="9" customHeight="1">
      <c r="B117" s="238"/>
      <c r="C117" s="240"/>
      <c r="D117" s="174"/>
      <c r="E117" s="148"/>
      <c r="F117" s="146"/>
      <c r="G117" s="141"/>
      <c r="H117" s="141"/>
      <c r="I117" s="141"/>
      <c r="J117" s="172"/>
      <c r="K117" s="172"/>
      <c r="L117" s="170"/>
      <c r="M117" s="168"/>
      <c r="N117" s="170"/>
      <c r="O117" s="168"/>
      <c r="P117" s="146"/>
      <c r="Q117" s="179"/>
      <c r="R117" s="177"/>
      <c r="S117" s="84"/>
      <c r="T117" s="87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110"/>
      <c r="AI117" s="110"/>
      <c r="AJ117" s="106"/>
      <c r="AK117" s="106"/>
      <c r="AL117" s="10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91"/>
      <c r="CJ117" s="100"/>
      <c r="CK117" s="100"/>
      <c r="CL117" s="100"/>
      <c r="CM117" s="100"/>
      <c r="CN117" s="100"/>
      <c r="CO117" s="100"/>
      <c r="CP117" s="98"/>
      <c r="CQ117" s="100"/>
      <c r="CR117" s="100"/>
      <c r="CS117" s="100"/>
      <c r="CT117" s="100"/>
      <c r="CU117" s="100"/>
      <c r="CV117" s="100"/>
      <c r="CW117" s="98"/>
      <c r="CX117" s="100"/>
      <c r="CY117" s="100"/>
      <c r="CZ117" s="100"/>
      <c r="DA117" s="100"/>
      <c r="DB117" s="100"/>
      <c r="DC117" s="100"/>
      <c r="DD117" s="98"/>
      <c r="DE117" s="100"/>
      <c r="DF117" s="100"/>
      <c r="DG117" s="100"/>
      <c r="DH117" s="100"/>
      <c r="DI117" s="100"/>
      <c r="DJ117" s="100"/>
      <c r="DK117" s="98"/>
      <c r="DL117" s="100"/>
      <c r="DM117" s="100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101"/>
      <c r="EL117" s="95"/>
    </row>
    <row r="118" spans="2:142" ht="9" customHeight="1">
      <c r="B118" s="239"/>
      <c r="C118" s="240"/>
      <c r="D118" s="175"/>
      <c r="E118" s="149"/>
      <c r="F118" s="147"/>
      <c r="G118" s="142"/>
      <c r="H118" s="142"/>
      <c r="I118" s="142"/>
      <c r="J118" s="173"/>
      <c r="K118" s="173"/>
      <c r="L118" s="171"/>
      <c r="M118" s="169"/>
      <c r="N118" s="171"/>
      <c r="O118" s="169"/>
      <c r="P118" s="147"/>
      <c r="Q118" s="180"/>
      <c r="R118" s="178"/>
      <c r="S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111"/>
      <c r="AI118" s="111"/>
      <c r="AJ118" s="105"/>
      <c r="AK118" s="105"/>
      <c r="AL118" s="10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6"/>
      <c r="BY118" s="86"/>
      <c r="BZ118" s="85"/>
      <c r="CA118" s="85"/>
      <c r="CB118" s="85"/>
      <c r="CC118" s="85"/>
      <c r="CD118" s="85"/>
      <c r="CE118" s="85"/>
      <c r="CF118" s="85"/>
      <c r="CG118" s="85"/>
      <c r="CH118" s="85"/>
      <c r="CI118" s="90"/>
      <c r="CJ118" s="92"/>
      <c r="CK118" s="92"/>
      <c r="CL118" s="92"/>
      <c r="CM118" s="92"/>
      <c r="CN118" s="92"/>
      <c r="CO118" s="92"/>
      <c r="CP118" s="99"/>
      <c r="CQ118" s="92"/>
      <c r="CR118" s="92"/>
      <c r="CS118" s="92"/>
      <c r="CT118" s="92"/>
      <c r="CU118" s="92"/>
      <c r="CV118" s="92"/>
      <c r="CW118" s="99"/>
      <c r="CX118" s="92"/>
      <c r="CY118" s="92"/>
      <c r="CZ118" s="92"/>
      <c r="DA118" s="92"/>
      <c r="DB118" s="92"/>
      <c r="DC118" s="92"/>
      <c r="DD118" s="99"/>
      <c r="DE118" s="92"/>
      <c r="DF118" s="92"/>
      <c r="DG118" s="92"/>
      <c r="DH118" s="92"/>
      <c r="DI118" s="92"/>
      <c r="DJ118" s="92"/>
      <c r="DK118" s="99"/>
      <c r="DL118" s="92"/>
      <c r="DM118" s="92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2"/>
      <c r="DY118" s="102"/>
      <c r="DZ118" s="102"/>
      <c r="EA118" s="102"/>
      <c r="EB118" s="102"/>
      <c r="EC118" s="102"/>
      <c r="ED118" s="102"/>
      <c r="EE118" s="103"/>
      <c r="EF118" s="97"/>
      <c r="EG118" s="97"/>
      <c r="EH118" s="97"/>
      <c r="EI118" s="97"/>
      <c r="EJ118" s="97"/>
      <c r="EK118" s="104"/>
      <c r="EL118" s="96"/>
    </row>
    <row r="119" spans="2:142" ht="9" customHeight="1">
      <c r="B119" s="238"/>
      <c r="C119" s="240"/>
      <c r="D119" s="174"/>
      <c r="E119" s="148"/>
      <c r="F119" s="146"/>
      <c r="G119" s="141"/>
      <c r="H119" s="141"/>
      <c r="I119" s="141"/>
      <c r="J119" s="172"/>
      <c r="K119" s="172"/>
      <c r="L119" s="170"/>
      <c r="M119" s="168"/>
      <c r="N119" s="170"/>
      <c r="O119" s="168"/>
      <c r="P119" s="146"/>
      <c r="Q119" s="179"/>
      <c r="R119" s="177"/>
      <c r="S119" s="84"/>
      <c r="T119" s="87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110"/>
      <c r="AI119" s="110"/>
      <c r="AJ119" s="106"/>
      <c r="AK119" s="106"/>
      <c r="AL119" s="10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91"/>
      <c r="CJ119" s="100"/>
      <c r="CK119" s="100"/>
      <c r="CL119" s="100"/>
      <c r="CM119" s="100"/>
      <c r="CN119" s="100"/>
      <c r="CO119" s="100"/>
      <c r="CP119" s="98"/>
      <c r="CQ119" s="100"/>
      <c r="CR119" s="100"/>
      <c r="CS119" s="100"/>
      <c r="CT119" s="100"/>
      <c r="CU119" s="100"/>
      <c r="CV119" s="100"/>
      <c r="CW119" s="98"/>
      <c r="CX119" s="100"/>
      <c r="CY119" s="100"/>
      <c r="CZ119" s="100"/>
      <c r="DA119" s="100"/>
      <c r="DB119" s="100"/>
      <c r="DC119" s="100"/>
      <c r="DD119" s="98"/>
      <c r="DE119" s="100"/>
      <c r="DF119" s="100"/>
      <c r="DG119" s="100"/>
      <c r="DH119" s="100"/>
      <c r="DI119" s="100"/>
      <c r="DJ119" s="100"/>
      <c r="DK119" s="98"/>
      <c r="DL119" s="100"/>
      <c r="DM119" s="100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101"/>
      <c r="EL119" s="95"/>
    </row>
    <row r="120" spans="2:142" ht="9" customHeight="1">
      <c r="B120" s="239"/>
      <c r="C120" s="240"/>
      <c r="D120" s="175"/>
      <c r="E120" s="149"/>
      <c r="F120" s="147"/>
      <c r="G120" s="142"/>
      <c r="H120" s="142"/>
      <c r="I120" s="142"/>
      <c r="J120" s="173"/>
      <c r="K120" s="173"/>
      <c r="L120" s="171"/>
      <c r="M120" s="169"/>
      <c r="N120" s="171"/>
      <c r="O120" s="169"/>
      <c r="P120" s="147"/>
      <c r="Q120" s="180"/>
      <c r="R120" s="178"/>
      <c r="S120" s="84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111"/>
      <c r="AI120" s="111"/>
      <c r="AJ120" s="105"/>
      <c r="AK120" s="105"/>
      <c r="AL120" s="10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6"/>
      <c r="BY120" s="86"/>
      <c r="BZ120" s="85"/>
      <c r="CA120" s="85"/>
      <c r="CB120" s="85"/>
      <c r="CC120" s="85"/>
      <c r="CD120" s="85"/>
      <c r="CE120" s="85"/>
      <c r="CF120" s="85"/>
      <c r="CG120" s="85"/>
      <c r="CH120" s="85"/>
      <c r="CI120" s="90"/>
      <c r="CJ120" s="92"/>
      <c r="CK120" s="92"/>
      <c r="CL120" s="92"/>
      <c r="CM120" s="92"/>
      <c r="CN120" s="92"/>
      <c r="CO120" s="92"/>
      <c r="CP120" s="99"/>
      <c r="CQ120" s="92"/>
      <c r="CR120" s="92"/>
      <c r="CS120" s="92"/>
      <c r="CT120" s="92"/>
      <c r="CU120" s="92"/>
      <c r="CV120" s="92"/>
      <c r="CW120" s="99"/>
      <c r="CX120" s="92"/>
      <c r="CY120" s="92"/>
      <c r="CZ120" s="92"/>
      <c r="DA120" s="92"/>
      <c r="DB120" s="92"/>
      <c r="DC120" s="92"/>
      <c r="DD120" s="99"/>
      <c r="DE120" s="92"/>
      <c r="DF120" s="92"/>
      <c r="DG120" s="92"/>
      <c r="DH120" s="92"/>
      <c r="DI120" s="92"/>
      <c r="DJ120" s="92"/>
      <c r="DK120" s="99"/>
      <c r="DL120" s="92"/>
      <c r="DM120" s="92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2"/>
      <c r="DY120" s="102"/>
      <c r="DZ120" s="102"/>
      <c r="EA120" s="102"/>
      <c r="EB120" s="102"/>
      <c r="EC120" s="102"/>
      <c r="ED120" s="102"/>
      <c r="EE120" s="103"/>
      <c r="EF120" s="97"/>
      <c r="EG120" s="97"/>
      <c r="EH120" s="97"/>
      <c r="EI120" s="97"/>
      <c r="EJ120" s="97"/>
      <c r="EK120" s="104"/>
      <c r="EL120" s="96"/>
    </row>
  </sheetData>
  <sheetProtection formatCells="0" formatColumns="0" formatRows="0" sort="0" autoFilter="0"/>
  <autoFilter ref="A10:EL12">
    <filterColumn colId="16" showButton="0"/>
  </autoFilter>
  <dataConsolidate/>
  <mergeCells count="910"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  <mergeCell ref="B113:B114"/>
    <mergeCell ref="C113:C114"/>
    <mergeCell ref="E113:E114"/>
    <mergeCell ref="B115:B116"/>
    <mergeCell ref="C115:C116"/>
    <mergeCell ref="B117:B118"/>
    <mergeCell ref="C117:C118"/>
    <mergeCell ref="B119:B120"/>
    <mergeCell ref="C119:C120"/>
    <mergeCell ref="D119:D120"/>
    <mergeCell ref="D117:D118"/>
    <mergeCell ref="E117:E118"/>
    <mergeCell ref="B97:B98"/>
    <mergeCell ref="C97:C98"/>
    <mergeCell ref="D97:D98"/>
    <mergeCell ref="E97:E98"/>
    <mergeCell ref="F97:F98"/>
    <mergeCell ref="P97:P98"/>
    <mergeCell ref="B99:B100"/>
    <mergeCell ref="C99:C100"/>
    <mergeCell ref="E99:E100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C93:C94"/>
    <mergeCell ref="D101:D102"/>
    <mergeCell ref="D87:D88"/>
    <mergeCell ref="D85:D86"/>
    <mergeCell ref="E87:E88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I93:I94"/>
    <mergeCell ref="J93:J94"/>
    <mergeCell ref="D83:D84"/>
    <mergeCell ref="D81:D82"/>
    <mergeCell ref="G83:G84"/>
    <mergeCell ref="B67:B68"/>
    <mergeCell ref="C67:C68"/>
    <mergeCell ref="E67:E68"/>
    <mergeCell ref="M67:M68"/>
    <mergeCell ref="N67:N68"/>
    <mergeCell ref="O67:O68"/>
    <mergeCell ref="Q67:Q68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Q69:Q70"/>
    <mergeCell ref="D67:D68"/>
    <mergeCell ref="P67:P68"/>
    <mergeCell ref="D69:D70"/>
    <mergeCell ref="B65:B66"/>
    <mergeCell ref="C65:C66"/>
    <mergeCell ref="E65:E66"/>
    <mergeCell ref="G65:G66"/>
    <mergeCell ref="H65:H66"/>
    <mergeCell ref="I65:I66"/>
    <mergeCell ref="B63:B64"/>
    <mergeCell ref="C63:C64"/>
    <mergeCell ref="E63:E64"/>
    <mergeCell ref="G63:G64"/>
    <mergeCell ref="H63:H64"/>
    <mergeCell ref="I63:I64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G31:G32"/>
    <mergeCell ref="E61:E62"/>
    <mergeCell ref="I33:I34"/>
    <mergeCell ref="H39:H40"/>
    <mergeCell ref="I39:I40"/>
    <mergeCell ref="D41:D42"/>
    <mergeCell ref="D43:D44"/>
    <mergeCell ref="D45:D46"/>
    <mergeCell ref="D59:D60"/>
    <mergeCell ref="E59:E60"/>
    <mergeCell ref="F59:F60"/>
    <mergeCell ref="G59:G60"/>
    <mergeCell ref="H59:H60"/>
    <mergeCell ref="I59:I60"/>
    <mergeCell ref="F49:F50"/>
    <mergeCell ref="F51:F52"/>
    <mergeCell ref="R93:R94"/>
    <mergeCell ref="H93:H94"/>
    <mergeCell ref="R17:R18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L31:L32"/>
    <mergeCell ref="M31:M32"/>
    <mergeCell ref="H17:H18"/>
    <mergeCell ref="I17:I18"/>
    <mergeCell ref="I21:I22"/>
    <mergeCell ref="Q63:Q64"/>
    <mergeCell ref="L93:L94"/>
    <mergeCell ref="M93:M94"/>
    <mergeCell ref="N93:N94"/>
    <mergeCell ref="R21:R22"/>
    <mergeCell ref="R23:R24"/>
    <mergeCell ref="D21:D22"/>
    <mergeCell ref="E21:E22"/>
    <mergeCell ref="F21:F22"/>
    <mergeCell ref="N95:N96"/>
    <mergeCell ref="L95:L96"/>
    <mergeCell ref="R25:R26"/>
    <mergeCell ref="D27:D28"/>
    <mergeCell ref="E27:E28"/>
    <mergeCell ref="F27:F28"/>
    <mergeCell ref="G27:G28"/>
    <mergeCell ref="H27:H28"/>
    <mergeCell ref="I27:I28"/>
    <mergeCell ref="J27:J28"/>
    <mergeCell ref="N27:N28"/>
    <mergeCell ref="F39:F40"/>
    <mergeCell ref="F41:F42"/>
    <mergeCell ref="F43:F44"/>
    <mergeCell ref="F45:F46"/>
    <mergeCell ref="F47:F48"/>
    <mergeCell ref="D23:D24"/>
    <mergeCell ref="E23:E24"/>
    <mergeCell ref="F23:F24"/>
    <mergeCell ref="G23:G24"/>
    <mergeCell ref="H67:H68"/>
    <mergeCell ref="F87:F88"/>
    <mergeCell ref="H53:H54"/>
    <mergeCell ref="O25:O26"/>
    <mergeCell ref="R27:R28"/>
    <mergeCell ref="J29:J30"/>
    <mergeCell ref="K29:K30"/>
    <mergeCell ref="L29:L30"/>
    <mergeCell ref="M29:M30"/>
    <mergeCell ref="N29:N30"/>
    <mergeCell ref="O29:O30"/>
    <mergeCell ref="Q29:Q30"/>
    <mergeCell ref="R29:R30"/>
    <mergeCell ref="P29:P30"/>
    <mergeCell ref="G25:G26"/>
    <mergeCell ref="H25:H26"/>
    <mergeCell ref="I25:I26"/>
    <mergeCell ref="J25:J26"/>
    <mergeCell ref="K25:K26"/>
    <mergeCell ref="L25:L26"/>
    <mergeCell ref="M25:M26"/>
    <mergeCell ref="N25:N26"/>
    <mergeCell ref="D29:D30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K103:K104"/>
    <mergeCell ref="L103:L104"/>
    <mergeCell ref="K93:K94"/>
    <mergeCell ref="G99:G100"/>
    <mergeCell ref="D71:D72"/>
    <mergeCell ref="D73:D74"/>
    <mergeCell ref="F99:F100"/>
    <mergeCell ref="F37:F38"/>
    <mergeCell ref="F31:F32"/>
    <mergeCell ref="D31:D32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G33:G34"/>
    <mergeCell ref="D33:D34"/>
    <mergeCell ref="F61:F62"/>
    <mergeCell ref="G39:G40"/>
    <mergeCell ref="O93:O94"/>
    <mergeCell ref="Q93:Q94"/>
    <mergeCell ref="J85:J86"/>
    <mergeCell ref="J89:J90"/>
    <mergeCell ref="K85:K86"/>
    <mergeCell ref="K89:K90"/>
    <mergeCell ref="N69:N70"/>
    <mergeCell ref="J63:J64"/>
    <mergeCell ref="J71:J72"/>
    <mergeCell ref="J67:J68"/>
    <mergeCell ref="J75:J76"/>
    <mergeCell ref="K75:K76"/>
    <mergeCell ref="L75:L76"/>
    <mergeCell ref="M75:M76"/>
    <mergeCell ref="N75:N76"/>
    <mergeCell ref="J73:J74"/>
    <mergeCell ref="K73:K74"/>
    <mergeCell ref="O75:O76"/>
    <mergeCell ref="Q75:Q76"/>
    <mergeCell ref="L83:L84"/>
    <mergeCell ref="L79:L80"/>
    <mergeCell ref="M11:M12"/>
    <mergeCell ref="F9:F10"/>
    <mergeCell ref="F11:F12"/>
    <mergeCell ref="D9:D10"/>
    <mergeCell ref="E9:E10"/>
    <mergeCell ref="D11:D12"/>
    <mergeCell ref="G11:G12"/>
    <mergeCell ref="J9:K9"/>
    <mergeCell ref="B11:B24"/>
    <mergeCell ref="C11:C14"/>
    <mergeCell ref="C15:C18"/>
    <mergeCell ref="C19:C24"/>
    <mergeCell ref="G9:G10"/>
    <mergeCell ref="G21:G22"/>
    <mergeCell ref="H21:H22"/>
    <mergeCell ref="E13:E14"/>
    <mergeCell ref="M23:M24"/>
    <mergeCell ref="H23:H24"/>
    <mergeCell ref="I23:I24"/>
    <mergeCell ref="J23:J24"/>
    <mergeCell ref="K23:K24"/>
    <mergeCell ref="L23:L24"/>
    <mergeCell ref="K13:K14"/>
    <mergeCell ref="L13:L14"/>
    <mergeCell ref="B9:B10"/>
    <mergeCell ref="C9:C10"/>
    <mergeCell ref="E11:E12"/>
    <mergeCell ref="H11:H12"/>
    <mergeCell ref="I11:I12"/>
    <mergeCell ref="J11:J12"/>
    <mergeCell ref="K11:K12"/>
    <mergeCell ref="H9:I9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Q37:Q38"/>
    <mergeCell ref="L27:L28"/>
    <mergeCell ref="M27:M28"/>
    <mergeCell ref="R47:R48"/>
    <mergeCell ref="O51:O52"/>
    <mergeCell ref="Q51:Q52"/>
    <mergeCell ref="R51:R52"/>
    <mergeCell ref="P37:P38"/>
    <mergeCell ref="R19:R20"/>
    <mergeCell ref="O37:O38"/>
    <mergeCell ref="R31:R32"/>
    <mergeCell ref="K31:K32"/>
    <mergeCell ref="K37:K38"/>
    <mergeCell ref="O27:O28"/>
    <mergeCell ref="M35:M36"/>
    <mergeCell ref="N35:N36"/>
    <mergeCell ref="M37:M38"/>
    <mergeCell ref="K39:K40"/>
    <mergeCell ref="L39:L40"/>
    <mergeCell ref="M39:M40"/>
    <mergeCell ref="N39:N40"/>
    <mergeCell ref="O39:O40"/>
    <mergeCell ref="L37:L38"/>
    <mergeCell ref="N31:N32"/>
    <mergeCell ref="O31:O32"/>
    <mergeCell ref="N23:N24"/>
    <mergeCell ref="O23:O24"/>
    <mergeCell ref="Q19:Q20"/>
    <mergeCell ref="K27:K28"/>
    <mergeCell ref="N17:N18"/>
    <mergeCell ref="BZ2:CB2"/>
    <mergeCell ref="CC2:CE2"/>
    <mergeCell ref="CF2:CH2"/>
    <mergeCell ref="CC3:CE3"/>
    <mergeCell ref="BZ3:CB3"/>
    <mergeCell ref="CF3:CH3"/>
    <mergeCell ref="Q2:R2"/>
    <mergeCell ref="Q3:R3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Q23:Q24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K33:K34"/>
    <mergeCell ref="H33:H34"/>
    <mergeCell ref="L33:L34"/>
    <mergeCell ref="M33:M34"/>
    <mergeCell ref="N33:N34"/>
    <mergeCell ref="O33:O34"/>
    <mergeCell ref="Q33:Q34"/>
    <mergeCell ref="O35:O36"/>
    <mergeCell ref="Q35:Q36"/>
    <mergeCell ref="R35:R36"/>
    <mergeCell ref="P33:P34"/>
    <mergeCell ref="P35:P36"/>
    <mergeCell ref="J33:J34"/>
    <mergeCell ref="E15:E16"/>
    <mergeCell ref="G15:G16"/>
    <mergeCell ref="I15:I16"/>
    <mergeCell ref="J15:J16"/>
    <mergeCell ref="K15:K16"/>
    <mergeCell ref="L15:L16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F13:F14"/>
    <mergeCell ref="P9:P10"/>
    <mergeCell ref="P11:P12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D17:D18"/>
    <mergeCell ref="E17:E18"/>
    <mergeCell ref="G17:G18"/>
    <mergeCell ref="J17:J18"/>
    <mergeCell ref="F17:F18"/>
    <mergeCell ref="F19:F20"/>
    <mergeCell ref="K17:K18"/>
    <mergeCell ref="D15:D16"/>
    <mergeCell ref="R77:R78"/>
    <mergeCell ref="E77:E78"/>
    <mergeCell ref="G77:G78"/>
    <mergeCell ref="H77:H78"/>
    <mergeCell ref="I77:I78"/>
    <mergeCell ref="P71:P72"/>
    <mergeCell ref="P77:P78"/>
    <mergeCell ref="R69:R70"/>
    <mergeCell ref="O73:O74"/>
    <mergeCell ref="Q73:Q74"/>
    <mergeCell ref="R73:R74"/>
    <mergeCell ref="K77:K78"/>
    <mergeCell ref="J83:J84"/>
    <mergeCell ref="K83:K84"/>
    <mergeCell ref="F77:F78"/>
    <mergeCell ref="F79:F80"/>
    <mergeCell ref="F81:F82"/>
    <mergeCell ref="F83:F84"/>
    <mergeCell ref="I79:I80"/>
    <mergeCell ref="J79:J80"/>
    <mergeCell ref="K79:K80"/>
    <mergeCell ref="O79:O80"/>
    <mergeCell ref="Q83:Q84"/>
    <mergeCell ref="R83:R84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P79:P80"/>
    <mergeCell ref="P81:P82"/>
    <mergeCell ref="P83:P84"/>
    <mergeCell ref="E79:E80"/>
    <mergeCell ref="N83:N84"/>
    <mergeCell ref="O83:O84"/>
    <mergeCell ref="H83:H84"/>
    <mergeCell ref="I83:I84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E89:E90"/>
    <mergeCell ref="G89:G90"/>
    <mergeCell ref="H89:H90"/>
    <mergeCell ref="I89:I90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H99:H100"/>
    <mergeCell ref="N103:N104"/>
    <mergeCell ref="O103:O104"/>
    <mergeCell ref="Q103:Q104"/>
    <mergeCell ref="R103:R104"/>
    <mergeCell ref="L99:L100"/>
    <mergeCell ref="M99:M100"/>
    <mergeCell ref="N99:N100"/>
    <mergeCell ref="O99:O100"/>
    <mergeCell ref="Q99:Q100"/>
    <mergeCell ref="R101:R102"/>
    <mergeCell ref="O101:O102"/>
    <mergeCell ref="Q101:Q102"/>
    <mergeCell ref="N105:N106"/>
    <mergeCell ref="I91:I92"/>
    <mergeCell ref="J91:J92"/>
    <mergeCell ref="K91:K92"/>
    <mergeCell ref="L91:L92"/>
    <mergeCell ref="M91:M92"/>
    <mergeCell ref="N91:N92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O105:O106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K107:K108"/>
    <mergeCell ref="L107:L108"/>
    <mergeCell ref="M107:M108"/>
    <mergeCell ref="N107:N108"/>
    <mergeCell ref="O107:O108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J119:J120"/>
    <mergeCell ref="O115:O116"/>
    <mergeCell ref="Q115:Q116"/>
    <mergeCell ref="R115:R116"/>
    <mergeCell ref="P115:P116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7:K118"/>
    <mergeCell ref="K119:K120"/>
    <mergeCell ref="L119:L120"/>
    <mergeCell ref="M119:M120"/>
    <mergeCell ref="N119:N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L43:L44"/>
    <mergeCell ref="M43:M44"/>
    <mergeCell ref="N43:N44"/>
    <mergeCell ref="O43:O44"/>
    <mergeCell ref="R41:R42"/>
    <mergeCell ref="Q43:Q44"/>
    <mergeCell ref="R43:R44"/>
    <mergeCell ref="N45:N46"/>
    <mergeCell ref="O45:O46"/>
    <mergeCell ref="Q45:Q46"/>
    <mergeCell ref="P53:P54"/>
    <mergeCell ref="O53:O54"/>
    <mergeCell ref="Q53:Q54"/>
    <mergeCell ref="G117:G118"/>
    <mergeCell ref="H117:H118"/>
    <mergeCell ref="I117:I118"/>
    <mergeCell ref="J117:J118"/>
    <mergeCell ref="F117:F118"/>
    <mergeCell ref="F119:F120"/>
    <mergeCell ref="E119:E120"/>
    <mergeCell ref="R45:R46"/>
    <mergeCell ref="P45:P46"/>
    <mergeCell ref="N57:N58"/>
    <mergeCell ref="O57:O58"/>
    <mergeCell ref="G55:G56"/>
    <mergeCell ref="E53:E54"/>
    <mergeCell ref="E55:E56"/>
    <mergeCell ref="Q49:Q50"/>
    <mergeCell ref="R49:R50"/>
    <mergeCell ref="M47:M48"/>
    <mergeCell ref="N47:N48"/>
    <mergeCell ref="O47:O48"/>
    <mergeCell ref="L45:L46"/>
    <mergeCell ref="M45:M46"/>
    <mergeCell ref="G119:G120"/>
    <mergeCell ref="H119:H120"/>
    <mergeCell ref="I119:I120"/>
    <mergeCell ref="R59:R60"/>
    <mergeCell ref="M57:M58"/>
    <mergeCell ref="G43:G44"/>
    <mergeCell ref="P41:P42"/>
    <mergeCell ref="D51:D52"/>
    <mergeCell ref="H51:H52"/>
    <mergeCell ref="I51:I52"/>
    <mergeCell ref="J51:J52"/>
    <mergeCell ref="K51:K52"/>
    <mergeCell ref="D47:D48"/>
    <mergeCell ref="D49:D50"/>
    <mergeCell ref="H49:H50"/>
    <mergeCell ref="I49:I50"/>
    <mergeCell ref="J49:J50"/>
    <mergeCell ref="K49:K50"/>
    <mergeCell ref="L49:L50"/>
    <mergeCell ref="M49:M50"/>
    <mergeCell ref="N49:N50"/>
    <mergeCell ref="O49:O50"/>
    <mergeCell ref="G45:G46"/>
    <mergeCell ref="G47:G48"/>
    <mergeCell ref="L47:L48"/>
    <mergeCell ref="R53:R54"/>
    <mergeCell ref="Q47:Q48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M87:M88"/>
    <mergeCell ref="N87:N88"/>
    <mergeCell ref="O87:O88"/>
    <mergeCell ref="Q87:Q88"/>
    <mergeCell ref="R87:R88"/>
    <mergeCell ref="P87:P88"/>
    <mergeCell ref="M79:M80"/>
    <mergeCell ref="N79:N80"/>
    <mergeCell ref="D77:D78"/>
    <mergeCell ref="I53:I54"/>
    <mergeCell ref="J53:J54"/>
    <mergeCell ref="K53:K54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D57:D58"/>
    <mergeCell ref="J59:J60"/>
    <mergeCell ref="K59:K60"/>
    <mergeCell ref="L59:L60"/>
    <mergeCell ref="D61:D62"/>
    <mergeCell ref="G61:G62"/>
    <mergeCell ref="H61:H62"/>
    <mergeCell ref="J57:J58"/>
    <mergeCell ref="P55:P56"/>
    <mergeCell ref="P57:P58"/>
    <mergeCell ref="M61:M62"/>
    <mergeCell ref="N61:N62"/>
    <mergeCell ref="J65:J66"/>
    <mergeCell ref="K65:K66"/>
    <mergeCell ref="N63:N64"/>
    <mergeCell ref="O63:O64"/>
    <mergeCell ref="J61:J62"/>
    <mergeCell ref="K61:K62"/>
    <mergeCell ref="L61:L62"/>
    <mergeCell ref="K57:K58"/>
    <mergeCell ref="L57:L58"/>
    <mergeCell ref="P59:P60"/>
    <mergeCell ref="P63:P64"/>
    <mergeCell ref="P65:P66"/>
    <mergeCell ref="P61:P62"/>
    <mergeCell ref="P15:P16"/>
    <mergeCell ref="P17:P18"/>
    <mergeCell ref="P19:P20"/>
    <mergeCell ref="P21:P22"/>
    <mergeCell ref="P23:P24"/>
    <mergeCell ref="P39:P40"/>
    <mergeCell ref="P31:P32"/>
    <mergeCell ref="H43:H48"/>
    <mergeCell ref="I43:I48"/>
    <mergeCell ref="L17:L18"/>
    <mergeCell ref="M17:M18"/>
    <mergeCell ref="O17:O18"/>
    <mergeCell ref="O19:O20"/>
    <mergeCell ref="J39:J40"/>
    <mergeCell ref="I61:I62"/>
    <mergeCell ref="G49:G50"/>
    <mergeCell ref="G51:G52"/>
    <mergeCell ref="E49:E50"/>
    <mergeCell ref="E51:E52"/>
    <mergeCell ref="B25:B42"/>
    <mergeCell ref="C25:C30"/>
    <mergeCell ref="C31:C42"/>
    <mergeCell ref="E31:E36"/>
    <mergeCell ref="E39:E42"/>
    <mergeCell ref="B43:B62"/>
    <mergeCell ref="C43:C48"/>
    <mergeCell ref="C49:C62"/>
    <mergeCell ref="E57:E58"/>
    <mergeCell ref="E45:E46"/>
    <mergeCell ref="E37:E38"/>
    <mergeCell ref="G35:G36"/>
    <mergeCell ref="F35:F36"/>
    <mergeCell ref="G37:G38"/>
    <mergeCell ref="E29:E30"/>
    <mergeCell ref="F29:F30"/>
    <mergeCell ref="E43:E44"/>
    <mergeCell ref="G41:G42"/>
    <mergeCell ref="F33:F34"/>
    <mergeCell ref="G29:G30"/>
    <mergeCell ref="H29:H30"/>
    <mergeCell ref="I29:I30"/>
    <mergeCell ref="J43:J48"/>
    <mergeCell ref="K43:K48"/>
    <mergeCell ref="F57:F58"/>
    <mergeCell ref="G57:G58"/>
    <mergeCell ref="H57:H58"/>
    <mergeCell ref="I57:I58"/>
    <mergeCell ref="F53:F54"/>
    <mergeCell ref="F55:F56"/>
  </mergeCells>
  <phoneticPr fontId="5"/>
  <conditionalFormatting sqref="S8:EK8">
    <cfRule type="expression" dxfId="36" priority="1697" stopIfTrue="1">
      <formula>IF(TEXT(S$9,"d")="1",TRUE,FALSE)</formula>
    </cfRule>
    <cfRule type="expression" dxfId="35" priority="1698" stopIfTrue="1">
      <formula>OR(IF(TEXT(S$9,"d")&lt;&gt;"1",TRUE,FALSE))</formula>
    </cfRule>
  </conditionalFormatting>
  <conditionalFormatting sqref="S9:EK10">
    <cfRule type="expression" dxfId="34" priority="1705" stopIfTrue="1">
      <formula>IF(S$9=TODAY(),TRUE,FALSE)</formula>
    </cfRule>
    <cfRule type="expression" dxfId="33" priority="1706" stopIfTrue="1">
      <formula>IF(WEEKDAY(S$9)=7,TRUE,FALSE)</formula>
    </cfRule>
    <cfRule type="expression" dxfId="32" priority="1707" stopIfTrue="1">
      <formula>IF(OR(WEEKDAY(S$9)=1,IF(ISNA(MATCH(S$9,Holiday,0)),FALSE,TRUE)),TRUE,FALSE)</formula>
    </cfRule>
  </conditionalFormatting>
  <conditionalFormatting sqref="S11:EK120">
    <cfRule type="expression" dxfId="31" priority="3387" stopIfTrue="1">
      <formula>IF(OR(WEEKDAY(S$9)=7,WEEKDAY(S$9)=1,IF(ISNA(MATCH(S$9,Holiday,0)),FALSE,TRUE)),TRUE,FALSE)</formula>
    </cfRule>
    <cfRule type="expression" dxfId="30" priority="3388" stopIfTrue="1">
      <formula>IF(AND($D11&lt;&gt;"",S11&lt;&gt;""),TRUE,FALSE)</formula>
    </cfRule>
    <cfRule type="expression" dxfId="29" priority="3389" stopIfTrue="1">
      <formula>IF(AND($D11="",S11&lt;&gt;""),TRUE,FALSE)</formula>
    </cfRule>
  </conditionalFormatting>
  <conditionalFormatting sqref="J63:K63 J65:K65 J67:K67 J69:K69 J71:K71 B63:F63 B65:F65 B67:F67 B69:F69 B71:F71 J73:K73 B73:F73 J75:K75 J77:K77 J79:K79 J81:K81 J83:K83 B75:F75 B77:F77 B79:F79 B81:F81 B83:F83 J85:K85 B85:F85 J87:K87 J89:K89 J91:K91 J93:K93 J95:K95 B87:F87 B89:F89 B91:F91 B93:F93 B95:F95 J97:K97 B97:F97 J99:K99 J101:K101 J103:K103 J105:K105 J107:K107 B99:F99 B101:F101 B103:F103 B105:F105 B107:F107 J109:K109 B109:F109 J111:K111 J113:K113 J115:K115 J117:K117 J119:K119 B111:F111 B113:F113 B115:F115 B117:F117 B119:F119 G63:I120 L63:O120 Q63:R120">
    <cfRule type="expression" dxfId="28" priority="4840" stopIfTrue="1">
      <formula>IF(AND($D63&lt;&gt;"",$J63&lt;&gt;"",$K63&lt;&gt;""),TRUE,FALSE)</formula>
    </cfRule>
    <cfRule type="expression" dxfId="27" priority="4841" stopIfTrue="1">
      <formula>IF(AND($D63&lt;&gt;"",$K63="",$I63&lt;TODAY()),TRUE,FALSE)</formula>
    </cfRule>
    <cfRule type="expression" dxfId="26" priority="4842" stopIfTrue="1">
      <formula>IF(OR(AND($D63&lt;&gt;"",$J63&lt;&gt;"",$Q63&lt;100),TODAY()&gt;=$H63),TRUE,FALSE)</formula>
    </cfRule>
  </conditionalFormatting>
  <conditionalFormatting sqref="CJ11:DM120">
    <cfRule type="expression" dxfId="25" priority="5920" stopIfTrue="1">
      <formula>IF(OR(WEEKDAY(CJ$9)=7,WEEKDAY(CJ$9)=1,IF(ISNA(MATCH(CJ$9,Holiday,0)),FALSE,TRUE)),TRUE,FALSE)</formula>
    </cfRule>
    <cfRule type="expression" dxfId="24" priority="5921" stopIfTrue="1">
      <formula>IF(AND($D11="",$S11&lt;&gt;""),TRUE,FALSE)</formula>
    </cfRule>
  </conditionalFormatting>
  <conditionalFormatting sqref="P63 P65 P67 P69 P71 P73 P75 P77 P79 P81 P83 P85 P87 P89 P91 P93 P95 P97 P99 P101 P103 P105 P107 P109 P111 P113 P115 P117 P119">
    <cfRule type="expression" dxfId="23" priority="89" stopIfTrue="1">
      <formula>IF(AND($D63&lt;&gt;"",$J63&lt;&gt;"",$K63&lt;&gt;""),TRUE,FALSE)</formula>
    </cfRule>
    <cfRule type="expression" dxfId="22" priority="90" stopIfTrue="1">
      <formula>IF(AND($D63&lt;&gt;"",$K63="",$I63&lt;TODAY()),TRUE,FALSE)</formula>
    </cfRule>
    <cfRule type="expression" dxfId="21" priority="91" stopIfTrue="1">
      <formula>IF(OR(AND($D63&lt;&gt;"",$J63&lt;&gt;"",$Q63&lt;100),TODAY()&gt;=$H63),TRUE,FALSE)</formula>
    </cfRule>
  </conditionalFormatting>
  <conditionalFormatting sqref="J11:K11 B11:F11 J13:K13 J15:K15 J17:K17 J19:K19 J21:K21 D13:F13 C15:F15 D17:F17 D19:F19 J23:K23 D23:F23 L11:O24 Q11:R24 D21:F21 G11:I24">
    <cfRule type="expression" dxfId="20" priority="16" stopIfTrue="1">
      <formula>IF(AND($D11&lt;&gt;"",$J11&lt;&gt;"",$K11&lt;&gt;""),TRUE,FALSE)</formula>
    </cfRule>
    <cfRule type="expression" dxfId="19" priority="17" stopIfTrue="1">
      <formula>IF(AND($D11&lt;&gt;"",$K11="",$I11&lt;TODAY()),TRUE,FALSE)</formula>
    </cfRule>
    <cfRule type="expression" dxfId="18" priority="18" stopIfTrue="1">
      <formula>IF(OR(AND($D11&lt;&gt;"",$J11&lt;&gt;"",$Q11&lt;100),TODAY()&gt;=$H11),TRUE,FALSE)</formula>
    </cfRule>
  </conditionalFormatting>
  <conditionalFormatting sqref="P11 P13 P15 P17 P19 P21 P23">
    <cfRule type="expression" dxfId="17" priority="13" stopIfTrue="1">
      <formula>IF(AND($D11&lt;&gt;"",$J11&lt;&gt;"",$K11&lt;&gt;""),TRUE,FALSE)</formula>
    </cfRule>
    <cfRule type="expression" dxfId="16" priority="14" stopIfTrue="1">
      <formula>IF(AND($D11&lt;&gt;"",$K11="",$I11&lt;TODAY()),TRUE,FALSE)</formula>
    </cfRule>
    <cfRule type="expression" dxfId="15" priority="15" stopIfTrue="1">
      <formula>IF(OR(AND($D11&lt;&gt;"",$J11&lt;&gt;"",$Q11&lt;100),TODAY()&gt;=$H11),TRUE,FALSE)</formula>
    </cfRule>
  </conditionalFormatting>
  <conditionalFormatting sqref="C19">
    <cfRule type="expression" dxfId="14" priority="19" stopIfTrue="1">
      <formula>IF(AND($D21&lt;&gt;"",$J21&lt;&gt;"",$K21&lt;&gt;""),TRUE,FALSE)</formula>
    </cfRule>
    <cfRule type="expression" dxfId="13" priority="20" stopIfTrue="1">
      <formula>IF(AND($D21&lt;&gt;"",$K21="",$I21&lt;TODAY()),TRUE,FALSE)</formula>
    </cfRule>
    <cfRule type="expression" dxfId="12" priority="21" stopIfTrue="1">
      <formula>IF(OR(AND($D21&lt;&gt;"",$J21&lt;&gt;"",$Q21&lt;100),TODAY()&gt;=$H21),TRUE,FALSE)</formula>
    </cfRule>
  </conditionalFormatting>
  <conditionalFormatting sqref="J25:K25 B25:F25 J31:K31 J33:K33 J35:K35 J37:K37 J39:K39 C31:F31 J41:K41 L25:O42 Q25:R42 D29:F29 D27:F27 F35 F33 F41 D41 D39:F39 D37:F37 D35 D33 J27:K27 J29:K29 G25:I42">
    <cfRule type="expression" dxfId="11" priority="10" stopIfTrue="1">
      <formula>IF(AND($D25&lt;&gt;"",$J25&lt;&gt;"",$K25&lt;&gt;""),TRUE,FALSE)</formula>
    </cfRule>
    <cfRule type="expression" dxfId="10" priority="11" stopIfTrue="1">
      <formula>IF(AND($D25&lt;&gt;"",$K25="",$I25&lt;TODAY()),TRUE,FALSE)</formula>
    </cfRule>
    <cfRule type="expression" dxfId="9" priority="12" stopIfTrue="1">
      <formula>IF(OR(AND($D25&lt;&gt;"",$J25&lt;&gt;"",$Q25&lt;100),TODAY()&gt;=$H25),TRUE,FALSE)</formula>
    </cfRule>
  </conditionalFormatting>
  <conditionalFormatting sqref="P25 P27 P29 P31 P33 P35 P37 P39 P41">
    <cfRule type="expression" dxfId="8" priority="7" stopIfTrue="1">
      <formula>IF(AND($D25&lt;&gt;"",$J25&lt;&gt;"",$K25&lt;&gt;""),TRUE,FALSE)</formula>
    </cfRule>
    <cfRule type="expression" dxfId="7" priority="8" stopIfTrue="1">
      <formula>IF(AND($D25&lt;&gt;"",$K25="",$I25&lt;TODAY()),TRUE,FALSE)</formula>
    </cfRule>
    <cfRule type="expression" dxfId="6" priority="9" stopIfTrue="1">
      <formula>IF(OR(AND($D25&lt;&gt;"",$J25&lt;&gt;"",$Q25&lt;100),TODAY()&gt;=$H25),TRUE,FALSE)</formula>
    </cfRule>
  </conditionalFormatting>
  <conditionalFormatting sqref="J49:K49 C49:F49 J51:K51 J53:K53 J55:K55 J57:K57 J59:K59 J61:K61 L43:O62 Q43:R62 D47:F47 D45:F45 D53:F53 D51:F51 D61:F61 D59:F59 D57:F57 D55:F55 B43:K43 G49:I62 G44:G48">
    <cfRule type="expression" dxfId="5" priority="4" stopIfTrue="1">
      <formula>IF(AND($D43&lt;&gt;"",$J43&lt;&gt;"",$K43&lt;&gt;""),TRUE,FALSE)</formula>
    </cfRule>
    <cfRule type="expression" dxfId="4" priority="5" stopIfTrue="1">
      <formula>IF(AND($D43&lt;&gt;"",$K43="",$I43&lt;TODAY()),TRUE,FALSE)</formula>
    </cfRule>
    <cfRule type="expression" dxfId="3" priority="6" stopIfTrue="1">
      <formula>IF(OR(AND($D43&lt;&gt;"",$J43&lt;&gt;"",$Q43&lt;100),TODAY()&gt;=$H43),TRUE,FALSE)</formula>
    </cfRule>
  </conditionalFormatting>
  <conditionalFormatting sqref="P43 P45 P47 P49 P51 P53 P55 P57 P59 P61">
    <cfRule type="expression" dxfId="2" priority="1" stopIfTrue="1">
      <formula>IF(AND($D43&lt;&gt;"",$J43&lt;&gt;"",$K43&lt;&gt;""),TRUE,FALSE)</formula>
    </cfRule>
    <cfRule type="expression" dxfId="1" priority="2" stopIfTrue="1">
      <formula>IF(AND($D43&lt;&gt;"",$K43="",$I43&lt;TODAY()),TRUE,FALSE)</formula>
    </cfRule>
    <cfRule type="expression" dxfId="0" priority="3" stopIfTrue="1">
      <formula>IF(OR(AND($D43&lt;&gt;"",$J43&lt;&gt;"",$Q43&lt;100),TODAY()&gt;=$H43),TRUE,FALSE)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3" customWidth="1"/>
    <col min="2" max="2" width="4.125" style="73" bestFit="1" customWidth="1"/>
    <col min="3" max="3" width="11.125" style="73" customWidth="1"/>
    <col min="4" max="4" width="46.125" style="73" customWidth="1"/>
    <col min="5" max="6" width="3.125" style="73" customWidth="1"/>
    <col min="7" max="23" width="2.625" style="73" customWidth="1"/>
    <col min="24" max="35" width="3.125" style="73" customWidth="1"/>
    <col min="36" max="16384" width="3.125" style="73"/>
  </cols>
  <sheetData>
    <row r="3" spans="2:23" ht="16.5" customHeight="1">
      <c r="B3" s="241" t="s">
        <v>37</v>
      </c>
      <c r="C3" s="242"/>
      <c r="D3" s="243"/>
    </row>
    <row r="4" spans="2:23" ht="16.5" customHeight="1">
      <c r="B4" s="71" t="s">
        <v>36</v>
      </c>
      <c r="C4" s="72" t="s">
        <v>10</v>
      </c>
      <c r="D4" s="71" t="s">
        <v>11</v>
      </c>
    </row>
    <row r="5" spans="2:23" ht="16.5" customHeight="1">
      <c r="B5" s="74">
        <v>1</v>
      </c>
      <c r="C5" s="75">
        <v>43345</v>
      </c>
      <c r="D5" s="76" t="s">
        <v>48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</row>
    <row r="6" spans="2:23" ht="16.5" customHeight="1">
      <c r="B6" s="74">
        <v>2</v>
      </c>
      <c r="C6" s="75"/>
      <c r="D6" s="76"/>
      <c r="G6" s="56"/>
      <c r="H6" s="57"/>
      <c r="I6" s="57"/>
      <c r="J6" s="46">
        <v>8</v>
      </c>
      <c r="K6" s="4" t="s">
        <v>6</v>
      </c>
      <c r="L6" s="4"/>
      <c r="M6" s="57"/>
      <c r="N6" s="47">
        <v>8</v>
      </c>
      <c r="O6" s="58" t="s">
        <v>13</v>
      </c>
      <c r="P6" s="4"/>
      <c r="Q6" s="57"/>
      <c r="R6" s="50">
        <v>30</v>
      </c>
      <c r="S6" s="4" t="s">
        <v>7</v>
      </c>
      <c r="T6" s="59"/>
      <c r="U6" s="16"/>
      <c r="V6" s="16"/>
      <c r="W6" s="60"/>
    </row>
    <row r="7" spans="2:23" ht="16.5" customHeight="1">
      <c r="B7" s="74">
        <v>3</v>
      </c>
      <c r="C7" s="75"/>
      <c r="D7" s="76"/>
      <c r="G7" s="61"/>
      <c r="H7" s="59"/>
      <c r="I7" s="59"/>
      <c r="J7" s="23"/>
      <c r="K7" s="24"/>
      <c r="L7" s="24"/>
      <c r="M7" s="59"/>
      <c r="N7" s="23"/>
      <c r="O7" s="62"/>
      <c r="P7" s="24"/>
      <c r="Q7" s="24"/>
      <c r="R7" s="24"/>
      <c r="S7" s="24"/>
      <c r="T7" s="24"/>
      <c r="U7" s="25"/>
      <c r="V7" s="25"/>
      <c r="W7" s="63"/>
    </row>
    <row r="8" spans="2:23" ht="16.5" customHeight="1">
      <c r="B8" s="74">
        <v>4</v>
      </c>
      <c r="C8" s="75"/>
      <c r="D8" s="76"/>
      <c r="G8" s="61"/>
      <c r="H8" s="59"/>
      <c r="I8" s="59"/>
      <c r="J8" s="11"/>
      <c r="K8" s="4" t="s">
        <v>14</v>
      </c>
      <c r="L8" s="24"/>
      <c r="M8" s="59"/>
      <c r="N8" s="12"/>
      <c r="O8" s="64" t="s">
        <v>1</v>
      </c>
      <c r="P8" s="24"/>
      <c r="Q8" s="24"/>
      <c r="R8" s="51"/>
      <c r="S8" s="24" t="s">
        <v>24</v>
      </c>
      <c r="T8" s="24"/>
      <c r="U8" s="25"/>
      <c r="V8" s="25"/>
      <c r="W8" s="63"/>
    </row>
    <row r="9" spans="2:23" ht="16.5" customHeight="1">
      <c r="B9" s="74">
        <v>5</v>
      </c>
      <c r="C9" s="75"/>
      <c r="D9" s="76"/>
      <c r="G9" s="61"/>
      <c r="H9" s="59"/>
      <c r="I9" s="59"/>
      <c r="J9" s="23"/>
      <c r="K9" s="24"/>
      <c r="L9" s="24"/>
      <c r="M9" s="59"/>
      <c r="N9" s="23"/>
      <c r="O9" s="62"/>
      <c r="P9" s="24"/>
      <c r="Q9" s="24"/>
      <c r="R9" s="24"/>
      <c r="S9" s="24"/>
      <c r="T9" s="24"/>
      <c r="U9" s="25"/>
      <c r="V9" s="25"/>
      <c r="W9" s="63"/>
    </row>
    <row r="10" spans="2:23" ht="16.5" customHeight="1">
      <c r="B10" s="74">
        <v>6</v>
      </c>
      <c r="C10" s="75"/>
      <c r="D10" s="76"/>
      <c r="G10" s="61"/>
      <c r="H10" s="59"/>
      <c r="I10" s="59"/>
      <c r="J10" s="14" t="s">
        <v>26</v>
      </c>
      <c r="K10" s="4" t="s">
        <v>27</v>
      </c>
      <c r="L10" s="24"/>
      <c r="M10" s="59"/>
      <c r="N10" s="49" t="s">
        <v>23</v>
      </c>
      <c r="O10" s="4" t="s">
        <v>12</v>
      </c>
      <c r="P10" s="24"/>
      <c r="Q10" s="24"/>
      <c r="R10" s="52"/>
      <c r="S10" s="24" t="s">
        <v>25</v>
      </c>
      <c r="T10" s="24"/>
      <c r="U10" s="25"/>
      <c r="V10" s="25"/>
      <c r="W10" s="63"/>
    </row>
    <row r="11" spans="2:23" ht="16.5" customHeight="1">
      <c r="B11" s="74">
        <v>7</v>
      </c>
      <c r="C11" s="75"/>
      <c r="D11" s="76"/>
      <c r="G11" s="61"/>
      <c r="H11" s="59"/>
      <c r="I11" s="59"/>
      <c r="J11" s="23"/>
      <c r="K11" s="24"/>
      <c r="L11" s="24"/>
      <c r="M11" s="59"/>
      <c r="N11" s="23"/>
      <c r="O11" s="62"/>
      <c r="P11" s="24"/>
      <c r="Q11" s="24"/>
      <c r="R11" s="24"/>
      <c r="S11" s="24"/>
      <c r="T11" s="24"/>
      <c r="U11" s="24"/>
      <c r="V11" s="24"/>
      <c r="W11" s="63"/>
    </row>
    <row r="12" spans="2:23" ht="16.5" customHeight="1">
      <c r="B12" s="74">
        <v>8</v>
      </c>
      <c r="C12" s="75"/>
      <c r="D12" s="76"/>
      <c r="G12" s="61"/>
      <c r="H12" s="59"/>
      <c r="I12" s="59"/>
      <c r="J12" s="48" t="s">
        <v>15</v>
      </c>
      <c r="K12" s="4" t="s">
        <v>35</v>
      </c>
      <c r="L12" s="24"/>
      <c r="M12" s="59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3"/>
    </row>
    <row r="13" spans="2:23" ht="16.5" customHeight="1">
      <c r="B13" s="74">
        <v>9</v>
      </c>
      <c r="C13" s="75"/>
      <c r="D13" s="76"/>
      <c r="G13" s="6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3"/>
    </row>
    <row r="14" spans="2:23" ht="16.5" customHeight="1">
      <c r="B14" s="74">
        <v>10</v>
      </c>
      <c r="C14" s="75"/>
      <c r="D14" s="76"/>
      <c r="G14" s="61"/>
      <c r="H14" s="59"/>
      <c r="I14" s="59"/>
      <c r="J14" s="49" t="s">
        <v>28</v>
      </c>
      <c r="K14" s="4" t="s">
        <v>34</v>
      </c>
      <c r="L14" s="24"/>
      <c r="M14" s="59"/>
      <c r="N14" s="25"/>
      <c r="O14" s="25"/>
      <c r="P14" s="24"/>
      <c r="Q14" s="24"/>
      <c r="R14" s="24"/>
      <c r="S14" s="24"/>
      <c r="T14" s="24"/>
      <c r="U14" s="24"/>
      <c r="V14" s="24"/>
      <c r="W14" s="63"/>
    </row>
    <row r="15" spans="2:23" ht="16.5" customHeight="1">
      <c r="B15" s="74">
        <v>11</v>
      </c>
      <c r="C15" s="75"/>
      <c r="D15" s="76"/>
      <c r="G15" s="65"/>
      <c r="H15" s="66"/>
      <c r="I15" s="66"/>
      <c r="J15" s="66"/>
      <c r="K15" s="66"/>
      <c r="L15" s="66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8"/>
    </row>
    <row r="16" spans="2:23" ht="16.5" customHeight="1">
      <c r="B16" s="74">
        <v>12</v>
      </c>
      <c r="C16" s="75"/>
      <c r="D16" s="76"/>
    </row>
    <row r="17" spans="2:4" ht="16.5" customHeight="1">
      <c r="B17" s="74">
        <v>13</v>
      </c>
      <c r="C17" s="75"/>
      <c r="D17" s="76"/>
    </row>
    <row r="18" spans="2:4" ht="16.5" customHeight="1">
      <c r="B18" s="74">
        <v>14</v>
      </c>
      <c r="C18" s="75"/>
      <c r="D18" s="76"/>
    </row>
    <row r="19" spans="2:4" ht="16.5" customHeight="1">
      <c r="B19" s="74">
        <v>15</v>
      </c>
      <c r="C19" s="75"/>
      <c r="D19" s="76"/>
    </row>
    <row r="20" spans="2:4" ht="16.5" customHeight="1">
      <c r="B20" s="74">
        <v>16</v>
      </c>
      <c r="C20" s="75"/>
      <c r="D20" s="76"/>
    </row>
    <row r="21" spans="2:4" ht="16.5" customHeight="1">
      <c r="B21" s="74">
        <v>17</v>
      </c>
      <c r="C21" s="75"/>
      <c r="D21" s="76"/>
    </row>
    <row r="22" spans="2:4" ht="16.5" customHeight="1">
      <c r="B22" s="74">
        <v>18</v>
      </c>
      <c r="C22" s="75"/>
      <c r="D22" s="76"/>
    </row>
    <row r="23" spans="2:4" ht="16.5" customHeight="1">
      <c r="B23" s="74">
        <v>19</v>
      </c>
      <c r="C23" s="75"/>
      <c r="D23" s="76"/>
    </row>
    <row r="24" spans="2:4" ht="16.5" customHeight="1">
      <c r="B24" s="74">
        <v>20</v>
      </c>
      <c r="C24" s="75"/>
      <c r="D24" s="76"/>
    </row>
    <row r="25" spans="2:4" ht="16.5" customHeight="1">
      <c r="B25" s="74">
        <v>21</v>
      </c>
      <c r="C25" s="75"/>
      <c r="D25" s="76"/>
    </row>
    <row r="26" spans="2:4" ht="16.5" customHeight="1">
      <c r="B26" s="74">
        <v>22</v>
      </c>
      <c r="C26" s="75"/>
      <c r="D26" s="76"/>
    </row>
    <row r="27" spans="2:4" ht="16.5" customHeight="1">
      <c r="B27" s="74">
        <v>23</v>
      </c>
      <c r="C27" s="75"/>
      <c r="D27" s="76"/>
    </row>
    <row r="28" spans="2:4" ht="16.5" customHeight="1">
      <c r="B28" s="74">
        <v>24</v>
      </c>
      <c r="C28" s="75"/>
      <c r="D28" s="76"/>
    </row>
    <row r="29" spans="2:4" ht="16.5" customHeight="1">
      <c r="B29" s="74">
        <v>25</v>
      </c>
      <c r="C29" s="75"/>
      <c r="D29" s="76"/>
    </row>
    <row r="30" spans="2:4" ht="16.5" customHeight="1">
      <c r="B30" s="74">
        <v>26</v>
      </c>
      <c r="C30" s="75"/>
      <c r="D30" s="76"/>
    </row>
    <row r="31" spans="2:4" ht="16.5" customHeight="1">
      <c r="B31" s="74">
        <v>27</v>
      </c>
      <c r="C31" s="75"/>
      <c r="D31" s="76"/>
    </row>
    <row r="32" spans="2:4" ht="16.5" customHeight="1">
      <c r="B32" s="74">
        <v>28</v>
      </c>
      <c r="C32" s="75"/>
      <c r="D32" s="76"/>
    </row>
    <row r="33" spans="2:4" ht="16.5" customHeight="1">
      <c r="B33" s="74">
        <v>29</v>
      </c>
      <c r="C33" s="75"/>
      <c r="D33" s="76"/>
    </row>
    <row r="34" spans="2:4" ht="16.5" customHeight="1">
      <c r="B34" s="74">
        <v>30</v>
      </c>
      <c r="C34" s="75"/>
      <c r="D34" s="76"/>
    </row>
    <row r="35" spans="2:4" ht="16.5" customHeight="1">
      <c r="B35" s="74">
        <v>31</v>
      </c>
      <c r="C35" s="75"/>
      <c r="D35" s="76"/>
    </row>
    <row r="36" spans="2:4" ht="16.5" customHeight="1">
      <c r="B36" s="74">
        <v>32</v>
      </c>
      <c r="C36" s="75"/>
      <c r="D36" s="76"/>
    </row>
    <row r="37" spans="2:4" ht="16.5" customHeight="1">
      <c r="B37" s="74">
        <v>33</v>
      </c>
      <c r="C37" s="75"/>
      <c r="D37" s="76"/>
    </row>
    <row r="38" spans="2:4" ht="16.5" customHeight="1">
      <c r="B38" s="74">
        <v>34</v>
      </c>
      <c r="C38" s="75"/>
      <c r="D38" s="76"/>
    </row>
    <row r="39" spans="2:4" ht="16.5" customHeight="1">
      <c r="B39" s="74">
        <v>35</v>
      </c>
      <c r="C39" s="75"/>
      <c r="D39" s="76"/>
    </row>
    <row r="40" spans="2:4" ht="16.5" customHeight="1">
      <c r="B40" s="74">
        <v>36</v>
      </c>
      <c r="C40" s="75"/>
      <c r="D40" s="76"/>
    </row>
    <row r="41" spans="2:4" ht="16.5" customHeight="1">
      <c r="B41" s="74">
        <v>37</v>
      </c>
      <c r="C41" s="75"/>
      <c r="D41" s="76"/>
    </row>
    <row r="42" spans="2:4" ht="16.5" customHeight="1">
      <c r="B42" s="74">
        <v>38</v>
      </c>
      <c r="C42" s="75"/>
      <c r="D42" s="76"/>
    </row>
    <row r="43" spans="2:4" ht="16.5" customHeight="1">
      <c r="B43" s="74">
        <v>39</v>
      </c>
      <c r="C43" s="75"/>
      <c r="D43" s="76"/>
    </row>
    <row r="44" spans="2:4" ht="16.5" customHeight="1">
      <c r="B44" s="74">
        <v>40</v>
      </c>
      <c r="C44" s="75"/>
      <c r="D44" s="76"/>
    </row>
    <row r="45" spans="2:4" ht="16.5" customHeight="1">
      <c r="B45" s="74">
        <v>41</v>
      </c>
      <c r="C45" s="75"/>
      <c r="D45" s="76"/>
    </row>
    <row r="46" spans="2:4" ht="16.5" customHeight="1">
      <c r="B46" s="74">
        <v>42</v>
      </c>
      <c r="C46" s="75"/>
      <c r="D46" s="76"/>
    </row>
    <row r="47" spans="2:4" ht="16.5" customHeight="1">
      <c r="B47" s="74">
        <v>43</v>
      </c>
      <c r="C47" s="75"/>
      <c r="D47" s="76"/>
    </row>
    <row r="48" spans="2:4" ht="16.5" customHeight="1">
      <c r="B48" s="74">
        <v>44</v>
      </c>
      <c r="C48" s="75"/>
      <c r="D48" s="76"/>
    </row>
    <row r="49" spans="2:4" ht="16.5" customHeight="1">
      <c r="B49" s="74">
        <v>45</v>
      </c>
      <c r="C49" s="75"/>
      <c r="D49" s="76"/>
    </row>
    <row r="50" spans="2:4" ht="16.5" customHeight="1">
      <c r="B50" s="74">
        <v>46</v>
      </c>
      <c r="C50" s="75"/>
      <c r="D50" s="76"/>
    </row>
    <row r="51" spans="2:4" ht="16.5" customHeight="1">
      <c r="B51" s="74">
        <v>47</v>
      </c>
      <c r="C51" s="75"/>
      <c r="D51" s="76"/>
    </row>
    <row r="52" spans="2:4" ht="16.5" customHeight="1">
      <c r="B52" s="74">
        <v>48</v>
      </c>
      <c r="C52" s="75"/>
      <c r="D52" s="76"/>
    </row>
    <row r="53" spans="2:4" ht="16.5" customHeight="1">
      <c r="B53" s="74">
        <v>49</v>
      </c>
      <c r="C53" s="75"/>
      <c r="D53" s="76"/>
    </row>
    <row r="54" spans="2:4" ht="16.5" customHeight="1">
      <c r="B54" s="74">
        <v>50</v>
      </c>
      <c r="C54" s="75"/>
      <c r="D54" s="76"/>
    </row>
    <row r="55" spans="2:4" ht="16.5" customHeight="1">
      <c r="B55" s="74">
        <v>51</v>
      </c>
      <c r="C55" s="75"/>
      <c r="D55" s="76"/>
    </row>
    <row r="56" spans="2:4" ht="16.5" customHeight="1">
      <c r="B56" s="74">
        <v>52</v>
      </c>
      <c r="C56" s="75"/>
      <c r="D56" s="76"/>
    </row>
    <row r="57" spans="2:4" ht="16.5" customHeight="1">
      <c r="B57" s="74">
        <v>53</v>
      </c>
      <c r="C57" s="75"/>
      <c r="D57" s="76"/>
    </row>
    <row r="58" spans="2:4" ht="16.5" customHeight="1">
      <c r="B58" s="74">
        <v>54</v>
      </c>
      <c r="C58" s="75"/>
      <c r="D58" s="76"/>
    </row>
    <row r="59" spans="2:4" ht="16.5" customHeight="1">
      <c r="B59" s="74">
        <v>55</v>
      </c>
      <c r="C59" s="75"/>
      <c r="D59" s="76"/>
    </row>
    <row r="60" spans="2:4" ht="16.5" customHeight="1">
      <c r="B60" s="74">
        <v>56</v>
      </c>
      <c r="C60" s="75"/>
      <c r="D60" s="76"/>
    </row>
    <row r="61" spans="2:4" ht="16.5" customHeight="1">
      <c r="B61" s="74">
        <v>57</v>
      </c>
      <c r="C61" s="75"/>
      <c r="D61" s="76"/>
    </row>
    <row r="62" spans="2:4" ht="16.5" customHeight="1">
      <c r="B62" s="74">
        <v>58</v>
      </c>
      <c r="C62" s="75"/>
      <c r="D62" s="76"/>
    </row>
    <row r="63" spans="2:4" ht="16.5" customHeight="1">
      <c r="B63" s="74">
        <v>59</v>
      </c>
      <c r="C63" s="75"/>
      <c r="D63" s="76"/>
    </row>
    <row r="64" spans="2:4" ht="16.5" customHeight="1">
      <c r="B64" s="74">
        <v>60</v>
      </c>
      <c r="C64" s="75"/>
      <c r="D64" s="76"/>
    </row>
    <row r="65" spans="2:4" ht="16.5" customHeight="1">
      <c r="B65" s="74">
        <v>61</v>
      </c>
      <c r="C65" s="75"/>
      <c r="D65" s="76"/>
    </row>
    <row r="66" spans="2:4" ht="16.5" customHeight="1">
      <c r="B66" s="74">
        <v>62</v>
      </c>
      <c r="C66" s="75"/>
      <c r="D66" s="76"/>
    </row>
    <row r="67" spans="2:4" ht="16.5" customHeight="1">
      <c r="B67" s="74">
        <v>63</v>
      </c>
      <c r="C67" s="75"/>
      <c r="D67" s="76"/>
    </row>
    <row r="68" spans="2:4" ht="16.5" customHeight="1">
      <c r="B68" s="74">
        <v>64</v>
      </c>
      <c r="C68" s="75"/>
      <c r="D68" s="76"/>
    </row>
    <row r="69" spans="2:4" ht="16.5" customHeight="1">
      <c r="B69" s="74">
        <v>65</v>
      </c>
      <c r="C69" s="75"/>
      <c r="D69" s="76"/>
    </row>
    <row r="70" spans="2:4" ht="16.5" customHeight="1">
      <c r="B70" s="74">
        <v>66</v>
      </c>
      <c r="C70" s="75"/>
      <c r="D70" s="76"/>
    </row>
    <row r="71" spans="2:4" ht="16.5" customHeight="1">
      <c r="B71" s="74">
        <v>67</v>
      </c>
      <c r="C71" s="75"/>
      <c r="D71" s="76"/>
    </row>
    <row r="72" spans="2:4" ht="16.5" customHeight="1">
      <c r="B72" s="74">
        <v>68</v>
      </c>
      <c r="C72" s="75"/>
      <c r="D72" s="76"/>
    </row>
    <row r="73" spans="2:4" ht="16.5" customHeight="1">
      <c r="B73" s="74">
        <v>69</v>
      </c>
      <c r="C73" s="75"/>
      <c r="D73" s="76"/>
    </row>
    <row r="74" spans="2:4" ht="16.5" customHeight="1">
      <c r="B74" s="74">
        <v>70</v>
      </c>
      <c r="C74" s="75"/>
      <c r="D74" s="76"/>
    </row>
    <row r="75" spans="2:4" ht="16.5" customHeight="1">
      <c r="B75" s="74">
        <v>71</v>
      </c>
      <c r="C75" s="75"/>
      <c r="D75" s="76"/>
    </row>
    <row r="76" spans="2:4" ht="16.5" customHeight="1">
      <c r="B76" s="74">
        <v>72</v>
      </c>
      <c r="C76" s="75"/>
      <c r="D76" s="76"/>
    </row>
    <row r="77" spans="2:4" ht="16.5" customHeight="1">
      <c r="B77" s="74">
        <v>73</v>
      </c>
      <c r="C77" s="75"/>
      <c r="D77" s="76"/>
    </row>
    <row r="78" spans="2:4" ht="16.5" customHeight="1">
      <c r="B78" s="74">
        <v>74</v>
      </c>
      <c r="C78" s="75"/>
      <c r="D78" s="76"/>
    </row>
    <row r="79" spans="2:4" ht="16.5" customHeight="1">
      <c r="B79" s="74">
        <v>75</v>
      </c>
      <c r="C79" s="75"/>
      <c r="D79" s="76"/>
    </row>
    <row r="80" spans="2:4" ht="16.5" customHeight="1">
      <c r="B80" s="74">
        <v>76</v>
      </c>
      <c r="C80" s="75"/>
      <c r="D80" s="76"/>
    </row>
    <row r="81" spans="2:4" ht="16.5" customHeight="1">
      <c r="B81" s="74">
        <v>77</v>
      </c>
      <c r="C81" s="75"/>
      <c r="D81" s="76"/>
    </row>
    <row r="82" spans="2:4" ht="16.5" customHeight="1">
      <c r="B82" s="74">
        <v>78</v>
      </c>
      <c r="C82" s="75"/>
      <c r="D82" s="76"/>
    </row>
    <row r="83" spans="2:4" ht="16.5" customHeight="1">
      <c r="B83" s="74">
        <v>79</v>
      </c>
      <c r="C83" s="75"/>
      <c r="D83" s="76"/>
    </row>
    <row r="84" spans="2:4" ht="16.5" customHeight="1">
      <c r="B84" s="74">
        <v>80</v>
      </c>
      <c r="C84" s="75"/>
      <c r="D84" s="76"/>
    </row>
    <row r="85" spans="2:4" ht="16.5" customHeight="1">
      <c r="B85" s="74">
        <v>81</v>
      </c>
      <c r="C85" s="75"/>
      <c r="D85" s="76"/>
    </row>
    <row r="86" spans="2:4" ht="16.5" customHeight="1">
      <c r="B86" s="74">
        <v>82</v>
      </c>
      <c r="C86" s="75"/>
      <c r="D86" s="76"/>
    </row>
    <row r="87" spans="2:4" ht="16.5" customHeight="1">
      <c r="B87" s="74">
        <v>83</v>
      </c>
      <c r="C87" s="75"/>
      <c r="D87" s="76"/>
    </row>
    <row r="88" spans="2:4" ht="16.5" customHeight="1">
      <c r="B88" s="74">
        <v>84</v>
      </c>
      <c r="C88" s="75"/>
      <c r="D88" s="76"/>
    </row>
    <row r="89" spans="2:4" ht="16.5" customHeight="1">
      <c r="B89" s="74">
        <v>85</v>
      </c>
      <c r="C89" s="75"/>
      <c r="D89" s="76"/>
    </row>
    <row r="90" spans="2:4" ht="16.5" customHeight="1">
      <c r="B90" s="74">
        <v>86</v>
      </c>
      <c r="C90" s="75"/>
      <c r="D90" s="76"/>
    </row>
    <row r="91" spans="2:4" ht="16.5" customHeight="1">
      <c r="B91" s="74">
        <v>87</v>
      </c>
      <c r="C91" s="75"/>
      <c r="D91" s="76"/>
    </row>
    <row r="92" spans="2:4" ht="16.5" customHeight="1">
      <c r="B92" s="74">
        <v>88</v>
      </c>
      <c r="C92" s="75"/>
      <c r="D92" s="76"/>
    </row>
    <row r="93" spans="2:4" ht="16.5" customHeight="1">
      <c r="B93" s="74">
        <v>89</v>
      </c>
      <c r="C93" s="75"/>
      <c r="D93" s="76"/>
    </row>
    <row r="94" spans="2:4" ht="16.5" customHeight="1">
      <c r="B94" s="74">
        <v>90</v>
      </c>
      <c r="C94" s="75"/>
      <c r="D94" s="76"/>
    </row>
    <row r="95" spans="2:4" ht="16.5" customHeight="1">
      <c r="B95" s="74">
        <v>91</v>
      </c>
      <c r="C95" s="75"/>
      <c r="D95" s="76"/>
    </row>
    <row r="96" spans="2:4" ht="16.5" customHeight="1">
      <c r="B96" s="74">
        <v>92</v>
      </c>
      <c r="C96" s="75"/>
      <c r="D96" s="76"/>
    </row>
    <row r="97" spans="2:4" ht="16.5" customHeight="1">
      <c r="B97" s="74">
        <v>93</v>
      </c>
      <c r="C97" s="75"/>
      <c r="D97" s="76"/>
    </row>
    <row r="98" spans="2:4" ht="16.5" customHeight="1">
      <c r="B98" s="74">
        <v>94</v>
      </c>
      <c r="C98" s="75"/>
      <c r="D98" s="76"/>
    </row>
    <row r="99" spans="2:4" ht="16.5" customHeight="1">
      <c r="B99" s="74">
        <v>95</v>
      </c>
      <c r="C99" s="77"/>
      <c r="D99" s="76"/>
    </row>
    <row r="100" spans="2:4" ht="16.5" customHeight="1">
      <c r="B100" s="74">
        <v>96</v>
      </c>
      <c r="C100" s="77"/>
      <c r="D100" s="76"/>
    </row>
    <row r="101" spans="2:4" ht="16.5" customHeight="1">
      <c r="B101" s="74">
        <v>97</v>
      </c>
      <c r="C101" s="77"/>
      <c r="D101" s="76"/>
    </row>
    <row r="102" spans="2:4" ht="16.5" customHeight="1">
      <c r="B102" s="74">
        <v>98</v>
      </c>
      <c r="C102" s="77"/>
      <c r="D102" s="76"/>
    </row>
    <row r="103" spans="2:4" ht="16.5" customHeight="1">
      <c r="B103" s="74">
        <v>99</v>
      </c>
      <c r="C103" s="77"/>
      <c r="D103" s="76"/>
    </row>
    <row r="104" spans="2:4" ht="16.5" customHeight="1">
      <c r="B104" s="74">
        <v>100</v>
      </c>
      <c r="C104" s="77"/>
      <c r="D104" s="76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Nam Nguyễn</cp:lastModifiedBy>
  <cp:lastPrinted>2013-12-27T07:28:53Z</cp:lastPrinted>
  <dcterms:created xsi:type="dcterms:W3CDTF">2011-10-13T15:50:24Z</dcterms:created>
  <dcterms:modified xsi:type="dcterms:W3CDTF">2018-07-25T05:42:39Z</dcterms:modified>
</cp:coreProperties>
</file>