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dmin\CODE\rbt-model\data\"/>
    </mc:Choice>
  </mc:AlternateContent>
  <xr:revisionPtr revIDLastSave="0" documentId="13_ncr:1_{91F65300-7107-46E1-994A-1A669EB5D1F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weighted" sheetId="2" r:id="rId1"/>
    <sheet name="3-point and Majority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8" i="2" l="1"/>
  <c r="F117" i="2"/>
  <c r="F116" i="2"/>
  <c r="F115" i="2"/>
  <c r="F114" i="2"/>
  <c r="F113" i="2"/>
  <c r="F108" i="2"/>
  <c r="F107" i="2"/>
  <c r="F106" i="2"/>
  <c r="F105" i="2"/>
  <c r="F104" i="2"/>
  <c r="F103" i="2"/>
  <c r="F98" i="2"/>
  <c r="F97" i="2"/>
  <c r="F96" i="2"/>
  <c r="F95" i="2"/>
  <c r="F94" i="2"/>
  <c r="F93" i="2"/>
  <c r="F88" i="2"/>
  <c r="F87" i="2"/>
  <c r="F86" i="2"/>
  <c r="F85" i="2"/>
  <c r="F84" i="2"/>
  <c r="F83" i="2"/>
  <c r="F78" i="2"/>
  <c r="F77" i="2"/>
  <c r="F76" i="2"/>
  <c r="F75" i="2"/>
  <c r="F74" i="2"/>
  <c r="F73" i="2"/>
  <c r="F68" i="2"/>
  <c r="F67" i="2"/>
  <c r="F66" i="2"/>
  <c r="F65" i="2"/>
  <c r="F64" i="2"/>
  <c r="F63" i="2"/>
  <c r="F58" i="2"/>
  <c r="F57" i="2"/>
  <c r="F56" i="2"/>
  <c r="F55" i="2"/>
  <c r="F54" i="2"/>
  <c r="F53" i="2"/>
  <c r="F48" i="2"/>
  <c r="F47" i="2"/>
  <c r="F46" i="2"/>
  <c r="F45" i="2"/>
  <c r="F44" i="2"/>
  <c r="F43" i="2"/>
  <c r="F38" i="2"/>
  <c r="J38" i="2" s="1"/>
  <c r="F37" i="2"/>
  <c r="H37" i="2" s="1"/>
  <c r="F36" i="2"/>
  <c r="J36" i="2" s="1"/>
  <c r="F35" i="2"/>
  <c r="G35" i="2" s="1"/>
  <c r="F34" i="2"/>
  <c r="G34" i="2" s="1"/>
  <c r="F33" i="2"/>
  <c r="I33" i="2" s="1"/>
  <c r="F28" i="2"/>
  <c r="J28" i="2" s="1"/>
  <c r="F27" i="2"/>
  <c r="I27" i="2" s="1"/>
  <c r="F26" i="2"/>
  <c r="J26" i="2" s="1"/>
  <c r="F25" i="2"/>
  <c r="J25" i="2" s="1"/>
  <c r="F24" i="2"/>
  <c r="J24" i="2" s="1"/>
  <c r="F23" i="2"/>
  <c r="J23" i="2" s="1"/>
  <c r="F18" i="2"/>
  <c r="J18" i="2" s="1"/>
  <c r="F17" i="2"/>
  <c r="J17" i="2" s="1"/>
  <c r="F16" i="2"/>
  <c r="J16" i="2" s="1"/>
  <c r="F15" i="2"/>
  <c r="J15" i="2" s="1"/>
  <c r="F14" i="2"/>
  <c r="J14" i="2" s="1"/>
  <c r="F13" i="2"/>
  <c r="J13" i="2" s="1"/>
  <c r="F4" i="2"/>
  <c r="G4" i="2" s="1"/>
  <c r="F5" i="2"/>
  <c r="H5" i="2" s="1"/>
  <c r="F6" i="2"/>
  <c r="I6" i="2" s="1"/>
  <c r="F7" i="2"/>
  <c r="I7" i="2" s="1"/>
  <c r="F8" i="2"/>
  <c r="H8" i="2" s="1"/>
  <c r="F3" i="2"/>
  <c r="H3" i="2" s="1"/>
  <c r="K27" i="2" l="1"/>
  <c r="J27" i="2"/>
  <c r="J4" i="2"/>
  <c r="H7" i="2"/>
  <c r="G8" i="2"/>
  <c r="J6" i="2"/>
  <c r="J8" i="2"/>
  <c r="H6" i="2"/>
  <c r="I8" i="2"/>
  <c r="G7" i="2"/>
  <c r="J7" i="2"/>
  <c r="J113" i="2"/>
  <c r="I113" i="2"/>
  <c r="H113" i="2"/>
  <c r="G113" i="2"/>
  <c r="J114" i="2"/>
  <c r="I114" i="2"/>
  <c r="H114" i="2"/>
  <c r="G114" i="2"/>
  <c r="J115" i="2"/>
  <c r="I115" i="2"/>
  <c r="H115" i="2"/>
  <c r="G115" i="2"/>
  <c r="J116" i="2"/>
  <c r="I116" i="2"/>
  <c r="H116" i="2"/>
  <c r="G116" i="2"/>
  <c r="K117" i="2"/>
  <c r="J117" i="2"/>
  <c r="I117" i="2"/>
  <c r="H117" i="2"/>
  <c r="G117" i="2"/>
  <c r="L117" i="2" s="1"/>
  <c r="C95" i="3" s="1"/>
  <c r="J118" i="2"/>
  <c r="I118" i="2"/>
  <c r="H118" i="2"/>
  <c r="G118" i="2"/>
  <c r="J103" i="2"/>
  <c r="I103" i="2"/>
  <c r="H103" i="2"/>
  <c r="G103" i="2"/>
  <c r="J104" i="2"/>
  <c r="I104" i="2"/>
  <c r="H104" i="2"/>
  <c r="G104" i="2"/>
  <c r="J105" i="2"/>
  <c r="I105" i="2"/>
  <c r="H105" i="2"/>
  <c r="G105" i="2"/>
  <c r="J106" i="2"/>
  <c r="I106" i="2"/>
  <c r="H106" i="2"/>
  <c r="G106" i="2"/>
  <c r="K107" i="2"/>
  <c r="J107" i="2"/>
  <c r="I107" i="2"/>
  <c r="H107" i="2"/>
  <c r="G107" i="2"/>
  <c r="J108" i="2"/>
  <c r="I108" i="2"/>
  <c r="H108" i="2"/>
  <c r="G108" i="2"/>
  <c r="J93" i="2"/>
  <c r="I93" i="2"/>
  <c r="H93" i="2"/>
  <c r="G93" i="2"/>
  <c r="J94" i="2"/>
  <c r="I94" i="2"/>
  <c r="H94" i="2"/>
  <c r="G94" i="2"/>
  <c r="J95" i="2"/>
  <c r="I95" i="2"/>
  <c r="H95" i="2"/>
  <c r="G95" i="2"/>
  <c r="J96" i="2"/>
  <c r="I96" i="2"/>
  <c r="H96" i="2"/>
  <c r="G96" i="2"/>
  <c r="K97" i="2"/>
  <c r="J97" i="2"/>
  <c r="I97" i="2"/>
  <c r="H97" i="2"/>
  <c r="G97" i="2"/>
  <c r="J98" i="2"/>
  <c r="I98" i="2"/>
  <c r="H98" i="2"/>
  <c r="G98" i="2"/>
  <c r="J83" i="2"/>
  <c r="I83" i="2"/>
  <c r="H83" i="2"/>
  <c r="G83" i="2"/>
  <c r="J84" i="2"/>
  <c r="I84" i="2"/>
  <c r="H84" i="2"/>
  <c r="G84" i="2"/>
  <c r="J85" i="2"/>
  <c r="I85" i="2"/>
  <c r="H85" i="2"/>
  <c r="G85" i="2"/>
  <c r="J86" i="2"/>
  <c r="I86" i="2"/>
  <c r="H86" i="2"/>
  <c r="G86" i="2"/>
  <c r="K87" i="2"/>
  <c r="J87" i="2"/>
  <c r="I87" i="2"/>
  <c r="H87" i="2"/>
  <c r="G87" i="2"/>
  <c r="J88" i="2"/>
  <c r="I88" i="2"/>
  <c r="H88" i="2"/>
  <c r="G88" i="2"/>
  <c r="J73" i="2"/>
  <c r="I73" i="2"/>
  <c r="H73" i="2"/>
  <c r="G73" i="2"/>
  <c r="J74" i="2"/>
  <c r="I74" i="2"/>
  <c r="H74" i="2"/>
  <c r="G74" i="2"/>
  <c r="J75" i="2"/>
  <c r="I75" i="2"/>
  <c r="H75" i="2"/>
  <c r="G75" i="2"/>
  <c r="J76" i="2"/>
  <c r="I76" i="2"/>
  <c r="H76" i="2"/>
  <c r="G76" i="2"/>
  <c r="K77" i="2"/>
  <c r="J77" i="2"/>
  <c r="I77" i="2"/>
  <c r="H77" i="2"/>
  <c r="G77" i="2"/>
  <c r="J78" i="2"/>
  <c r="I78" i="2"/>
  <c r="H78" i="2"/>
  <c r="G78" i="2"/>
  <c r="J63" i="2"/>
  <c r="I63" i="2"/>
  <c r="H63" i="2"/>
  <c r="G63" i="2"/>
  <c r="J64" i="2"/>
  <c r="I64" i="2"/>
  <c r="H64" i="2"/>
  <c r="G64" i="2"/>
  <c r="J65" i="2"/>
  <c r="I65" i="2"/>
  <c r="H65" i="2"/>
  <c r="G65" i="2"/>
  <c r="J66" i="2"/>
  <c r="I66" i="2"/>
  <c r="H66" i="2"/>
  <c r="G66" i="2"/>
  <c r="K67" i="2"/>
  <c r="J67" i="2"/>
  <c r="I67" i="2"/>
  <c r="H67" i="2"/>
  <c r="G67" i="2"/>
  <c r="J68" i="2"/>
  <c r="I68" i="2"/>
  <c r="H68" i="2"/>
  <c r="G68" i="2"/>
  <c r="J53" i="2"/>
  <c r="I53" i="2"/>
  <c r="H53" i="2"/>
  <c r="G53" i="2"/>
  <c r="J54" i="2"/>
  <c r="I54" i="2"/>
  <c r="H54" i="2"/>
  <c r="G54" i="2"/>
  <c r="J55" i="2"/>
  <c r="I55" i="2"/>
  <c r="H55" i="2"/>
  <c r="G55" i="2"/>
  <c r="J56" i="2"/>
  <c r="I56" i="2"/>
  <c r="H56" i="2"/>
  <c r="G56" i="2"/>
  <c r="K57" i="2"/>
  <c r="J57" i="2"/>
  <c r="I57" i="2"/>
  <c r="H57" i="2"/>
  <c r="G57" i="2"/>
  <c r="J58" i="2"/>
  <c r="I58" i="2"/>
  <c r="H58" i="2"/>
  <c r="G58" i="2"/>
  <c r="J43" i="2"/>
  <c r="I43" i="2"/>
  <c r="H43" i="2"/>
  <c r="G43" i="2"/>
  <c r="J44" i="2"/>
  <c r="I44" i="2"/>
  <c r="H44" i="2"/>
  <c r="G44" i="2"/>
  <c r="J45" i="2"/>
  <c r="I45" i="2"/>
  <c r="H45" i="2"/>
  <c r="G45" i="2"/>
  <c r="J46" i="2"/>
  <c r="I46" i="2"/>
  <c r="H46" i="2"/>
  <c r="G46" i="2"/>
  <c r="K47" i="2"/>
  <c r="J47" i="2"/>
  <c r="I47" i="2"/>
  <c r="H47" i="2"/>
  <c r="G47" i="2"/>
  <c r="J48" i="2"/>
  <c r="I48" i="2"/>
  <c r="H48" i="2"/>
  <c r="G48" i="2"/>
  <c r="H38" i="2"/>
  <c r="I37" i="2"/>
  <c r="K37" i="2"/>
  <c r="J37" i="2"/>
  <c r="H34" i="2"/>
  <c r="I34" i="2"/>
  <c r="J34" i="2"/>
  <c r="G36" i="2"/>
  <c r="G33" i="2"/>
  <c r="H36" i="2"/>
  <c r="J33" i="2"/>
  <c r="H35" i="2"/>
  <c r="I35" i="2"/>
  <c r="G37" i="2"/>
  <c r="I38" i="2"/>
  <c r="J35" i="2"/>
  <c r="H33" i="2"/>
  <c r="I36" i="2"/>
  <c r="G38" i="2"/>
  <c r="G23" i="2"/>
  <c r="G24" i="2"/>
  <c r="G25" i="2"/>
  <c r="G26" i="2"/>
  <c r="G27" i="2"/>
  <c r="G28" i="2"/>
  <c r="H23" i="2"/>
  <c r="H24" i="2"/>
  <c r="H25" i="2"/>
  <c r="H26" i="2"/>
  <c r="H27" i="2"/>
  <c r="H28" i="2"/>
  <c r="I23" i="2"/>
  <c r="I24" i="2"/>
  <c r="I25" i="2"/>
  <c r="I26" i="2"/>
  <c r="I28" i="2"/>
  <c r="G13" i="2"/>
  <c r="G14" i="2"/>
  <c r="G15" i="2"/>
  <c r="G16" i="2"/>
  <c r="G17" i="2"/>
  <c r="G18" i="2"/>
  <c r="H13" i="2"/>
  <c r="H14" i="2"/>
  <c r="H15" i="2"/>
  <c r="H16" i="2"/>
  <c r="H17" i="2"/>
  <c r="H18" i="2"/>
  <c r="I13" i="2"/>
  <c r="I14" i="2"/>
  <c r="I15" i="2"/>
  <c r="I16" i="2"/>
  <c r="I17" i="2"/>
  <c r="I18" i="2"/>
  <c r="H4" i="2"/>
  <c r="G6" i="2"/>
  <c r="I4" i="2"/>
  <c r="G5" i="2"/>
  <c r="J5" i="2"/>
  <c r="I5" i="2"/>
  <c r="G3" i="2"/>
  <c r="J3" i="2"/>
  <c r="I3" i="2"/>
  <c r="L107" i="2" l="1"/>
  <c r="C87" i="3" s="1"/>
  <c r="L97" i="2"/>
  <c r="C79" i="3" s="1"/>
  <c r="L87" i="2"/>
  <c r="C71" i="3" s="1"/>
  <c r="L77" i="2"/>
  <c r="C63" i="3" s="1"/>
  <c r="L67" i="2"/>
  <c r="C55" i="3" s="1"/>
  <c r="L57" i="2"/>
  <c r="C47" i="3" s="1"/>
  <c r="L47" i="2"/>
  <c r="C39" i="3"/>
  <c r="K7" i="2"/>
  <c r="L4" i="2"/>
  <c r="C4" i="3" s="1"/>
  <c r="K4" i="2"/>
  <c r="K8" i="2"/>
  <c r="K5" i="2"/>
  <c r="L7" i="2"/>
  <c r="L8" i="2"/>
  <c r="L118" i="2"/>
  <c r="C96" i="3" s="1"/>
  <c r="K118" i="2"/>
  <c r="L116" i="2"/>
  <c r="C94" i="3" s="1"/>
  <c r="K116" i="2"/>
  <c r="L115" i="2"/>
  <c r="C93" i="3" s="1"/>
  <c r="K115" i="2"/>
  <c r="L114" i="2"/>
  <c r="C92" i="3" s="1"/>
  <c r="K114" i="2"/>
  <c r="L113" i="2"/>
  <c r="C91" i="3" s="1"/>
  <c r="K113" i="2"/>
  <c r="L108" i="2"/>
  <c r="C88" i="3" s="1"/>
  <c r="K108" i="2"/>
  <c r="L106" i="2"/>
  <c r="C86" i="3" s="1"/>
  <c r="K106" i="2"/>
  <c r="L105" i="2"/>
  <c r="C85" i="3" s="1"/>
  <c r="K105" i="2"/>
  <c r="L104" i="2"/>
  <c r="C84" i="3" s="1"/>
  <c r="K104" i="2"/>
  <c r="L103" i="2"/>
  <c r="C83" i="3" s="1"/>
  <c r="K103" i="2"/>
  <c r="L98" i="2"/>
  <c r="C80" i="3" s="1"/>
  <c r="K98" i="2"/>
  <c r="L96" i="2"/>
  <c r="C78" i="3" s="1"/>
  <c r="K96" i="2"/>
  <c r="L95" i="2"/>
  <c r="C77" i="3" s="1"/>
  <c r="K95" i="2"/>
  <c r="L94" i="2"/>
  <c r="C76" i="3" s="1"/>
  <c r="K94" i="2"/>
  <c r="L93" i="2"/>
  <c r="C75" i="3" s="1"/>
  <c r="K93" i="2"/>
  <c r="L88" i="2"/>
  <c r="C72" i="3" s="1"/>
  <c r="K88" i="2"/>
  <c r="L86" i="2"/>
  <c r="C70" i="3" s="1"/>
  <c r="K86" i="2"/>
  <c r="L85" i="2"/>
  <c r="C69" i="3" s="1"/>
  <c r="K85" i="2"/>
  <c r="L84" i="2"/>
  <c r="C68" i="3" s="1"/>
  <c r="K84" i="2"/>
  <c r="L83" i="2"/>
  <c r="C67" i="3" s="1"/>
  <c r="K83" i="2"/>
  <c r="L78" i="2"/>
  <c r="C64" i="3" s="1"/>
  <c r="K78" i="2"/>
  <c r="L76" i="2"/>
  <c r="C62" i="3" s="1"/>
  <c r="K76" i="2"/>
  <c r="L75" i="2"/>
  <c r="C61" i="3" s="1"/>
  <c r="K75" i="2"/>
  <c r="L74" i="2"/>
  <c r="C60" i="3" s="1"/>
  <c r="K74" i="2"/>
  <c r="L73" i="2"/>
  <c r="C59" i="3" s="1"/>
  <c r="K73" i="2"/>
  <c r="L68" i="2"/>
  <c r="C56" i="3" s="1"/>
  <c r="K68" i="2"/>
  <c r="L66" i="2"/>
  <c r="C54" i="3" s="1"/>
  <c r="K66" i="2"/>
  <c r="L65" i="2"/>
  <c r="C53" i="3" s="1"/>
  <c r="K65" i="2"/>
  <c r="L64" i="2"/>
  <c r="C52" i="3" s="1"/>
  <c r="K64" i="2"/>
  <c r="L63" i="2"/>
  <c r="C51" i="3" s="1"/>
  <c r="K63" i="2"/>
  <c r="L58" i="2"/>
  <c r="C48" i="3" s="1"/>
  <c r="K58" i="2"/>
  <c r="L56" i="2"/>
  <c r="C46" i="3" s="1"/>
  <c r="K56" i="2"/>
  <c r="L55" i="2"/>
  <c r="C45" i="3" s="1"/>
  <c r="K55" i="2"/>
  <c r="L54" i="2"/>
  <c r="C44" i="3" s="1"/>
  <c r="K54" i="2"/>
  <c r="L53" i="2"/>
  <c r="C43" i="3" s="1"/>
  <c r="K53" i="2"/>
  <c r="L48" i="2"/>
  <c r="K48" i="2"/>
  <c r="L46" i="2"/>
  <c r="K46" i="2"/>
  <c r="L45" i="2"/>
  <c r="K45" i="2"/>
  <c r="L44" i="2"/>
  <c r="K44" i="2"/>
  <c r="L43" i="2"/>
  <c r="K43" i="2"/>
  <c r="K38" i="2"/>
  <c r="L37" i="2"/>
  <c r="C31" i="3" s="1"/>
  <c r="K35" i="2"/>
  <c r="L34" i="2"/>
  <c r="C28" i="3" s="1"/>
  <c r="K34" i="2"/>
  <c r="L38" i="2"/>
  <c r="C32" i="3" s="1"/>
  <c r="L36" i="2"/>
  <c r="C30" i="3" s="1"/>
  <c r="L35" i="2"/>
  <c r="C29" i="3" s="1"/>
  <c r="K33" i="2"/>
  <c r="K36" i="2"/>
  <c r="L33" i="2"/>
  <c r="C27" i="3" s="1"/>
  <c r="L24" i="2"/>
  <c r="C20" i="3" s="1"/>
  <c r="K24" i="2"/>
  <c r="L28" i="2"/>
  <c r="C24" i="3" s="1"/>
  <c r="K28" i="2"/>
  <c r="L27" i="2"/>
  <c r="C23" i="3" s="1"/>
  <c r="L26" i="2"/>
  <c r="C22" i="3" s="1"/>
  <c r="K26" i="2"/>
  <c r="L25" i="2"/>
  <c r="C21" i="3" s="1"/>
  <c r="K25" i="2"/>
  <c r="L23" i="2"/>
  <c r="C19" i="3" s="1"/>
  <c r="K23" i="2"/>
  <c r="L18" i="2"/>
  <c r="K18" i="2"/>
  <c r="L15" i="2"/>
  <c r="K15" i="2"/>
  <c r="L16" i="2"/>
  <c r="K16" i="2"/>
  <c r="L14" i="2"/>
  <c r="K14" i="2"/>
  <c r="L17" i="2"/>
  <c r="K17" i="2"/>
  <c r="L13" i="2"/>
  <c r="K13" i="2"/>
  <c r="K6" i="2"/>
  <c r="L6" i="2"/>
  <c r="K3" i="2"/>
  <c r="L3" i="2"/>
  <c r="C3" i="3" s="1"/>
  <c r="L5" i="2"/>
  <c r="C40" i="3" l="1"/>
  <c r="C37" i="3"/>
  <c r="C35" i="3"/>
  <c r="C36" i="3"/>
  <c r="C38" i="3"/>
  <c r="C11" i="3"/>
  <c r="C16" i="3"/>
  <c r="C12" i="3"/>
  <c r="C13" i="3"/>
  <c r="C15" i="3"/>
  <c r="C14" i="3"/>
  <c r="C6" i="3"/>
  <c r="C8" i="3"/>
  <c r="L9" i="2"/>
  <c r="C9" i="3" s="1"/>
  <c r="C5" i="3"/>
  <c r="C7" i="3"/>
  <c r="L119" i="2"/>
  <c r="C97" i="3" s="1"/>
  <c r="L109" i="2"/>
  <c r="C89" i="3" s="1"/>
  <c r="L99" i="2"/>
  <c r="C81" i="3" s="1"/>
  <c r="L89" i="2"/>
  <c r="C73" i="3" s="1"/>
  <c r="L79" i="2"/>
  <c r="C65" i="3" s="1"/>
  <c r="L69" i="2"/>
  <c r="C57" i="3" s="1"/>
  <c r="L59" i="2"/>
  <c r="C49" i="3" s="1"/>
  <c r="L49" i="2"/>
  <c r="M45" i="2" s="1"/>
  <c r="D37" i="3" s="1"/>
  <c r="L39" i="2"/>
  <c r="C33" i="3" s="1"/>
  <c r="L29" i="2"/>
  <c r="C25" i="3" s="1"/>
  <c r="L19" i="2"/>
  <c r="C17" i="3" s="1"/>
  <c r="M44" i="2" l="1"/>
  <c r="D36" i="3" s="1"/>
  <c r="M43" i="2"/>
  <c r="D35" i="3" s="1"/>
  <c r="C41" i="3"/>
  <c r="M47" i="2"/>
  <c r="D39" i="3" s="1"/>
  <c r="M46" i="2"/>
  <c r="D38" i="3" s="1"/>
  <c r="M48" i="2"/>
  <c r="D40" i="3" s="1"/>
  <c r="M15" i="2"/>
  <c r="D13" i="3" s="1"/>
  <c r="M14" i="2"/>
  <c r="D12" i="3" s="1"/>
  <c r="M16" i="2"/>
  <c r="D14" i="3" s="1"/>
  <c r="M18" i="2"/>
  <c r="D16" i="3" s="1"/>
  <c r="M17" i="2"/>
  <c r="D15" i="3" s="1"/>
  <c r="M13" i="2"/>
  <c r="M3" i="2"/>
  <c r="M4" i="2"/>
  <c r="D4" i="3" s="1"/>
  <c r="M7" i="2"/>
  <c r="D7" i="3" s="1"/>
  <c r="M8" i="2"/>
  <c r="D8" i="3" s="1"/>
  <c r="M5" i="2"/>
  <c r="D5" i="3" s="1"/>
  <c r="M6" i="2"/>
  <c r="D6" i="3" s="1"/>
  <c r="M114" i="2"/>
  <c r="D92" i="3" s="1"/>
  <c r="M115" i="2"/>
  <c r="D93" i="3" s="1"/>
  <c r="M116" i="2"/>
  <c r="D94" i="3" s="1"/>
  <c r="M117" i="2"/>
  <c r="D95" i="3" s="1"/>
  <c r="M118" i="2"/>
  <c r="D96" i="3" s="1"/>
  <c r="M113" i="2"/>
  <c r="M104" i="2"/>
  <c r="D84" i="3" s="1"/>
  <c r="M105" i="2"/>
  <c r="D85" i="3" s="1"/>
  <c r="M106" i="2"/>
  <c r="D86" i="3" s="1"/>
  <c r="M107" i="2"/>
  <c r="D87" i="3" s="1"/>
  <c r="M108" i="2"/>
  <c r="D88" i="3" s="1"/>
  <c r="M103" i="2"/>
  <c r="M94" i="2"/>
  <c r="D76" i="3" s="1"/>
  <c r="M95" i="2"/>
  <c r="D77" i="3" s="1"/>
  <c r="M96" i="2"/>
  <c r="D78" i="3" s="1"/>
  <c r="M97" i="2"/>
  <c r="D79" i="3" s="1"/>
  <c r="M98" i="2"/>
  <c r="D80" i="3" s="1"/>
  <c r="M93" i="2"/>
  <c r="M84" i="2"/>
  <c r="D68" i="3" s="1"/>
  <c r="M85" i="2"/>
  <c r="D69" i="3" s="1"/>
  <c r="M86" i="2"/>
  <c r="D70" i="3" s="1"/>
  <c r="M87" i="2"/>
  <c r="D71" i="3" s="1"/>
  <c r="M88" i="2"/>
  <c r="D72" i="3" s="1"/>
  <c r="M83" i="2"/>
  <c r="M74" i="2"/>
  <c r="D60" i="3" s="1"/>
  <c r="M75" i="2"/>
  <c r="D61" i="3" s="1"/>
  <c r="M76" i="2"/>
  <c r="D62" i="3" s="1"/>
  <c r="M77" i="2"/>
  <c r="D63" i="3" s="1"/>
  <c r="M78" i="2"/>
  <c r="D64" i="3" s="1"/>
  <c r="M73" i="2"/>
  <c r="M64" i="2"/>
  <c r="D52" i="3" s="1"/>
  <c r="M65" i="2"/>
  <c r="D53" i="3" s="1"/>
  <c r="M66" i="2"/>
  <c r="D54" i="3" s="1"/>
  <c r="M67" i="2"/>
  <c r="D55" i="3" s="1"/>
  <c r="M68" i="2"/>
  <c r="D56" i="3" s="1"/>
  <c r="M63" i="2"/>
  <c r="M54" i="2"/>
  <c r="D44" i="3" s="1"/>
  <c r="M55" i="2"/>
  <c r="D45" i="3" s="1"/>
  <c r="M56" i="2"/>
  <c r="D46" i="3" s="1"/>
  <c r="M57" i="2"/>
  <c r="D47" i="3" s="1"/>
  <c r="M58" i="2"/>
  <c r="D48" i="3" s="1"/>
  <c r="M53" i="2"/>
  <c r="M34" i="2"/>
  <c r="D28" i="3" s="1"/>
  <c r="M35" i="2"/>
  <c r="D29" i="3" s="1"/>
  <c r="M38" i="2"/>
  <c r="D32" i="3" s="1"/>
  <c r="M36" i="2"/>
  <c r="D30" i="3" s="1"/>
  <c r="M37" i="2"/>
  <c r="D31" i="3" s="1"/>
  <c r="M33" i="2"/>
  <c r="D27" i="3" s="1"/>
  <c r="M24" i="2"/>
  <c r="D20" i="3" s="1"/>
  <c r="M25" i="2"/>
  <c r="D21" i="3" s="1"/>
  <c r="M26" i="2"/>
  <c r="D22" i="3" s="1"/>
  <c r="M27" i="2"/>
  <c r="D23" i="3" s="1"/>
  <c r="M28" i="2"/>
  <c r="D24" i="3" s="1"/>
  <c r="M23" i="2"/>
  <c r="D19" i="3" s="1"/>
  <c r="M119" i="2" l="1"/>
  <c r="D97" i="3" s="1"/>
  <c r="D91" i="3"/>
  <c r="M109" i="2"/>
  <c r="D89" i="3" s="1"/>
  <c r="D83" i="3"/>
  <c r="M99" i="2"/>
  <c r="D81" i="3" s="1"/>
  <c r="D75" i="3"/>
  <c r="M89" i="2"/>
  <c r="D73" i="3" s="1"/>
  <c r="D67" i="3"/>
  <c r="M79" i="2"/>
  <c r="D65" i="3" s="1"/>
  <c r="D59" i="3"/>
  <c r="M69" i="2"/>
  <c r="D57" i="3" s="1"/>
  <c r="D51" i="3"/>
  <c r="M59" i="2"/>
  <c r="D49" i="3" s="1"/>
  <c r="D43" i="3"/>
  <c r="M49" i="2"/>
  <c r="D41" i="3" s="1"/>
  <c r="D11" i="3"/>
  <c r="M19" i="2"/>
  <c r="D17" i="3" s="1"/>
  <c r="M9" i="2"/>
  <c r="D9" i="3" s="1"/>
  <c r="D3" i="3"/>
  <c r="M39" i="2"/>
  <c r="D33" i="3" s="1"/>
  <c r="M29" i="2"/>
  <c r="D25" i="3" s="1"/>
</calcChain>
</file>

<file path=xl/sharedStrings.xml><?xml version="1.0" encoding="utf-8"?>
<sst xmlns="http://schemas.openxmlformats.org/spreadsheetml/2006/main" count="481" uniqueCount="42">
  <si>
    <t>Q1</t>
  </si>
  <si>
    <t>Q2</t>
  </si>
  <si>
    <t xml:space="preserve">COUNT </t>
  </si>
  <si>
    <t>SUM</t>
  </si>
  <si>
    <t>PERCENTAGE</t>
  </si>
  <si>
    <t>WEIGHTED SUM</t>
  </si>
  <si>
    <t>WEIGHTED PERCENTAGE</t>
  </si>
  <si>
    <t>NONE</t>
  </si>
  <si>
    <t>LOW</t>
  </si>
  <si>
    <t>MODERATE</t>
  </si>
  <si>
    <t>HIGH</t>
  </si>
  <si>
    <t>REMEMBER</t>
  </si>
  <si>
    <t>UNDERSTAND</t>
  </si>
  <si>
    <t>APPLY</t>
  </si>
  <si>
    <t>ANALYSE</t>
  </si>
  <si>
    <t xml:space="preserve">EVALUATE </t>
  </si>
  <si>
    <t>CREATE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</si>
  <si>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</si>
  <si>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</si>
  <si>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</si>
  <si>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</si>
  <si>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</si>
  <si>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</si>
  <si>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</si>
  <si>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</si>
  <si>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</si>
  <si>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</si>
  <si>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3-POINT SCALE</t>
  </si>
  <si>
    <t>MAJORITY</t>
  </si>
  <si>
    <t>0~1</t>
  </si>
  <si>
    <t>1~2</t>
  </si>
  <si>
    <t>2~3</t>
  </si>
  <si>
    <t>M</t>
  </si>
  <si>
    <t>L</t>
  </si>
  <si>
    <t>H</t>
  </si>
  <si>
    <t>N</t>
  </si>
  <si>
    <t>M/H</t>
  </si>
  <si>
    <r>
      <t>M/</t>
    </r>
    <r>
      <rPr>
        <sz val="12"/>
        <color rgb="FFC00000"/>
        <rFont val="Aptos Narrow (Body)"/>
      </rPr>
      <t>H</t>
    </r>
  </si>
  <si>
    <t>QUESTION</t>
  </si>
  <si>
    <t>SKILL</t>
  </si>
  <si>
    <t>EVALUATE</t>
  </si>
  <si>
    <t>L/M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</si>
</sst>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6"/>
      <color theme="1"/>
      <name val="Aptos Narrow"/>
      <scheme val="minor"/>
    </font>
    <font>
      <sz val="12"/>
      <color rgb="FFC00000"/>
      <name val="Aptos Narrow"/>
      <family val="2"/>
      <scheme val="minor"/>
    </font>
    <font>
      <sz val="12"/>
      <color rgb="FF000000"/>
      <name val="Aptos Narrow"/>
      <scheme val="minor"/>
    </font>
    <font>
      <sz val="12"/>
      <color rgb="FFC00000"/>
      <name val="Aptos Narrow (Body)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DD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AEAE1"/>
        <bgColor indexed="64"/>
      </patternFill>
    </fill>
    <fill>
      <patternFill patternType="solid">
        <fgColor rgb="FFFFFEEB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AFAAC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10" fontId="0" fillId="0" borderId="0" xfId="0" applyNumberFormat="1"/>
    <xf numFmtId="2" fontId="0" fillId="0" borderId="0" xfId="0" applyNumberFormat="1"/>
    <xf numFmtId="2" fontId="0" fillId="37" borderId="0" xfId="0" applyNumberFormat="1" applyFill="1"/>
    <xf numFmtId="10" fontId="0" fillId="37" borderId="0" xfId="0" applyNumberFormat="1" applyFill="1"/>
    <xf numFmtId="0" fontId="0" fillId="0" borderId="0" xfId="0" applyAlignment="1">
      <alignment horizontal="center"/>
    </xf>
    <xf numFmtId="16" fontId="0" fillId="0" borderId="0" xfId="0" applyNumberFormat="1"/>
    <xf numFmtId="0" fontId="0" fillId="38" borderId="0" xfId="0" applyFill="1"/>
    <xf numFmtId="0" fontId="0" fillId="39" borderId="0" xfId="0" applyFill="1"/>
    <xf numFmtId="0" fontId="0" fillId="34" borderId="0" xfId="0" applyFill="1"/>
    <xf numFmtId="10" fontId="0" fillId="40" borderId="0" xfId="0" applyNumberFormat="1" applyFill="1"/>
    <xf numFmtId="0" fontId="19" fillId="0" borderId="0" xfId="0" applyFont="1" applyAlignment="1">
      <alignment horizontal="center"/>
    </xf>
    <xf numFmtId="0" fontId="19" fillId="0" borderId="0" xfId="0" applyFont="1"/>
    <xf numFmtId="10" fontId="0" fillId="35" borderId="0" xfId="0" applyNumberFormat="1" applyFill="1"/>
    <xf numFmtId="10" fontId="0" fillId="43" borderId="0" xfId="0" applyNumberFormat="1" applyFill="1"/>
    <xf numFmtId="10" fontId="0" fillId="43" borderId="10" xfId="0" applyNumberFormat="1" applyFill="1" applyBorder="1"/>
    <xf numFmtId="0" fontId="20" fillId="0" borderId="0" xfId="0" applyFont="1"/>
    <xf numFmtId="0" fontId="0" fillId="36" borderId="0" xfId="0" applyFill="1" applyAlignment="1">
      <alignment horizontal="center" wrapText="1"/>
    </xf>
    <xf numFmtId="0" fontId="18" fillId="0" borderId="0" xfId="0" applyFont="1" applyAlignment="1">
      <alignment horizontal="center"/>
    </xf>
    <xf numFmtId="0" fontId="0" fillId="3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5" borderId="0" xfId="0" applyFill="1" applyAlignment="1">
      <alignment horizontal="center"/>
    </xf>
    <xf numFmtId="0" fontId="0" fillId="33" borderId="0" xfId="0" applyFill="1" applyAlignment="1">
      <alignment horizontal="center" wrapText="1"/>
    </xf>
    <xf numFmtId="10" fontId="0" fillId="36" borderId="0" xfId="0" applyNumberFormat="1" applyFill="1" applyAlignment="1">
      <alignment horizontal="center" wrapText="1"/>
    </xf>
    <xf numFmtId="0" fontId="0" fillId="0" borderId="0" xfId="0" applyAlignment="1">
      <alignment horizontal="center" vertical="top" wrapText="1"/>
    </xf>
    <xf numFmtId="0" fontId="0" fillId="41" borderId="0" xfId="0" applyFill="1" applyAlignment="1">
      <alignment horizontal="center" vertical="top" wrapText="1"/>
    </xf>
    <xf numFmtId="0" fontId="0" fillId="42" borderId="0" xfId="0" applyFill="1" applyAlignment="1">
      <alignment horizontal="center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DD3"/>
      <color rgb="FFFAFAAC"/>
      <color rgb="FFFFFEEB"/>
      <color rgb="FFFAEA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19"/>
  <sheetViews>
    <sheetView workbookViewId="0">
      <selection activeCell="H124" sqref="H124"/>
    </sheetView>
  </sheetViews>
  <sheetFormatPr defaultColWidth="11" defaultRowHeight="15.6"/>
  <cols>
    <col min="12" max="12" width="12.69921875" customWidth="1"/>
  </cols>
  <sheetData>
    <row r="1" spans="1:13">
      <c r="A1" s="18" t="s">
        <v>0</v>
      </c>
      <c r="B1" s="19" t="s">
        <v>2</v>
      </c>
      <c r="C1" s="19"/>
      <c r="D1" s="19"/>
      <c r="E1" s="19"/>
      <c r="F1" s="20" t="s">
        <v>3</v>
      </c>
      <c r="G1" s="21" t="s">
        <v>4</v>
      </c>
      <c r="H1" s="21"/>
      <c r="I1" s="21"/>
      <c r="J1" s="21"/>
      <c r="K1" s="20" t="s">
        <v>3</v>
      </c>
      <c r="L1" s="22" t="s">
        <v>5</v>
      </c>
      <c r="M1" s="17" t="s">
        <v>6</v>
      </c>
    </row>
    <row r="2" spans="1:13">
      <c r="A2" s="18"/>
      <c r="B2" t="s">
        <v>7</v>
      </c>
      <c r="C2" t="s">
        <v>8</v>
      </c>
      <c r="D2" t="s">
        <v>9</v>
      </c>
      <c r="E2" t="s">
        <v>10</v>
      </c>
      <c r="F2" s="20"/>
      <c r="G2" t="s">
        <v>7</v>
      </c>
      <c r="H2" t="s">
        <v>8</v>
      </c>
      <c r="I2" t="s">
        <v>9</v>
      </c>
      <c r="J2" t="s">
        <v>10</v>
      </c>
      <c r="K2" s="20"/>
      <c r="L2" s="22"/>
      <c r="M2" s="17"/>
    </row>
    <row r="3" spans="1:13">
      <c r="A3" t="s">
        <v>11</v>
      </c>
      <c r="B3">
        <v>2</v>
      </c>
      <c r="C3">
        <v>23</v>
      </c>
      <c r="D3">
        <v>17</v>
      </c>
      <c r="E3">
        <v>8</v>
      </c>
      <c r="F3">
        <f>SUM(B3:E3)</f>
        <v>50</v>
      </c>
      <c r="G3" s="1">
        <f>B3/$F3</f>
        <v>0.04</v>
      </c>
      <c r="H3" s="13">
        <f t="shared" ref="H3:J8" si="0">C3/$F3</f>
        <v>0.46</v>
      </c>
      <c r="I3" s="1">
        <f t="shared" si="0"/>
        <v>0.34</v>
      </c>
      <c r="J3" s="1">
        <f t="shared" si="0"/>
        <v>0.16</v>
      </c>
      <c r="K3" s="1">
        <f>SUM(G3:J3)</f>
        <v>1</v>
      </c>
      <c r="L3" s="2">
        <f>0*G3+1*H3+2*I3+3*J3</f>
        <v>1.62</v>
      </c>
      <c r="M3" s="1">
        <f>L3/$L$9</f>
        <v>0.14285714285714288</v>
      </c>
    </row>
    <row r="4" spans="1:13">
      <c r="A4" t="s">
        <v>12</v>
      </c>
      <c r="B4">
        <v>0</v>
      </c>
      <c r="C4">
        <v>1</v>
      </c>
      <c r="D4">
        <v>25</v>
      </c>
      <c r="E4">
        <v>24</v>
      </c>
      <c r="F4">
        <f t="shared" ref="F4:F8" si="1">SUM(B4:E4)</f>
        <v>50</v>
      </c>
      <c r="G4" s="1">
        <f>B4/$F4</f>
        <v>0</v>
      </c>
      <c r="H4" s="1">
        <f t="shared" si="0"/>
        <v>0.02</v>
      </c>
      <c r="I4" s="13">
        <f t="shared" si="0"/>
        <v>0.5</v>
      </c>
      <c r="J4" s="14">
        <f t="shared" si="0"/>
        <v>0.48</v>
      </c>
      <c r="K4" s="1">
        <f t="shared" ref="K4:K7" si="2">SUM(G4:J4)</f>
        <v>1</v>
      </c>
      <c r="L4" s="2">
        <f t="shared" ref="L4:L7" si="3">0*G4+1*H4+2*I4+3*J4</f>
        <v>2.46</v>
      </c>
      <c r="M4" s="1">
        <f>L4/$L$9</f>
        <v>0.21693121693121692</v>
      </c>
    </row>
    <row r="5" spans="1:13">
      <c r="A5" t="s">
        <v>13</v>
      </c>
      <c r="B5">
        <v>1</v>
      </c>
      <c r="C5">
        <v>3</v>
      </c>
      <c r="D5">
        <v>16</v>
      </c>
      <c r="E5">
        <v>30</v>
      </c>
      <c r="F5">
        <f t="shared" si="1"/>
        <v>50</v>
      </c>
      <c r="G5" s="1">
        <f>B5/$F5</f>
        <v>0.02</v>
      </c>
      <c r="H5" s="1">
        <f t="shared" si="0"/>
        <v>0.06</v>
      </c>
      <c r="I5" s="1">
        <f t="shared" si="0"/>
        <v>0.32</v>
      </c>
      <c r="J5" s="10">
        <f t="shared" si="0"/>
        <v>0.6</v>
      </c>
      <c r="K5" s="1">
        <f t="shared" si="2"/>
        <v>1</v>
      </c>
      <c r="L5" s="2">
        <f t="shared" si="3"/>
        <v>2.5</v>
      </c>
      <c r="M5" s="1">
        <f>L5/$L$9</f>
        <v>0.22045855379188714</v>
      </c>
    </row>
    <row r="6" spans="1:13">
      <c r="A6" t="s">
        <v>14</v>
      </c>
      <c r="B6">
        <v>7</v>
      </c>
      <c r="C6">
        <v>11</v>
      </c>
      <c r="D6">
        <v>14</v>
      </c>
      <c r="E6">
        <v>18</v>
      </c>
      <c r="F6">
        <f t="shared" si="1"/>
        <v>50</v>
      </c>
      <c r="G6" s="1">
        <f>B6/$F6</f>
        <v>0.14000000000000001</v>
      </c>
      <c r="H6" s="1">
        <f t="shared" si="0"/>
        <v>0.22</v>
      </c>
      <c r="I6" s="1">
        <f t="shared" si="0"/>
        <v>0.28000000000000003</v>
      </c>
      <c r="J6" s="10">
        <f t="shared" si="0"/>
        <v>0.36</v>
      </c>
      <c r="K6" s="1">
        <f t="shared" si="2"/>
        <v>1</v>
      </c>
      <c r="L6" s="2">
        <f>0*G6+1*H6+2*I6+3*J6</f>
        <v>1.86</v>
      </c>
      <c r="M6" s="1">
        <f t="shared" ref="M6:M8" si="4">L6/$L$9</f>
        <v>0.16402116402116404</v>
      </c>
    </row>
    <row r="7" spans="1:13">
      <c r="A7" t="s">
        <v>15</v>
      </c>
      <c r="B7">
        <v>11</v>
      </c>
      <c r="C7">
        <v>17</v>
      </c>
      <c r="D7">
        <v>14</v>
      </c>
      <c r="E7">
        <v>8</v>
      </c>
      <c r="F7">
        <f t="shared" si="1"/>
        <v>50</v>
      </c>
      <c r="G7" s="1">
        <f t="shared" ref="G7:G8" si="5">B7/$F7</f>
        <v>0.22</v>
      </c>
      <c r="H7" s="10">
        <f t="shared" si="0"/>
        <v>0.34</v>
      </c>
      <c r="I7" s="1">
        <f t="shared" si="0"/>
        <v>0.28000000000000003</v>
      </c>
      <c r="J7" s="1">
        <f t="shared" si="0"/>
        <v>0.16</v>
      </c>
      <c r="K7" s="1">
        <f t="shared" si="2"/>
        <v>1</v>
      </c>
      <c r="L7" s="2">
        <f t="shared" si="3"/>
        <v>1.3800000000000001</v>
      </c>
      <c r="M7" s="1">
        <f t="shared" si="4"/>
        <v>0.1216931216931217</v>
      </c>
    </row>
    <row r="8" spans="1:13">
      <c r="A8" t="s">
        <v>16</v>
      </c>
      <c r="B8">
        <v>11</v>
      </c>
      <c r="C8">
        <v>14</v>
      </c>
      <c r="D8">
        <v>13</v>
      </c>
      <c r="E8">
        <v>12</v>
      </c>
      <c r="F8">
        <f t="shared" si="1"/>
        <v>50</v>
      </c>
      <c r="G8" s="1">
        <f t="shared" si="5"/>
        <v>0.22</v>
      </c>
      <c r="H8" s="10">
        <f t="shared" si="0"/>
        <v>0.28000000000000003</v>
      </c>
      <c r="I8" s="1">
        <f t="shared" si="0"/>
        <v>0.26</v>
      </c>
      <c r="J8" s="1">
        <f t="shared" si="0"/>
        <v>0.24</v>
      </c>
      <c r="K8" s="1">
        <f>SUM(G8:J8)</f>
        <v>1</v>
      </c>
      <c r="L8" s="2">
        <f>0*G8+1*H8+2*I8+3*J8</f>
        <v>1.52</v>
      </c>
      <c r="M8" s="1">
        <f t="shared" si="4"/>
        <v>0.13403880070546736</v>
      </c>
    </row>
    <row r="9" spans="1:13">
      <c r="L9" s="3">
        <f>SUM(L3:L8)</f>
        <v>11.34</v>
      </c>
      <c r="M9" s="4">
        <f>SUM(M3:M8)</f>
        <v>1</v>
      </c>
    </row>
    <row r="11" spans="1:13">
      <c r="A11" s="18" t="s">
        <v>1</v>
      </c>
      <c r="B11" s="19" t="s">
        <v>2</v>
      </c>
      <c r="C11" s="19"/>
      <c r="D11" s="19"/>
      <c r="E11" s="19"/>
      <c r="F11" s="20" t="s">
        <v>3</v>
      </c>
      <c r="G11" s="21" t="s">
        <v>4</v>
      </c>
      <c r="H11" s="21"/>
      <c r="I11" s="21"/>
      <c r="J11" s="21"/>
      <c r="K11" s="20" t="s">
        <v>3</v>
      </c>
      <c r="L11" s="22" t="s">
        <v>5</v>
      </c>
      <c r="M11" s="17" t="s">
        <v>6</v>
      </c>
    </row>
    <row r="12" spans="1:13">
      <c r="A12" s="18"/>
      <c r="B12" t="s">
        <v>7</v>
      </c>
      <c r="C12" t="s">
        <v>8</v>
      </c>
      <c r="D12" t="s">
        <v>9</v>
      </c>
      <c r="E12" t="s">
        <v>10</v>
      </c>
      <c r="F12" s="20"/>
      <c r="G12" t="s">
        <v>7</v>
      </c>
      <c r="H12" t="s">
        <v>8</v>
      </c>
      <c r="I12" t="s">
        <v>9</v>
      </c>
      <c r="J12" t="s">
        <v>10</v>
      </c>
      <c r="K12" s="20"/>
      <c r="L12" s="22"/>
      <c r="M12" s="17"/>
    </row>
    <row r="13" spans="1:13">
      <c r="A13" t="s">
        <v>11</v>
      </c>
      <c r="B13">
        <v>5</v>
      </c>
      <c r="C13">
        <v>15</v>
      </c>
      <c r="D13">
        <v>22</v>
      </c>
      <c r="E13">
        <v>8</v>
      </c>
      <c r="F13">
        <f>SUM(B13:E13)</f>
        <v>50</v>
      </c>
      <c r="G13" s="1">
        <f>B13/$F13</f>
        <v>0.1</v>
      </c>
      <c r="H13" s="1">
        <f t="shared" ref="H13:H18" si="6">C13/$F13</f>
        <v>0.3</v>
      </c>
      <c r="I13" s="10">
        <f t="shared" ref="I13:I18" si="7">D13/$F13</f>
        <v>0.44</v>
      </c>
      <c r="J13" s="1">
        <f t="shared" ref="J13:J18" si="8">E13/$F13</f>
        <v>0.16</v>
      </c>
      <c r="K13" s="1">
        <f>SUM(G13:J13)</f>
        <v>1</v>
      </c>
      <c r="L13" s="2">
        <f>0*G13+1*H13+2*I13+3*J13</f>
        <v>1.66</v>
      </c>
      <c r="M13" s="1">
        <f>L13/$L$19</f>
        <v>0.14795008912655969</v>
      </c>
    </row>
    <row r="14" spans="1:13">
      <c r="A14" t="s">
        <v>12</v>
      </c>
      <c r="B14">
        <v>0</v>
      </c>
      <c r="C14">
        <v>4</v>
      </c>
      <c r="D14">
        <v>24</v>
      </c>
      <c r="E14">
        <v>22</v>
      </c>
      <c r="F14">
        <f t="shared" ref="F14:F18" si="9">SUM(B14:E14)</f>
        <v>50</v>
      </c>
      <c r="G14" s="1">
        <f>B14/$F14</f>
        <v>0</v>
      </c>
      <c r="H14" s="1">
        <f t="shared" si="6"/>
        <v>0.08</v>
      </c>
      <c r="I14" s="10">
        <f t="shared" si="7"/>
        <v>0.48</v>
      </c>
      <c r="J14" s="1">
        <f t="shared" si="8"/>
        <v>0.44</v>
      </c>
      <c r="K14" s="1">
        <f t="shared" ref="K14:K17" si="10">SUM(G14:J14)</f>
        <v>1</v>
      </c>
      <c r="L14" s="2">
        <f t="shared" ref="L14:L15" si="11">0*G14+1*H14+2*I14+3*J14</f>
        <v>2.3600000000000003</v>
      </c>
      <c r="M14" s="1">
        <f t="shared" ref="M14:M18" si="12">L14/$L$19</f>
        <v>0.21033868092691624</v>
      </c>
    </row>
    <row r="15" spans="1:13">
      <c r="A15" t="s">
        <v>13</v>
      </c>
      <c r="B15">
        <v>0</v>
      </c>
      <c r="C15">
        <v>3</v>
      </c>
      <c r="D15">
        <v>11</v>
      </c>
      <c r="E15">
        <v>36</v>
      </c>
      <c r="F15">
        <f t="shared" si="9"/>
        <v>50</v>
      </c>
      <c r="G15" s="1">
        <f>B15/$F15</f>
        <v>0</v>
      </c>
      <c r="H15" s="1">
        <f t="shared" si="6"/>
        <v>0.06</v>
      </c>
      <c r="I15" s="1">
        <f t="shared" si="7"/>
        <v>0.22</v>
      </c>
      <c r="J15" s="10">
        <f t="shared" si="8"/>
        <v>0.72</v>
      </c>
      <c r="K15" s="1">
        <f t="shared" si="10"/>
        <v>1</v>
      </c>
      <c r="L15" s="2">
        <f t="shared" si="11"/>
        <v>2.66</v>
      </c>
      <c r="M15" s="1">
        <f t="shared" si="12"/>
        <v>0.23707664884135471</v>
      </c>
    </row>
    <row r="16" spans="1:13">
      <c r="A16" t="s">
        <v>14</v>
      </c>
      <c r="B16">
        <v>5</v>
      </c>
      <c r="C16">
        <v>7</v>
      </c>
      <c r="D16">
        <v>19</v>
      </c>
      <c r="E16">
        <v>19</v>
      </c>
      <c r="F16">
        <f t="shared" si="9"/>
        <v>50</v>
      </c>
      <c r="G16" s="1">
        <f>B16/$F16</f>
        <v>0.1</v>
      </c>
      <c r="H16" s="1">
        <f t="shared" si="6"/>
        <v>0.14000000000000001</v>
      </c>
      <c r="I16" s="10">
        <f t="shared" si="7"/>
        <v>0.38</v>
      </c>
      <c r="J16" s="13">
        <f t="shared" si="8"/>
        <v>0.38</v>
      </c>
      <c r="K16" s="1">
        <f t="shared" si="10"/>
        <v>1</v>
      </c>
      <c r="L16" s="2">
        <f>0*G16+1*H16+2*I16+3*J16</f>
        <v>2.04</v>
      </c>
      <c r="M16" s="1">
        <f t="shared" si="12"/>
        <v>0.18181818181818182</v>
      </c>
    </row>
    <row r="17" spans="1:13">
      <c r="A17" t="s">
        <v>15</v>
      </c>
      <c r="B17">
        <v>13</v>
      </c>
      <c r="C17">
        <v>16</v>
      </c>
      <c r="D17">
        <v>17</v>
      </c>
      <c r="E17">
        <v>4</v>
      </c>
      <c r="F17">
        <f t="shared" si="9"/>
        <v>50</v>
      </c>
      <c r="G17" s="1">
        <f t="shared" ref="G17:G18" si="13">B17/$F17</f>
        <v>0.26</v>
      </c>
      <c r="H17" s="1">
        <f t="shared" si="6"/>
        <v>0.32</v>
      </c>
      <c r="I17" s="10">
        <f t="shared" si="7"/>
        <v>0.34</v>
      </c>
      <c r="J17" s="1">
        <f t="shared" si="8"/>
        <v>0.08</v>
      </c>
      <c r="K17" s="1">
        <f t="shared" si="10"/>
        <v>1.0000000000000002</v>
      </c>
      <c r="L17" s="2">
        <f t="shared" ref="L17" si="14">0*G17+1*H17+2*I17+3*J17</f>
        <v>1.24</v>
      </c>
      <c r="M17" s="1">
        <f t="shared" si="12"/>
        <v>0.1105169340463458</v>
      </c>
    </row>
    <row r="18" spans="1:13">
      <c r="A18" t="s">
        <v>16</v>
      </c>
      <c r="B18">
        <v>16</v>
      </c>
      <c r="C18">
        <v>15</v>
      </c>
      <c r="D18">
        <v>9</v>
      </c>
      <c r="E18">
        <v>10</v>
      </c>
      <c r="F18">
        <f t="shared" si="9"/>
        <v>50</v>
      </c>
      <c r="G18" s="13">
        <f t="shared" si="13"/>
        <v>0.32</v>
      </c>
      <c r="H18" s="14">
        <f t="shared" si="6"/>
        <v>0.3</v>
      </c>
      <c r="I18" s="1">
        <f t="shared" si="7"/>
        <v>0.18</v>
      </c>
      <c r="J18" s="1">
        <f t="shared" si="8"/>
        <v>0.2</v>
      </c>
      <c r="K18" s="1">
        <f>SUM(G18:J18)</f>
        <v>1</v>
      </c>
      <c r="L18" s="2">
        <f>0*G18+1*H18+2*I18+3*J18</f>
        <v>1.26</v>
      </c>
      <c r="M18" s="1">
        <f t="shared" si="12"/>
        <v>0.1122994652406417</v>
      </c>
    </row>
    <row r="19" spans="1:13">
      <c r="L19" s="3">
        <f>SUM(L13:L18)</f>
        <v>11.22</v>
      </c>
      <c r="M19" s="4">
        <f>SUM(M13:M18)</f>
        <v>0.99999999999999989</v>
      </c>
    </row>
    <row r="21" spans="1:13">
      <c r="A21" s="18" t="s">
        <v>17</v>
      </c>
      <c r="B21" s="19" t="s">
        <v>2</v>
      </c>
      <c r="C21" s="19"/>
      <c r="D21" s="19"/>
      <c r="E21" s="19"/>
      <c r="F21" s="20" t="s">
        <v>3</v>
      </c>
      <c r="G21" s="21" t="s">
        <v>4</v>
      </c>
      <c r="H21" s="21"/>
      <c r="I21" s="21"/>
      <c r="J21" s="21"/>
      <c r="K21" s="20" t="s">
        <v>3</v>
      </c>
      <c r="L21" s="22" t="s">
        <v>5</v>
      </c>
      <c r="M21" s="17" t="s">
        <v>6</v>
      </c>
    </row>
    <row r="22" spans="1:13">
      <c r="A22" s="18"/>
      <c r="B22" t="s">
        <v>7</v>
      </c>
      <c r="C22" t="s">
        <v>8</v>
      </c>
      <c r="D22" t="s">
        <v>9</v>
      </c>
      <c r="E22" t="s">
        <v>10</v>
      </c>
      <c r="F22" s="20"/>
      <c r="G22" t="s">
        <v>7</v>
      </c>
      <c r="H22" t="s">
        <v>8</v>
      </c>
      <c r="I22" t="s">
        <v>9</v>
      </c>
      <c r="J22" t="s">
        <v>10</v>
      </c>
      <c r="K22" s="20"/>
      <c r="L22" s="22"/>
      <c r="M22" s="17"/>
    </row>
    <row r="23" spans="1:13">
      <c r="A23" t="s">
        <v>11</v>
      </c>
      <c r="B23">
        <v>6</v>
      </c>
      <c r="C23">
        <v>18</v>
      </c>
      <c r="D23">
        <v>17</v>
      </c>
      <c r="E23">
        <v>9</v>
      </c>
      <c r="F23">
        <f>SUM(B23:E23)</f>
        <v>50</v>
      </c>
      <c r="G23" s="1">
        <f>B23/$F23</f>
        <v>0.12</v>
      </c>
      <c r="H23" s="13">
        <f t="shared" ref="H23:H28" si="15">C23/$F23</f>
        <v>0.36</v>
      </c>
      <c r="I23" s="15">
        <f t="shared" ref="I23:I28" si="16">D23/$F23</f>
        <v>0.34</v>
      </c>
      <c r="J23" s="1">
        <f t="shared" ref="J23:J28" si="17">E23/$F23</f>
        <v>0.18</v>
      </c>
      <c r="K23" s="1">
        <f>SUM(G23:J23)</f>
        <v>1</v>
      </c>
      <c r="L23" s="2">
        <f>0*G23+1*H23+2*I23+3*J23</f>
        <v>1.58</v>
      </c>
      <c r="M23" s="1">
        <f>L23/$L$29</f>
        <v>0.15581854043392507</v>
      </c>
    </row>
    <row r="24" spans="1:13">
      <c r="A24" t="s">
        <v>12</v>
      </c>
      <c r="B24">
        <v>1</v>
      </c>
      <c r="C24">
        <v>3</v>
      </c>
      <c r="D24">
        <v>18</v>
      </c>
      <c r="E24">
        <v>28</v>
      </c>
      <c r="F24">
        <f t="shared" ref="F24:F28" si="18">SUM(B24:E24)</f>
        <v>50</v>
      </c>
      <c r="G24" s="1">
        <f>B24/$F24</f>
        <v>0.02</v>
      </c>
      <c r="H24" s="1">
        <f t="shared" si="15"/>
        <v>0.06</v>
      </c>
      <c r="I24" s="1">
        <f t="shared" si="16"/>
        <v>0.36</v>
      </c>
      <c r="J24" s="10">
        <f t="shared" si="17"/>
        <v>0.56000000000000005</v>
      </c>
      <c r="K24" s="1">
        <f t="shared" ref="K24:K26" si="19">SUM(G24:J24)</f>
        <v>1</v>
      </c>
      <c r="L24" s="2">
        <f t="shared" ref="L24:L25" si="20">0*G24+1*H24+2*I24+3*J24</f>
        <v>2.46</v>
      </c>
      <c r="M24" s="1">
        <f t="shared" ref="M24:M28" si="21">L24/$L$29</f>
        <v>0.24260355029585801</v>
      </c>
    </row>
    <row r="25" spans="1:13">
      <c r="A25" t="s">
        <v>13</v>
      </c>
      <c r="B25">
        <v>7</v>
      </c>
      <c r="C25">
        <v>4</v>
      </c>
      <c r="D25">
        <v>21</v>
      </c>
      <c r="E25">
        <v>18</v>
      </c>
      <c r="F25">
        <f t="shared" si="18"/>
        <v>50</v>
      </c>
      <c r="G25" s="1">
        <f>B25/$F25</f>
        <v>0.14000000000000001</v>
      </c>
      <c r="H25" s="1">
        <f t="shared" si="15"/>
        <v>0.08</v>
      </c>
      <c r="I25" s="10">
        <f t="shared" si="16"/>
        <v>0.42</v>
      </c>
      <c r="J25" s="1">
        <f t="shared" si="17"/>
        <v>0.36</v>
      </c>
      <c r="K25" s="1">
        <f t="shared" si="19"/>
        <v>1</v>
      </c>
      <c r="L25" s="2">
        <f t="shared" si="20"/>
        <v>2</v>
      </c>
      <c r="M25" s="1">
        <f t="shared" si="21"/>
        <v>0.19723865877712035</v>
      </c>
    </row>
    <row r="26" spans="1:13">
      <c r="A26" t="s">
        <v>14</v>
      </c>
      <c r="B26">
        <v>7</v>
      </c>
      <c r="C26">
        <v>9</v>
      </c>
      <c r="D26">
        <v>17</v>
      </c>
      <c r="E26">
        <v>17</v>
      </c>
      <c r="F26">
        <f t="shared" si="18"/>
        <v>50</v>
      </c>
      <c r="G26" s="1">
        <f>B26/$F26</f>
        <v>0.14000000000000001</v>
      </c>
      <c r="H26" s="1">
        <f t="shared" si="15"/>
        <v>0.18</v>
      </c>
      <c r="I26" s="10">
        <f>D26/$F26</f>
        <v>0.34</v>
      </c>
      <c r="J26" s="13">
        <f t="shared" si="17"/>
        <v>0.34</v>
      </c>
      <c r="K26" s="1">
        <f t="shared" si="19"/>
        <v>1</v>
      </c>
      <c r="L26" s="2">
        <f>0*G26+1*H26+2*I26+3*J26</f>
        <v>1.8800000000000001</v>
      </c>
      <c r="M26" s="1">
        <f t="shared" si="21"/>
        <v>0.18540433925049313</v>
      </c>
    </row>
    <row r="27" spans="1:13">
      <c r="A27" t="s">
        <v>15</v>
      </c>
      <c r="B27">
        <v>14</v>
      </c>
      <c r="C27">
        <v>10</v>
      </c>
      <c r="D27">
        <v>16</v>
      </c>
      <c r="E27">
        <v>10</v>
      </c>
      <c r="F27">
        <f t="shared" si="18"/>
        <v>50</v>
      </c>
      <c r="G27" s="14">
        <f t="shared" ref="G27:G28" si="22">B27/$F27</f>
        <v>0.28000000000000003</v>
      </c>
      <c r="H27" s="1">
        <f t="shared" si="15"/>
        <v>0.2</v>
      </c>
      <c r="I27" s="10">
        <f t="shared" ref="I27" si="23">D27/$F27</f>
        <v>0.32</v>
      </c>
      <c r="J27" s="1">
        <f t="shared" si="17"/>
        <v>0.2</v>
      </c>
      <c r="K27" s="1">
        <f t="shared" ref="K27" si="24">F27/$F27</f>
        <v>1</v>
      </c>
      <c r="L27" s="2">
        <f t="shared" ref="L27" si="25">0*G27+1*H27+2*I27+3*J27</f>
        <v>1.4400000000000002</v>
      </c>
      <c r="M27" s="1">
        <f t="shared" si="21"/>
        <v>0.14201183431952666</v>
      </c>
    </row>
    <row r="28" spans="1:13">
      <c r="A28" t="s">
        <v>16</v>
      </c>
      <c r="B28">
        <v>28</v>
      </c>
      <c r="C28">
        <v>10</v>
      </c>
      <c r="D28">
        <v>7</v>
      </c>
      <c r="E28">
        <v>5</v>
      </c>
      <c r="F28">
        <f t="shared" si="18"/>
        <v>50</v>
      </c>
      <c r="G28" s="10">
        <f t="shared" si="22"/>
        <v>0.56000000000000005</v>
      </c>
      <c r="H28" s="1">
        <f t="shared" si="15"/>
        <v>0.2</v>
      </c>
      <c r="I28" s="1">
        <f t="shared" si="16"/>
        <v>0.14000000000000001</v>
      </c>
      <c r="J28" s="1">
        <f t="shared" si="17"/>
        <v>0.1</v>
      </c>
      <c r="K28" s="1">
        <f>SUM(G28:J28)</f>
        <v>1</v>
      </c>
      <c r="L28" s="2">
        <f>0*G28+1*H28+2*I28+3*J28</f>
        <v>0.78</v>
      </c>
      <c r="M28" s="1">
        <f t="shared" si="21"/>
        <v>7.6923076923076941E-2</v>
      </c>
    </row>
    <row r="29" spans="1:13">
      <c r="L29" s="3">
        <f>SUM(L23:L28)</f>
        <v>10.139999999999999</v>
      </c>
      <c r="M29" s="4">
        <f>SUM(M23:M28)</f>
        <v>1.0000000000000002</v>
      </c>
    </row>
    <row r="31" spans="1:13">
      <c r="A31" s="18" t="s">
        <v>18</v>
      </c>
      <c r="B31" s="19" t="s">
        <v>2</v>
      </c>
      <c r="C31" s="19"/>
      <c r="D31" s="19"/>
      <c r="E31" s="19"/>
      <c r="F31" s="20" t="s">
        <v>3</v>
      </c>
      <c r="G31" s="21" t="s">
        <v>4</v>
      </c>
      <c r="H31" s="21"/>
      <c r="I31" s="21"/>
      <c r="J31" s="21"/>
      <c r="K31" s="20" t="s">
        <v>3</v>
      </c>
      <c r="L31" s="22" t="s">
        <v>5</v>
      </c>
      <c r="M31" s="17" t="s">
        <v>6</v>
      </c>
    </row>
    <row r="32" spans="1:13">
      <c r="A32" s="18"/>
      <c r="B32" t="s">
        <v>7</v>
      </c>
      <c r="C32" t="s">
        <v>8</v>
      </c>
      <c r="D32" t="s">
        <v>9</v>
      </c>
      <c r="E32" t="s">
        <v>10</v>
      </c>
      <c r="F32" s="20"/>
      <c r="G32" t="s">
        <v>7</v>
      </c>
      <c r="H32" t="s">
        <v>8</v>
      </c>
      <c r="I32" t="s">
        <v>9</v>
      </c>
      <c r="J32" t="s">
        <v>10</v>
      </c>
      <c r="K32" s="20"/>
      <c r="L32" s="22"/>
      <c r="M32" s="17"/>
    </row>
    <row r="33" spans="1:13">
      <c r="A33" t="s">
        <v>11</v>
      </c>
      <c r="B33">
        <v>7</v>
      </c>
      <c r="C33">
        <v>20</v>
      </c>
      <c r="D33">
        <v>16</v>
      </c>
      <c r="E33">
        <v>7</v>
      </c>
      <c r="F33">
        <f>SUM(B33:E33)</f>
        <v>50</v>
      </c>
      <c r="G33" s="1">
        <f>B33/$F33</f>
        <v>0.14000000000000001</v>
      </c>
      <c r="H33" s="10">
        <f t="shared" ref="H33:H38" si="26">C33/$F33</f>
        <v>0.4</v>
      </c>
      <c r="I33" s="1">
        <f t="shared" ref="I33:I35" si="27">D33/$F33</f>
        <v>0.32</v>
      </c>
      <c r="J33" s="1">
        <f t="shared" ref="J33:J38" si="28">E33/$F33</f>
        <v>0.14000000000000001</v>
      </c>
      <c r="K33" s="1">
        <f>SUM(G33:J33)</f>
        <v>1</v>
      </c>
      <c r="L33" s="2">
        <f>0*G33+1*H33+2*I33+3*J33</f>
        <v>1.46</v>
      </c>
      <c r="M33" s="1">
        <f>L33/$L$39</f>
        <v>0.1280701754385965</v>
      </c>
    </row>
    <row r="34" spans="1:13">
      <c r="A34" t="s">
        <v>12</v>
      </c>
      <c r="B34">
        <v>0</v>
      </c>
      <c r="C34">
        <v>2</v>
      </c>
      <c r="D34">
        <v>14</v>
      </c>
      <c r="E34">
        <v>34</v>
      </c>
      <c r="F34">
        <f t="shared" ref="F34:F38" si="29">SUM(B34:E34)</f>
        <v>50</v>
      </c>
      <c r="G34" s="1">
        <f>B34/$F34</f>
        <v>0</v>
      </c>
      <c r="H34" s="1">
        <f t="shared" si="26"/>
        <v>0.04</v>
      </c>
      <c r="I34" s="1">
        <f t="shared" si="27"/>
        <v>0.28000000000000003</v>
      </c>
      <c r="J34" s="10">
        <f t="shared" si="28"/>
        <v>0.68</v>
      </c>
      <c r="K34" s="1">
        <f t="shared" ref="K34:K36" si="30">SUM(G34:J34)</f>
        <v>1</v>
      </c>
      <c r="L34" s="2">
        <f t="shared" ref="L34:L35" si="31">0*G34+1*H34+2*I34+3*J34</f>
        <v>2.64</v>
      </c>
      <c r="M34" s="1">
        <f t="shared" ref="M34:M38" si="32">L34/$L$39</f>
        <v>0.23157894736842108</v>
      </c>
    </row>
    <row r="35" spans="1:13">
      <c r="A35" t="s">
        <v>13</v>
      </c>
      <c r="B35">
        <v>4</v>
      </c>
      <c r="C35">
        <v>9</v>
      </c>
      <c r="D35">
        <v>22</v>
      </c>
      <c r="E35">
        <v>15</v>
      </c>
      <c r="F35">
        <f t="shared" si="29"/>
        <v>50</v>
      </c>
      <c r="G35" s="1">
        <f>B35/$F35</f>
        <v>0.08</v>
      </c>
      <c r="H35" s="1">
        <f t="shared" si="26"/>
        <v>0.18</v>
      </c>
      <c r="I35" s="10">
        <f t="shared" si="27"/>
        <v>0.44</v>
      </c>
      <c r="J35" s="1">
        <f t="shared" si="28"/>
        <v>0.3</v>
      </c>
      <c r="K35" s="1">
        <f t="shared" si="30"/>
        <v>1</v>
      </c>
      <c r="L35" s="2">
        <f t="shared" si="31"/>
        <v>1.96</v>
      </c>
      <c r="M35" s="1">
        <f t="shared" si="32"/>
        <v>0.17192982456140352</v>
      </c>
    </row>
    <row r="36" spans="1:13">
      <c r="A36" t="s">
        <v>14</v>
      </c>
      <c r="B36">
        <v>0</v>
      </c>
      <c r="C36">
        <v>3</v>
      </c>
      <c r="D36">
        <v>10</v>
      </c>
      <c r="E36">
        <v>37</v>
      </c>
      <c r="F36">
        <f t="shared" si="29"/>
        <v>50</v>
      </c>
      <c r="G36" s="1">
        <f>B36/$F36</f>
        <v>0</v>
      </c>
      <c r="H36" s="1">
        <f t="shared" si="26"/>
        <v>0.06</v>
      </c>
      <c r="I36" s="1">
        <f>D36/$F36</f>
        <v>0.2</v>
      </c>
      <c r="J36" s="10">
        <f t="shared" si="28"/>
        <v>0.74</v>
      </c>
      <c r="K36" s="1">
        <f t="shared" si="30"/>
        <v>1</v>
      </c>
      <c r="L36" s="2">
        <f>0*G36+1*H36+2*I36+3*J36</f>
        <v>2.6799999999999997</v>
      </c>
      <c r="M36" s="1">
        <f t="shared" si="32"/>
        <v>0.23508771929824562</v>
      </c>
    </row>
    <row r="37" spans="1:13">
      <c r="A37" t="s">
        <v>15</v>
      </c>
      <c r="B37">
        <v>8</v>
      </c>
      <c r="C37">
        <v>8</v>
      </c>
      <c r="D37">
        <v>17</v>
      </c>
      <c r="E37">
        <v>17</v>
      </c>
      <c r="F37">
        <f t="shared" si="29"/>
        <v>50</v>
      </c>
      <c r="G37" s="1">
        <f t="shared" ref="G37:G38" si="33">B37/$F37</f>
        <v>0.16</v>
      </c>
      <c r="H37" s="1">
        <f t="shared" si="26"/>
        <v>0.16</v>
      </c>
      <c r="I37" s="10">
        <f t="shared" ref="I37:I38" si="34">D37/$F37</f>
        <v>0.34</v>
      </c>
      <c r="J37" s="13">
        <f t="shared" si="28"/>
        <v>0.34</v>
      </c>
      <c r="K37" s="1">
        <f t="shared" ref="K37" si="35">F37/$F37</f>
        <v>1</v>
      </c>
      <c r="L37" s="2">
        <f t="shared" ref="L37" si="36">0*G37+1*H37+2*I37+3*J37</f>
        <v>1.86</v>
      </c>
      <c r="M37" s="1">
        <f t="shared" si="32"/>
        <v>0.16315789473684214</v>
      </c>
    </row>
    <row r="38" spans="1:13">
      <c r="A38" t="s">
        <v>16</v>
      </c>
      <c r="B38">
        <v>27</v>
      </c>
      <c r="C38">
        <v>11</v>
      </c>
      <c r="D38">
        <v>7</v>
      </c>
      <c r="E38">
        <v>5</v>
      </c>
      <c r="F38">
        <f t="shared" si="29"/>
        <v>50</v>
      </c>
      <c r="G38" s="10">
        <f t="shared" si="33"/>
        <v>0.54</v>
      </c>
      <c r="H38" s="1">
        <f t="shared" si="26"/>
        <v>0.22</v>
      </c>
      <c r="I38" s="1">
        <f t="shared" si="34"/>
        <v>0.14000000000000001</v>
      </c>
      <c r="J38" s="1">
        <f t="shared" si="28"/>
        <v>0.1</v>
      </c>
      <c r="K38" s="1">
        <f>SUM(G38:J38)</f>
        <v>1</v>
      </c>
      <c r="L38" s="2">
        <f>0*G38+1*H38+2*I38+3*J38</f>
        <v>0.8</v>
      </c>
      <c r="M38" s="1">
        <f t="shared" si="32"/>
        <v>7.0175438596491238E-2</v>
      </c>
    </row>
    <row r="39" spans="1:13">
      <c r="L39" s="3">
        <f>SUM(L33:L38)</f>
        <v>11.399999999999999</v>
      </c>
      <c r="M39" s="4">
        <f>SUM(M33:M38)</f>
        <v>1</v>
      </c>
    </row>
    <row r="41" spans="1:13">
      <c r="A41" s="18" t="s">
        <v>19</v>
      </c>
      <c r="B41" s="19" t="s">
        <v>2</v>
      </c>
      <c r="C41" s="19"/>
      <c r="D41" s="19"/>
      <c r="E41" s="19"/>
      <c r="F41" s="20" t="s">
        <v>3</v>
      </c>
      <c r="G41" s="21" t="s">
        <v>4</v>
      </c>
      <c r="H41" s="21"/>
      <c r="I41" s="21"/>
      <c r="J41" s="21"/>
      <c r="K41" s="20" t="s">
        <v>3</v>
      </c>
      <c r="L41" s="22" t="s">
        <v>5</v>
      </c>
      <c r="M41" s="17" t="s">
        <v>6</v>
      </c>
    </row>
    <row r="42" spans="1:13">
      <c r="A42" s="18"/>
      <c r="B42" t="s">
        <v>7</v>
      </c>
      <c r="C42" t="s">
        <v>8</v>
      </c>
      <c r="D42" t="s">
        <v>9</v>
      </c>
      <c r="E42" t="s">
        <v>10</v>
      </c>
      <c r="F42" s="20"/>
      <c r="G42" t="s">
        <v>7</v>
      </c>
      <c r="H42" t="s">
        <v>8</v>
      </c>
      <c r="I42" t="s">
        <v>9</v>
      </c>
      <c r="J42" t="s">
        <v>10</v>
      </c>
      <c r="K42" s="20"/>
      <c r="L42" s="22"/>
      <c r="M42" s="17"/>
    </row>
    <row r="43" spans="1:13">
      <c r="A43" t="s">
        <v>11</v>
      </c>
      <c r="B43">
        <v>8</v>
      </c>
      <c r="C43">
        <v>16</v>
      </c>
      <c r="D43">
        <v>15</v>
      </c>
      <c r="E43">
        <v>11</v>
      </c>
      <c r="F43">
        <f>SUM(B43:E43)</f>
        <v>50</v>
      </c>
      <c r="G43" s="1">
        <f>B43/$F43</f>
        <v>0.16</v>
      </c>
      <c r="H43" s="10">
        <f t="shared" ref="H43:H48" si="37">C43/$F43</f>
        <v>0.32</v>
      </c>
      <c r="I43" s="1">
        <f t="shared" ref="I43:I45" si="38">D43/$F43</f>
        <v>0.3</v>
      </c>
      <c r="J43" s="1">
        <f t="shared" ref="J43:J48" si="39">E43/$F43</f>
        <v>0.22</v>
      </c>
      <c r="K43" s="1">
        <f>SUM(G43:J43)</f>
        <v>1</v>
      </c>
      <c r="L43" s="2">
        <f>0*G43+1*H43+2*I43+3*J43</f>
        <v>1.58</v>
      </c>
      <c r="M43" s="1">
        <f>L43/$L$49</f>
        <v>0.132996632996633</v>
      </c>
    </row>
    <row r="44" spans="1:13">
      <c r="A44" t="s">
        <v>12</v>
      </c>
      <c r="B44">
        <v>0</v>
      </c>
      <c r="C44">
        <v>1</v>
      </c>
      <c r="D44">
        <v>15</v>
      </c>
      <c r="E44">
        <v>34</v>
      </c>
      <c r="F44">
        <f t="shared" ref="F44:F48" si="40">SUM(B44:E44)</f>
        <v>50</v>
      </c>
      <c r="G44" s="1">
        <f>B44/$F44</f>
        <v>0</v>
      </c>
      <c r="H44" s="1">
        <f t="shared" si="37"/>
        <v>0.02</v>
      </c>
      <c r="I44" s="1">
        <f t="shared" si="38"/>
        <v>0.3</v>
      </c>
      <c r="J44" s="10">
        <f t="shared" si="39"/>
        <v>0.68</v>
      </c>
      <c r="K44" s="1">
        <f t="shared" ref="K44:K46" si="41">SUM(G44:J44)</f>
        <v>1</v>
      </c>
      <c r="L44" s="2">
        <f t="shared" ref="L44:L45" si="42">0*G44+1*H44+2*I44+3*J44</f>
        <v>2.66</v>
      </c>
      <c r="M44" s="1">
        <f t="shared" ref="M44:M48" si="43">L44/$L$49</f>
        <v>0.22390572390572394</v>
      </c>
    </row>
    <row r="45" spans="1:13">
      <c r="A45" t="s">
        <v>13</v>
      </c>
      <c r="B45">
        <v>7</v>
      </c>
      <c r="C45">
        <v>9</v>
      </c>
      <c r="D45">
        <v>23</v>
      </c>
      <c r="E45">
        <v>11</v>
      </c>
      <c r="F45">
        <f t="shared" si="40"/>
        <v>50</v>
      </c>
      <c r="G45" s="1">
        <f>B45/$F45</f>
        <v>0.14000000000000001</v>
      </c>
      <c r="H45" s="1">
        <f t="shared" si="37"/>
        <v>0.18</v>
      </c>
      <c r="I45" s="10">
        <f t="shared" si="38"/>
        <v>0.46</v>
      </c>
      <c r="J45" s="1">
        <f t="shared" si="39"/>
        <v>0.22</v>
      </c>
      <c r="K45" s="1">
        <f t="shared" si="41"/>
        <v>1</v>
      </c>
      <c r="L45" s="2">
        <f t="shared" si="42"/>
        <v>1.7600000000000002</v>
      </c>
      <c r="M45" s="1">
        <f t="shared" si="43"/>
        <v>0.14814814814814817</v>
      </c>
    </row>
    <row r="46" spans="1:13">
      <c r="A46" t="s">
        <v>14</v>
      </c>
      <c r="B46">
        <v>0</v>
      </c>
      <c r="C46">
        <v>2</v>
      </c>
      <c r="D46">
        <v>7</v>
      </c>
      <c r="E46">
        <v>41</v>
      </c>
      <c r="F46">
        <f t="shared" si="40"/>
        <v>50</v>
      </c>
      <c r="G46" s="1">
        <f>B46/$F46</f>
        <v>0</v>
      </c>
      <c r="H46" s="1">
        <f t="shared" si="37"/>
        <v>0.04</v>
      </c>
      <c r="I46" s="1">
        <f>D46/$F46</f>
        <v>0.14000000000000001</v>
      </c>
      <c r="J46" s="10">
        <f t="shared" si="39"/>
        <v>0.82</v>
      </c>
      <c r="K46" s="1">
        <f t="shared" si="41"/>
        <v>1</v>
      </c>
      <c r="L46" s="2">
        <f>0*G46+1*H46+2*I46+3*J46</f>
        <v>2.78</v>
      </c>
      <c r="M46" s="1">
        <f t="shared" si="43"/>
        <v>0.234006734006734</v>
      </c>
    </row>
    <row r="47" spans="1:13">
      <c r="A47" t="s">
        <v>15</v>
      </c>
      <c r="B47">
        <v>7</v>
      </c>
      <c r="C47">
        <v>3</v>
      </c>
      <c r="D47">
        <v>15</v>
      </c>
      <c r="E47">
        <v>25</v>
      </c>
      <c r="F47">
        <f t="shared" si="40"/>
        <v>50</v>
      </c>
      <c r="G47" s="1">
        <f t="shared" ref="G47:G48" si="44">B47/$F47</f>
        <v>0.14000000000000001</v>
      </c>
      <c r="H47" s="1">
        <f t="shared" si="37"/>
        <v>0.06</v>
      </c>
      <c r="I47" s="1">
        <f t="shared" ref="I47:I48" si="45">D47/$F47</f>
        <v>0.3</v>
      </c>
      <c r="J47" s="10">
        <f t="shared" si="39"/>
        <v>0.5</v>
      </c>
      <c r="K47" s="1">
        <f t="shared" ref="K47" si="46">F47/$F47</f>
        <v>1</v>
      </c>
      <c r="L47" s="2">
        <f t="shared" ref="L47" si="47">0*G47+1*H47+2*I47+3*J47</f>
        <v>2.16</v>
      </c>
      <c r="M47" s="1">
        <f t="shared" si="43"/>
        <v>0.18181818181818185</v>
      </c>
    </row>
    <row r="48" spans="1:13">
      <c r="A48" t="s">
        <v>16</v>
      </c>
      <c r="B48">
        <v>24</v>
      </c>
      <c r="C48">
        <v>11</v>
      </c>
      <c r="D48">
        <v>9</v>
      </c>
      <c r="E48">
        <v>6</v>
      </c>
      <c r="F48">
        <f t="shared" si="40"/>
        <v>50</v>
      </c>
      <c r="G48" s="10">
        <f t="shared" si="44"/>
        <v>0.48</v>
      </c>
      <c r="H48" s="1">
        <f t="shared" si="37"/>
        <v>0.22</v>
      </c>
      <c r="I48" s="1">
        <f t="shared" si="45"/>
        <v>0.18</v>
      </c>
      <c r="J48" s="1">
        <f t="shared" si="39"/>
        <v>0.12</v>
      </c>
      <c r="K48" s="1">
        <f>SUM(G48:J48)</f>
        <v>0.99999999999999989</v>
      </c>
      <c r="L48" s="2">
        <f>0*G48+1*H48+2*I48+3*J48</f>
        <v>0.94</v>
      </c>
      <c r="M48" s="1">
        <f t="shared" si="43"/>
        <v>7.9124579124579125E-2</v>
      </c>
    </row>
    <row r="49" spans="1:13">
      <c r="L49" s="3">
        <f>SUM(L43:L48)</f>
        <v>11.879999999999999</v>
      </c>
      <c r="M49" s="4">
        <f>SUM(M43:M48)</f>
        <v>1</v>
      </c>
    </row>
    <row r="51" spans="1:13">
      <c r="A51" s="18" t="s">
        <v>20</v>
      </c>
      <c r="B51" s="19" t="s">
        <v>2</v>
      </c>
      <c r="C51" s="19"/>
      <c r="D51" s="19"/>
      <c r="E51" s="19"/>
      <c r="F51" s="20" t="s">
        <v>3</v>
      </c>
      <c r="G51" s="21" t="s">
        <v>4</v>
      </c>
      <c r="H51" s="21"/>
      <c r="I51" s="21"/>
      <c r="J51" s="21"/>
      <c r="K51" s="20" t="s">
        <v>3</v>
      </c>
      <c r="L51" s="22" t="s">
        <v>5</v>
      </c>
      <c r="M51" s="17" t="s">
        <v>6</v>
      </c>
    </row>
    <row r="52" spans="1:13">
      <c r="A52" s="18"/>
      <c r="B52" t="s">
        <v>7</v>
      </c>
      <c r="C52" t="s">
        <v>8</v>
      </c>
      <c r="D52" t="s">
        <v>9</v>
      </c>
      <c r="E52" t="s">
        <v>10</v>
      </c>
      <c r="F52" s="20"/>
      <c r="G52" t="s">
        <v>7</v>
      </c>
      <c r="H52" t="s">
        <v>8</v>
      </c>
      <c r="I52" t="s">
        <v>9</v>
      </c>
      <c r="J52" t="s">
        <v>10</v>
      </c>
      <c r="K52" s="20"/>
      <c r="L52" s="22"/>
      <c r="M52" s="17"/>
    </row>
    <row r="53" spans="1:13">
      <c r="A53" t="s">
        <v>11</v>
      </c>
      <c r="B53">
        <v>7</v>
      </c>
      <c r="C53">
        <v>18</v>
      </c>
      <c r="D53">
        <v>18</v>
      </c>
      <c r="E53">
        <v>7</v>
      </c>
      <c r="F53">
        <f>SUM(B53:E53)</f>
        <v>50</v>
      </c>
      <c r="G53" s="1">
        <f>B53/$F53</f>
        <v>0.14000000000000001</v>
      </c>
      <c r="H53" s="13">
        <f t="shared" ref="H53:H58" si="48">C53/$F53</f>
        <v>0.36</v>
      </c>
      <c r="I53" s="10">
        <f t="shared" ref="I53:I55" si="49">D53/$F53</f>
        <v>0.36</v>
      </c>
      <c r="J53" s="1">
        <f t="shared" ref="J53:J58" si="50">E53/$F53</f>
        <v>0.14000000000000001</v>
      </c>
      <c r="K53" s="1">
        <f>SUM(G53:J53)</f>
        <v>1</v>
      </c>
      <c r="L53" s="2">
        <f>0*G53+1*H53+2*I53+3*J53</f>
        <v>1.5</v>
      </c>
      <c r="M53" s="1">
        <f>L53/$L$59</f>
        <v>0.1271186440677966</v>
      </c>
    </row>
    <row r="54" spans="1:13">
      <c r="A54" t="s">
        <v>12</v>
      </c>
      <c r="B54">
        <v>0</v>
      </c>
      <c r="C54">
        <v>1</v>
      </c>
      <c r="D54">
        <v>13</v>
      </c>
      <c r="E54">
        <v>36</v>
      </c>
      <c r="F54">
        <f t="shared" ref="F54:F58" si="51">SUM(B54:E54)</f>
        <v>50</v>
      </c>
      <c r="G54" s="1">
        <f>B54/$F54</f>
        <v>0</v>
      </c>
      <c r="H54" s="1">
        <f t="shared" si="48"/>
        <v>0.02</v>
      </c>
      <c r="I54" s="1">
        <f t="shared" si="49"/>
        <v>0.26</v>
      </c>
      <c r="J54" s="10">
        <f t="shared" si="50"/>
        <v>0.72</v>
      </c>
      <c r="K54" s="1">
        <f t="shared" ref="K54:K56" si="52">SUM(G54:J54)</f>
        <v>1</v>
      </c>
      <c r="L54" s="2">
        <f t="shared" ref="L54:L55" si="53">0*G54+1*H54+2*I54+3*J54</f>
        <v>2.7</v>
      </c>
      <c r="M54" s="1">
        <f t="shared" ref="M54:M58" si="54">L54/$L$59</f>
        <v>0.2288135593220339</v>
      </c>
    </row>
    <row r="55" spans="1:13">
      <c r="A55" t="s">
        <v>13</v>
      </c>
      <c r="B55">
        <v>7</v>
      </c>
      <c r="C55">
        <v>11</v>
      </c>
      <c r="D55">
        <v>17</v>
      </c>
      <c r="E55">
        <v>15</v>
      </c>
      <c r="F55">
        <f t="shared" si="51"/>
        <v>50</v>
      </c>
      <c r="G55" s="1">
        <f>B55/$F55</f>
        <v>0.14000000000000001</v>
      </c>
      <c r="H55" s="1">
        <f t="shared" si="48"/>
        <v>0.22</v>
      </c>
      <c r="I55" s="10">
        <f t="shared" si="49"/>
        <v>0.34</v>
      </c>
      <c r="J55" s="14">
        <f t="shared" si="50"/>
        <v>0.3</v>
      </c>
      <c r="K55" s="1">
        <f t="shared" si="52"/>
        <v>1</v>
      </c>
      <c r="L55" s="2">
        <f t="shared" si="53"/>
        <v>1.7999999999999998</v>
      </c>
      <c r="M55" s="1">
        <f t="shared" si="54"/>
        <v>0.15254237288135591</v>
      </c>
    </row>
    <row r="56" spans="1:13">
      <c r="A56" t="s">
        <v>14</v>
      </c>
      <c r="B56">
        <v>0</v>
      </c>
      <c r="C56">
        <v>2</v>
      </c>
      <c r="D56">
        <v>12</v>
      </c>
      <c r="E56">
        <v>36</v>
      </c>
      <c r="F56">
        <f t="shared" si="51"/>
        <v>50</v>
      </c>
      <c r="G56" s="1">
        <f>B56/$F56</f>
        <v>0</v>
      </c>
      <c r="H56" s="1">
        <f t="shared" si="48"/>
        <v>0.04</v>
      </c>
      <c r="I56" s="1">
        <f>D56/$F56</f>
        <v>0.24</v>
      </c>
      <c r="J56" s="10">
        <f t="shared" si="50"/>
        <v>0.72</v>
      </c>
      <c r="K56" s="1">
        <f t="shared" si="52"/>
        <v>1</v>
      </c>
      <c r="L56" s="2">
        <f>0*G56+1*H56+2*I56+3*J56</f>
        <v>2.68</v>
      </c>
      <c r="M56" s="1">
        <f t="shared" si="54"/>
        <v>0.22711864406779661</v>
      </c>
    </row>
    <row r="57" spans="1:13">
      <c r="A57" t="s">
        <v>15</v>
      </c>
      <c r="B57">
        <v>1</v>
      </c>
      <c r="C57">
        <v>4</v>
      </c>
      <c r="D57">
        <v>17</v>
      </c>
      <c r="E57">
        <v>28</v>
      </c>
      <c r="F57">
        <f t="shared" si="51"/>
        <v>50</v>
      </c>
      <c r="G57" s="1">
        <f t="shared" ref="G57:G58" si="55">B57/$F57</f>
        <v>0.02</v>
      </c>
      <c r="H57" s="1">
        <f t="shared" si="48"/>
        <v>0.08</v>
      </c>
      <c r="I57" s="1">
        <f t="shared" ref="I57:I58" si="56">D57/$F57</f>
        <v>0.34</v>
      </c>
      <c r="J57" s="10">
        <f t="shared" si="50"/>
        <v>0.56000000000000005</v>
      </c>
      <c r="K57" s="1">
        <f t="shared" ref="K57" si="57">F57/$F57</f>
        <v>1</v>
      </c>
      <c r="L57" s="2">
        <f t="shared" ref="L57" si="58">0*G57+1*H57+2*I57+3*J57</f>
        <v>2.4400000000000004</v>
      </c>
      <c r="M57" s="1">
        <f t="shared" si="54"/>
        <v>0.20677966101694917</v>
      </c>
    </row>
    <row r="58" spans="1:13">
      <c r="A58" t="s">
        <v>16</v>
      </c>
      <c r="B58">
        <v>26</v>
      </c>
      <c r="C58">
        <v>16</v>
      </c>
      <c r="D58">
        <v>6</v>
      </c>
      <c r="E58">
        <v>2</v>
      </c>
      <c r="F58">
        <f t="shared" si="51"/>
        <v>50</v>
      </c>
      <c r="G58" s="10">
        <f t="shared" si="55"/>
        <v>0.52</v>
      </c>
      <c r="H58" s="1">
        <f t="shared" si="48"/>
        <v>0.32</v>
      </c>
      <c r="I58" s="1">
        <f t="shared" si="56"/>
        <v>0.12</v>
      </c>
      <c r="J58" s="1">
        <f t="shared" si="50"/>
        <v>0.04</v>
      </c>
      <c r="K58" s="1">
        <f>SUM(G58:J58)</f>
        <v>1</v>
      </c>
      <c r="L58" s="2">
        <f>0*G58+1*H58+2*I58+3*J58</f>
        <v>0.68</v>
      </c>
      <c r="M58" s="1">
        <f t="shared" si="54"/>
        <v>5.7627118644067797E-2</v>
      </c>
    </row>
    <row r="59" spans="1:13">
      <c r="L59" s="3">
        <f>SUM(L53:L58)</f>
        <v>11.8</v>
      </c>
      <c r="M59" s="4">
        <f>SUM(M53:M58)</f>
        <v>1</v>
      </c>
    </row>
    <row r="61" spans="1:13">
      <c r="A61" s="18" t="s">
        <v>21</v>
      </c>
      <c r="B61" s="19" t="s">
        <v>2</v>
      </c>
      <c r="C61" s="19"/>
      <c r="D61" s="19"/>
      <c r="E61" s="19"/>
      <c r="F61" s="20" t="s">
        <v>3</v>
      </c>
      <c r="G61" s="21" t="s">
        <v>4</v>
      </c>
      <c r="H61" s="21"/>
      <c r="I61" s="21"/>
      <c r="J61" s="21"/>
      <c r="K61" s="20" t="s">
        <v>3</v>
      </c>
      <c r="L61" s="22" t="s">
        <v>5</v>
      </c>
      <c r="M61" s="17" t="s">
        <v>6</v>
      </c>
    </row>
    <row r="62" spans="1:13">
      <c r="A62" s="18"/>
      <c r="B62" t="s">
        <v>7</v>
      </c>
      <c r="C62" t="s">
        <v>8</v>
      </c>
      <c r="D62" t="s">
        <v>9</v>
      </c>
      <c r="E62" t="s">
        <v>10</v>
      </c>
      <c r="F62" s="20"/>
      <c r="G62" t="s">
        <v>7</v>
      </c>
      <c r="H62" t="s">
        <v>8</v>
      </c>
      <c r="I62" t="s">
        <v>9</v>
      </c>
      <c r="J62" t="s">
        <v>10</v>
      </c>
      <c r="K62" s="20"/>
      <c r="L62" s="22"/>
      <c r="M62" s="17"/>
    </row>
    <row r="63" spans="1:13">
      <c r="A63" t="s">
        <v>11</v>
      </c>
      <c r="B63">
        <v>4</v>
      </c>
      <c r="C63">
        <v>20</v>
      </c>
      <c r="D63">
        <v>16</v>
      </c>
      <c r="E63">
        <v>10</v>
      </c>
      <c r="F63">
        <f>SUM(B63:E63)</f>
        <v>50</v>
      </c>
      <c r="G63" s="1">
        <f>B63/$F63</f>
        <v>0.08</v>
      </c>
      <c r="H63" s="10">
        <f t="shared" ref="H63:H68" si="59">C63/$F63</f>
        <v>0.4</v>
      </c>
      <c r="I63" s="1">
        <f t="shared" ref="I63:I65" si="60">D63/$F63</f>
        <v>0.32</v>
      </c>
      <c r="J63" s="1">
        <f t="shared" ref="J63:J68" si="61">E63/$F63</f>
        <v>0.2</v>
      </c>
      <c r="K63" s="1">
        <f>SUM(G63:J63)</f>
        <v>1</v>
      </c>
      <c r="L63" s="2">
        <f>0*G63+1*H63+2*I63+3*J63</f>
        <v>1.6400000000000001</v>
      </c>
      <c r="M63" s="1">
        <f>L63/$L$69</f>
        <v>0.13598673300165837</v>
      </c>
    </row>
    <row r="64" spans="1:13">
      <c r="A64" t="s">
        <v>12</v>
      </c>
      <c r="B64">
        <v>1</v>
      </c>
      <c r="C64">
        <v>1</v>
      </c>
      <c r="D64">
        <v>14</v>
      </c>
      <c r="E64">
        <v>34</v>
      </c>
      <c r="F64">
        <f t="shared" ref="F64:F68" si="62">SUM(B64:E64)</f>
        <v>50</v>
      </c>
      <c r="G64" s="1">
        <f>B64/$F64</f>
        <v>0.02</v>
      </c>
      <c r="H64" s="1">
        <f t="shared" si="59"/>
        <v>0.02</v>
      </c>
      <c r="I64" s="1">
        <f t="shared" si="60"/>
        <v>0.28000000000000003</v>
      </c>
      <c r="J64" s="10">
        <f t="shared" si="61"/>
        <v>0.68</v>
      </c>
      <c r="K64" s="1">
        <f t="shared" ref="K64:K66" si="63">SUM(G64:J64)</f>
        <v>1</v>
      </c>
      <c r="L64" s="2">
        <f t="shared" ref="L64:L65" si="64">0*G64+1*H64+2*I64+3*J64</f>
        <v>2.62</v>
      </c>
      <c r="M64" s="1">
        <f t="shared" ref="M64:M68" si="65">L64/$L$69</f>
        <v>0.21724709784411278</v>
      </c>
    </row>
    <row r="65" spans="1:13">
      <c r="A65" t="s">
        <v>13</v>
      </c>
      <c r="B65">
        <v>0</v>
      </c>
      <c r="C65">
        <v>8</v>
      </c>
      <c r="D65">
        <v>20</v>
      </c>
      <c r="E65">
        <v>22</v>
      </c>
      <c r="F65">
        <f t="shared" si="62"/>
        <v>50</v>
      </c>
      <c r="G65" s="1">
        <f>B65/$F65</f>
        <v>0</v>
      </c>
      <c r="H65" s="1">
        <f t="shared" si="59"/>
        <v>0.16</v>
      </c>
      <c r="I65" s="14">
        <f t="shared" si="60"/>
        <v>0.4</v>
      </c>
      <c r="J65" s="13">
        <f t="shared" si="61"/>
        <v>0.44</v>
      </c>
      <c r="K65" s="1">
        <f t="shared" si="63"/>
        <v>1</v>
      </c>
      <c r="L65" s="2">
        <f t="shared" si="64"/>
        <v>2.2800000000000002</v>
      </c>
      <c r="M65" s="1">
        <f t="shared" si="65"/>
        <v>0.1890547263681592</v>
      </c>
    </row>
    <row r="66" spans="1:13">
      <c r="A66" t="s">
        <v>14</v>
      </c>
      <c r="B66">
        <v>1</v>
      </c>
      <c r="C66">
        <v>6</v>
      </c>
      <c r="D66">
        <v>14</v>
      </c>
      <c r="E66">
        <v>29</v>
      </c>
      <c r="F66">
        <f t="shared" si="62"/>
        <v>50</v>
      </c>
      <c r="G66" s="1">
        <f>B66/$F66</f>
        <v>0.02</v>
      </c>
      <c r="H66" s="1">
        <f t="shared" si="59"/>
        <v>0.12</v>
      </c>
      <c r="I66" s="1">
        <f>D66/$F66</f>
        <v>0.28000000000000003</v>
      </c>
      <c r="J66" s="10">
        <f t="shared" si="61"/>
        <v>0.57999999999999996</v>
      </c>
      <c r="K66" s="1">
        <f t="shared" si="63"/>
        <v>1</v>
      </c>
      <c r="L66" s="2">
        <f>0*G66+1*H66+2*I66+3*J66</f>
        <v>2.42</v>
      </c>
      <c r="M66" s="1">
        <f t="shared" si="65"/>
        <v>0.20066334991708124</v>
      </c>
    </row>
    <row r="67" spans="1:13">
      <c r="A67" t="s">
        <v>15</v>
      </c>
      <c r="B67">
        <v>11</v>
      </c>
      <c r="C67">
        <v>13</v>
      </c>
      <c r="D67">
        <v>14</v>
      </c>
      <c r="E67">
        <v>12</v>
      </c>
      <c r="F67">
        <f t="shared" si="62"/>
        <v>50</v>
      </c>
      <c r="G67" s="1">
        <f t="shared" ref="G67:G68" si="66">B67/$F67</f>
        <v>0.22</v>
      </c>
      <c r="H67" s="1">
        <f t="shared" si="59"/>
        <v>0.26</v>
      </c>
      <c r="I67" s="10">
        <f t="shared" ref="I67:I68" si="67">D67/$F67</f>
        <v>0.28000000000000003</v>
      </c>
      <c r="J67" s="1">
        <f t="shared" si="61"/>
        <v>0.24</v>
      </c>
      <c r="K67" s="1">
        <f t="shared" ref="K67" si="68">F67/$F67</f>
        <v>1</v>
      </c>
      <c r="L67" s="2">
        <f t="shared" ref="L67" si="69">0*G67+1*H67+2*I67+3*J67</f>
        <v>1.54</v>
      </c>
      <c r="M67" s="1">
        <f t="shared" si="65"/>
        <v>0.12769485903814262</v>
      </c>
    </row>
    <row r="68" spans="1:13">
      <c r="A68" t="s">
        <v>16</v>
      </c>
      <c r="B68">
        <v>10</v>
      </c>
      <c r="C68">
        <v>11</v>
      </c>
      <c r="D68">
        <v>20</v>
      </c>
      <c r="E68">
        <v>9</v>
      </c>
      <c r="F68">
        <f t="shared" si="62"/>
        <v>50</v>
      </c>
      <c r="G68" s="1">
        <f t="shared" si="66"/>
        <v>0.2</v>
      </c>
      <c r="H68" s="1">
        <f t="shared" si="59"/>
        <v>0.22</v>
      </c>
      <c r="I68" s="10">
        <f t="shared" si="67"/>
        <v>0.4</v>
      </c>
      <c r="J68" s="1">
        <f t="shared" si="61"/>
        <v>0.18</v>
      </c>
      <c r="K68" s="1">
        <f>SUM(G68:J68)</f>
        <v>1</v>
      </c>
      <c r="L68" s="2">
        <f>0*G68+1*H68+2*I68+3*J68</f>
        <v>1.56</v>
      </c>
      <c r="M68" s="1">
        <f t="shared" si="65"/>
        <v>0.12935323383084577</v>
      </c>
    </row>
    <row r="69" spans="1:13">
      <c r="L69" s="3">
        <f>SUM(L63:L68)</f>
        <v>12.06</v>
      </c>
      <c r="M69" s="4">
        <f>SUM(M63:M68)</f>
        <v>0.99999999999999989</v>
      </c>
    </row>
    <row r="71" spans="1:13">
      <c r="A71" s="18" t="s">
        <v>22</v>
      </c>
      <c r="B71" s="19" t="s">
        <v>2</v>
      </c>
      <c r="C71" s="19"/>
      <c r="D71" s="19"/>
      <c r="E71" s="19"/>
      <c r="F71" s="20" t="s">
        <v>3</v>
      </c>
      <c r="G71" s="21" t="s">
        <v>4</v>
      </c>
      <c r="H71" s="21"/>
      <c r="I71" s="21"/>
      <c r="J71" s="21"/>
      <c r="K71" s="20" t="s">
        <v>3</v>
      </c>
      <c r="L71" s="22" t="s">
        <v>5</v>
      </c>
      <c r="M71" s="17" t="s">
        <v>6</v>
      </c>
    </row>
    <row r="72" spans="1:13">
      <c r="A72" s="18"/>
      <c r="B72" t="s">
        <v>7</v>
      </c>
      <c r="C72" t="s">
        <v>8</v>
      </c>
      <c r="D72" t="s">
        <v>9</v>
      </c>
      <c r="E72" t="s">
        <v>10</v>
      </c>
      <c r="F72" s="20"/>
      <c r="G72" t="s">
        <v>7</v>
      </c>
      <c r="H72" t="s">
        <v>8</v>
      </c>
      <c r="I72" t="s">
        <v>9</v>
      </c>
      <c r="J72" t="s">
        <v>10</v>
      </c>
      <c r="K72" s="20"/>
      <c r="L72" s="22"/>
      <c r="M72" s="17"/>
    </row>
    <row r="73" spans="1:13">
      <c r="A73" t="s">
        <v>11</v>
      </c>
      <c r="B73">
        <v>5</v>
      </c>
      <c r="C73">
        <v>16</v>
      </c>
      <c r="D73">
        <v>20</v>
      </c>
      <c r="E73">
        <v>9</v>
      </c>
      <c r="F73">
        <f>SUM(B73:E73)</f>
        <v>50</v>
      </c>
      <c r="G73" s="1">
        <f>B73/$F73</f>
        <v>0.1</v>
      </c>
      <c r="H73" s="1">
        <f t="shared" ref="H73:H78" si="70">C73/$F73</f>
        <v>0.32</v>
      </c>
      <c r="I73" s="10">
        <f t="shared" ref="I73:I75" si="71">D73/$F73</f>
        <v>0.4</v>
      </c>
      <c r="J73" s="1">
        <f t="shared" ref="J73:J78" si="72">E73/$F73</f>
        <v>0.18</v>
      </c>
      <c r="K73" s="1">
        <f>SUM(G73:J73)</f>
        <v>1</v>
      </c>
      <c r="L73" s="2">
        <f>0*G73+1*H73+2*I73+3*J73</f>
        <v>1.6600000000000001</v>
      </c>
      <c r="M73" s="1">
        <f>L73/$L$79</f>
        <v>0.13973063973063973</v>
      </c>
    </row>
    <row r="74" spans="1:13">
      <c r="A74" t="s">
        <v>12</v>
      </c>
      <c r="B74">
        <v>1</v>
      </c>
      <c r="C74">
        <v>3</v>
      </c>
      <c r="D74">
        <v>10</v>
      </c>
      <c r="E74">
        <v>36</v>
      </c>
      <c r="F74">
        <f t="shared" ref="F74:F78" si="73">SUM(B74:E74)</f>
        <v>50</v>
      </c>
      <c r="G74" s="1">
        <f>B74/$F74</f>
        <v>0.02</v>
      </c>
      <c r="H74" s="1">
        <f t="shared" si="70"/>
        <v>0.06</v>
      </c>
      <c r="I74" s="1">
        <f t="shared" si="71"/>
        <v>0.2</v>
      </c>
      <c r="J74" s="10">
        <f t="shared" si="72"/>
        <v>0.72</v>
      </c>
      <c r="K74" s="1">
        <f t="shared" ref="K74:K76" si="74">SUM(G74:J74)</f>
        <v>1</v>
      </c>
      <c r="L74" s="2">
        <f t="shared" ref="L74:L75" si="75">0*G74+1*H74+2*I74+3*J74</f>
        <v>2.62</v>
      </c>
      <c r="M74" s="1">
        <f t="shared" ref="M74:M78" si="76">L74/$L$79</f>
        <v>0.22053872053872053</v>
      </c>
    </row>
    <row r="75" spans="1:13">
      <c r="A75" t="s">
        <v>13</v>
      </c>
      <c r="B75">
        <v>3</v>
      </c>
      <c r="C75">
        <v>11</v>
      </c>
      <c r="D75">
        <v>20</v>
      </c>
      <c r="E75">
        <v>16</v>
      </c>
      <c r="F75">
        <f t="shared" si="73"/>
        <v>50</v>
      </c>
      <c r="G75" s="1">
        <f>B75/$F75</f>
        <v>0.06</v>
      </c>
      <c r="H75" s="1">
        <f t="shared" si="70"/>
        <v>0.22</v>
      </c>
      <c r="I75" s="10">
        <f t="shared" si="71"/>
        <v>0.4</v>
      </c>
      <c r="J75" s="1">
        <f t="shared" si="72"/>
        <v>0.32</v>
      </c>
      <c r="K75" s="1">
        <f t="shared" si="74"/>
        <v>1</v>
      </c>
      <c r="L75" s="2">
        <f t="shared" si="75"/>
        <v>1.98</v>
      </c>
      <c r="M75" s="1">
        <f t="shared" si="76"/>
        <v>0.16666666666666666</v>
      </c>
    </row>
    <row r="76" spans="1:13">
      <c r="A76" t="s">
        <v>14</v>
      </c>
      <c r="B76">
        <v>1</v>
      </c>
      <c r="C76">
        <v>7</v>
      </c>
      <c r="D76">
        <v>6</v>
      </c>
      <c r="E76">
        <v>36</v>
      </c>
      <c r="F76">
        <f t="shared" si="73"/>
        <v>50</v>
      </c>
      <c r="G76" s="1">
        <f>B76/$F76</f>
        <v>0.02</v>
      </c>
      <c r="H76" s="1">
        <f t="shared" si="70"/>
        <v>0.14000000000000001</v>
      </c>
      <c r="I76" s="1">
        <f>D76/$F76</f>
        <v>0.12</v>
      </c>
      <c r="J76" s="10">
        <f t="shared" si="72"/>
        <v>0.72</v>
      </c>
      <c r="K76" s="1">
        <f t="shared" si="74"/>
        <v>1</v>
      </c>
      <c r="L76" s="2">
        <f>0*G76+1*H76+2*I76+3*J76</f>
        <v>2.54</v>
      </c>
      <c r="M76" s="1">
        <f t="shared" si="76"/>
        <v>0.2138047138047138</v>
      </c>
    </row>
    <row r="77" spans="1:13">
      <c r="A77" t="s">
        <v>15</v>
      </c>
      <c r="B77">
        <v>8</v>
      </c>
      <c r="C77">
        <v>8</v>
      </c>
      <c r="D77">
        <v>21</v>
      </c>
      <c r="E77">
        <v>13</v>
      </c>
      <c r="F77">
        <f t="shared" si="73"/>
        <v>50</v>
      </c>
      <c r="G77" s="1">
        <f t="shared" ref="G77:G78" si="77">B77/$F77</f>
        <v>0.16</v>
      </c>
      <c r="H77" s="1">
        <f t="shared" si="70"/>
        <v>0.16</v>
      </c>
      <c r="I77" s="10">
        <f t="shared" ref="I77:I78" si="78">D77/$F77</f>
        <v>0.42</v>
      </c>
      <c r="J77" s="1">
        <f t="shared" si="72"/>
        <v>0.26</v>
      </c>
      <c r="K77" s="1">
        <f t="shared" ref="K77" si="79">F77/$F77</f>
        <v>1</v>
      </c>
      <c r="L77" s="2">
        <f t="shared" ref="L77" si="80">0*G77+1*H77+2*I77+3*J77</f>
        <v>1.78</v>
      </c>
      <c r="M77" s="1">
        <f t="shared" si="76"/>
        <v>0.14983164983164982</v>
      </c>
    </row>
    <row r="78" spans="1:13">
      <c r="A78" t="s">
        <v>16</v>
      </c>
      <c r="B78">
        <v>19</v>
      </c>
      <c r="C78">
        <v>7</v>
      </c>
      <c r="D78">
        <v>14</v>
      </c>
      <c r="E78">
        <v>10</v>
      </c>
      <c r="F78">
        <f t="shared" si="73"/>
        <v>50</v>
      </c>
      <c r="G78" s="10">
        <f t="shared" si="77"/>
        <v>0.38</v>
      </c>
      <c r="H78" s="1">
        <f t="shared" si="70"/>
        <v>0.14000000000000001</v>
      </c>
      <c r="I78" s="1">
        <f t="shared" si="78"/>
        <v>0.28000000000000003</v>
      </c>
      <c r="J78" s="1">
        <f t="shared" si="72"/>
        <v>0.2</v>
      </c>
      <c r="K78" s="1">
        <f>SUM(G78:J78)</f>
        <v>1</v>
      </c>
      <c r="L78" s="2">
        <f>0*G78+1*H78+2*I78+3*J78</f>
        <v>1.3000000000000003</v>
      </c>
      <c r="M78" s="1">
        <f t="shared" si="76"/>
        <v>0.10942760942760944</v>
      </c>
    </row>
    <row r="79" spans="1:13">
      <c r="L79" s="3">
        <f>SUM(L73:L78)</f>
        <v>11.88</v>
      </c>
      <c r="M79" s="4">
        <f>SUM(M73:M78)</f>
        <v>1</v>
      </c>
    </row>
    <row r="81" spans="1:13">
      <c r="A81" s="18" t="s">
        <v>23</v>
      </c>
      <c r="B81" s="19" t="s">
        <v>2</v>
      </c>
      <c r="C81" s="19"/>
      <c r="D81" s="19"/>
      <c r="E81" s="19"/>
      <c r="F81" s="20" t="s">
        <v>3</v>
      </c>
      <c r="G81" s="21" t="s">
        <v>4</v>
      </c>
      <c r="H81" s="21"/>
      <c r="I81" s="21"/>
      <c r="J81" s="21"/>
      <c r="K81" s="20" t="s">
        <v>3</v>
      </c>
      <c r="L81" s="22" t="s">
        <v>5</v>
      </c>
      <c r="M81" s="17" t="s">
        <v>6</v>
      </c>
    </row>
    <row r="82" spans="1:13">
      <c r="A82" s="18"/>
      <c r="B82" t="s">
        <v>7</v>
      </c>
      <c r="C82" t="s">
        <v>8</v>
      </c>
      <c r="D82" t="s">
        <v>9</v>
      </c>
      <c r="E82" t="s">
        <v>10</v>
      </c>
      <c r="F82" s="20"/>
      <c r="G82" t="s">
        <v>7</v>
      </c>
      <c r="H82" t="s">
        <v>8</v>
      </c>
      <c r="I82" t="s">
        <v>9</v>
      </c>
      <c r="J82" t="s">
        <v>10</v>
      </c>
      <c r="K82" s="20"/>
      <c r="L82" s="22"/>
      <c r="M82" s="17"/>
    </row>
    <row r="83" spans="1:13">
      <c r="A83" t="s">
        <v>11</v>
      </c>
      <c r="B83">
        <v>3</v>
      </c>
      <c r="C83">
        <v>14</v>
      </c>
      <c r="D83">
        <v>18</v>
      </c>
      <c r="E83">
        <v>15</v>
      </c>
      <c r="F83">
        <f>SUM(B83:E83)</f>
        <v>50</v>
      </c>
      <c r="G83" s="1">
        <f>B83/$F83</f>
        <v>0.06</v>
      </c>
      <c r="H83" s="1">
        <f t="shared" ref="H83:H88" si="81">C83/$F83</f>
        <v>0.28000000000000003</v>
      </c>
      <c r="I83" s="10">
        <f t="shared" ref="I83:I85" si="82">D83/$F83</f>
        <v>0.36</v>
      </c>
      <c r="J83" s="1">
        <f t="shared" ref="J83:J88" si="83">E83/$F83</f>
        <v>0.3</v>
      </c>
      <c r="K83" s="1">
        <f>SUM(G83:J83)</f>
        <v>1</v>
      </c>
      <c r="L83" s="2">
        <f>0*G83+1*H83+2*I83+3*J83</f>
        <v>1.9</v>
      </c>
      <c r="M83" s="1">
        <f>L83/$L$89</f>
        <v>0.15175718849840256</v>
      </c>
    </row>
    <row r="84" spans="1:13">
      <c r="A84" t="s">
        <v>12</v>
      </c>
      <c r="B84">
        <v>0</v>
      </c>
      <c r="C84">
        <v>0</v>
      </c>
      <c r="D84">
        <v>15</v>
      </c>
      <c r="E84">
        <v>35</v>
      </c>
      <c r="F84">
        <f t="shared" ref="F84:F88" si="84">SUM(B84:E84)</f>
        <v>50</v>
      </c>
      <c r="G84" s="1">
        <f>B84/$F84</f>
        <v>0</v>
      </c>
      <c r="H84" s="1">
        <f t="shared" si="81"/>
        <v>0</v>
      </c>
      <c r="I84" s="1">
        <f t="shared" si="82"/>
        <v>0.3</v>
      </c>
      <c r="J84" s="10">
        <f t="shared" si="83"/>
        <v>0.7</v>
      </c>
      <c r="K84" s="1">
        <f t="shared" ref="K84:K86" si="85">SUM(G84:J84)</f>
        <v>1</v>
      </c>
      <c r="L84" s="2">
        <f t="shared" ref="L84:L85" si="86">0*G84+1*H84+2*I84+3*J84</f>
        <v>2.6999999999999997</v>
      </c>
      <c r="M84" s="1">
        <f t="shared" ref="M84:M88" si="87">L84/$L$89</f>
        <v>0.21565495207667731</v>
      </c>
    </row>
    <row r="85" spans="1:13">
      <c r="A85" t="s">
        <v>13</v>
      </c>
      <c r="B85">
        <v>2</v>
      </c>
      <c r="C85">
        <v>9</v>
      </c>
      <c r="D85">
        <v>24</v>
      </c>
      <c r="E85">
        <v>15</v>
      </c>
      <c r="F85">
        <f t="shared" si="84"/>
        <v>50</v>
      </c>
      <c r="G85" s="1">
        <f>B85/$F85</f>
        <v>0.04</v>
      </c>
      <c r="H85" s="1">
        <f t="shared" si="81"/>
        <v>0.18</v>
      </c>
      <c r="I85" s="10">
        <f t="shared" si="82"/>
        <v>0.48</v>
      </c>
      <c r="J85" s="1">
        <f t="shared" si="83"/>
        <v>0.3</v>
      </c>
      <c r="K85" s="1">
        <f t="shared" si="85"/>
        <v>1</v>
      </c>
      <c r="L85" s="2">
        <f t="shared" si="86"/>
        <v>2.04</v>
      </c>
      <c r="M85" s="1">
        <f t="shared" si="87"/>
        <v>0.16293929712460065</v>
      </c>
    </row>
    <row r="86" spans="1:13">
      <c r="A86" t="s">
        <v>14</v>
      </c>
      <c r="B86">
        <v>1</v>
      </c>
      <c r="C86">
        <v>2</v>
      </c>
      <c r="D86">
        <v>8</v>
      </c>
      <c r="E86">
        <v>39</v>
      </c>
      <c r="F86">
        <f t="shared" si="84"/>
        <v>50</v>
      </c>
      <c r="G86" s="1">
        <f>B86/$F86</f>
        <v>0.02</v>
      </c>
      <c r="H86" s="1">
        <f t="shared" si="81"/>
        <v>0.04</v>
      </c>
      <c r="I86" s="1">
        <f>D86/$F86</f>
        <v>0.16</v>
      </c>
      <c r="J86" s="10">
        <f t="shared" si="83"/>
        <v>0.78</v>
      </c>
      <c r="K86" s="1">
        <f t="shared" si="85"/>
        <v>1</v>
      </c>
      <c r="L86" s="2">
        <f>0*G86+1*H86+2*I86+3*J86</f>
        <v>2.6999999999999997</v>
      </c>
      <c r="M86" s="1">
        <f t="shared" si="87"/>
        <v>0.21565495207667731</v>
      </c>
    </row>
    <row r="87" spans="1:13">
      <c r="A87" t="s">
        <v>15</v>
      </c>
      <c r="B87">
        <v>0</v>
      </c>
      <c r="C87">
        <v>8</v>
      </c>
      <c r="D87">
        <v>16</v>
      </c>
      <c r="E87">
        <v>26</v>
      </c>
      <c r="F87">
        <f t="shared" si="84"/>
        <v>50</v>
      </c>
      <c r="G87" s="1">
        <f t="shared" ref="G87:G88" si="88">B87/$F87</f>
        <v>0</v>
      </c>
      <c r="H87" s="1">
        <f t="shared" si="81"/>
        <v>0.16</v>
      </c>
      <c r="I87" s="1">
        <f t="shared" ref="I87:I88" si="89">D87/$F87</f>
        <v>0.32</v>
      </c>
      <c r="J87" s="10">
        <f t="shared" si="83"/>
        <v>0.52</v>
      </c>
      <c r="K87" s="1">
        <f t="shared" ref="K87" si="90">F87/$F87</f>
        <v>1</v>
      </c>
      <c r="L87" s="2">
        <f t="shared" ref="L87" si="91">0*G87+1*H87+2*I87+3*J87</f>
        <v>2.3600000000000003</v>
      </c>
      <c r="M87" s="1">
        <f t="shared" si="87"/>
        <v>0.18849840255591058</v>
      </c>
    </row>
    <row r="88" spans="1:13">
      <c r="A88" t="s">
        <v>16</v>
      </c>
      <c r="B88">
        <v>25</v>
      </c>
      <c r="C88">
        <v>15</v>
      </c>
      <c r="D88">
        <v>4</v>
      </c>
      <c r="E88">
        <v>6</v>
      </c>
      <c r="F88">
        <f t="shared" si="84"/>
        <v>50</v>
      </c>
      <c r="G88" s="10">
        <f t="shared" si="88"/>
        <v>0.5</v>
      </c>
      <c r="H88" s="1">
        <f t="shared" si="81"/>
        <v>0.3</v>
      </c>
      <c r="I88" s="1">
        <f t="shared" si="89"/>
        <v>0.08</v>
      </c>
      <c r="J88" s="1">
        <f t="shared" si="83"/>
        <v>0.12</v>
      </c>
      <c r="K88" s="1">
        <f>SUM(G88:J88)</f>
        <v>1</v>
      </c>
      <c r="L88" s="2">
        <f>0*G88+1*H88+2*I88+3*J88</f>
        <v>0.82</v>
      </c>
      <c r="M88" s="1">
        <f t="shared" si="87"/>
        <v>6.5495207667731634E-2</v>
      </c>
    </row>
    <row r="89" spans="1:13">
      <c r="L89" s="3">
        <f>SUM(L83:L88)</f>
        <v>12.52</v>
      </c>
      <c r="M89" s="4">
        <f>SUM(M83:M88)</f>
        <v>1</v>
      </c>
    </row>
    <row r="91" spans="1:13">
      <c r="A91" s="18" t="s">
        <v>24</v>
      </c>
      <c r="B91" s="19" t="s">
        <v>2</v>
      </c>
      <c r="C91" s="19"/>
      <c r="D91" s="19"/>
      <c r="E91" s="19"/>
      <c r="F91" s="20" t="s">
        <v>3</v>
      </c>
      <c r="G91" s="21" t="s">
        <v>4</v>
      </c>
      <c r="H91" s="21"/>
      <c r="I91" s="21"/>
      <c r="J91" s="21"/>
      <c r="K91" s="20" t="s">
        <v>3</v>
      </c>
      <c r="L91" s="22" t="s">
        <v>5</v>
      </c>
      <c r="M91" s="17" t="s">
        <v>6</v>
      </c>
    </row>
    <row r="92" spans="1:13">
      <c r="A92" s="18"/>
      <c r="B92" t="s">
        <v>7</v>
      </c>
      <c r="C92" t="s">
        <v>8</v>
      </c>
      <c r="D92" t="s">
        <v>9</v>
      </c>
      <c r="E92" t="s">
        <v>10</v>
      </c>
      <c r="F92" s="20"/>
      <c r="G92" t="s">
        <v>7</v>
      </c>
      <c r="H92" t="s">
        <v>8</v>
      </c>
      <c r="I92" t="s">
        <v>9</v>
      </c>
      <c r="J92" t="s">
        <v>10</v>
      </c>
      <c r="K92" s="20"/>
      <c r="L92" s="22"/>
      <c r="M92" s="17"/>
    </row>
    <row r="93" spans="1:13">
      <c r="A93" t="s">
        <v>11</v>
      </c>
      <c r="B93">
        <v>6</v>
      </c>
      <c r="C93">
        <v>15</v>
      </c>
      <c r="D93">
        <v>16</v>
      </c>
      <c r="E93">
        <v>13</v>
      </c>
      <c r="F93">
        <f>SUM(B93:E93)</f>
        <v>50</v>
      </c>
      <c r="G93" s="1">
        <f>B93/$F93</f>
        <v>0.12</v>
      </c>
      <c r="H93" s="1">
        <f t="shared" ref="H93:H98" si="92">C93/$F93</f>
        <v>0.3</v>
      </c>
      <c r="I93" s="10">
        <f t="shared" ref="I93:I95" si="93">D93/$F93</f>
        <v>0.32</v>
      </c>
      <c r="J93" s="1">
        <f t="shared" ref="J93:J98" si="94">E93/$F93</f>
        <v>0.26</v>
      </c>
      <c r="K93" s="1">
        <f>SUM(G93:J93)</f>
        <v>1</v>
      </c>
      <c r="L93" s="2">
        <f>0*G93+1*H93+2*I93+3*J93</f>
        <v>1.72</v>
      </c>
      <c r="M93" s="1">
        <f>L93/$L$99</f>
        <v>0.1239193083573487</v>
      </c>
    </row>
    <row r="94" spans="1:13">
      <c r="A94" t="s">
        <v>12</v>
      </c>
      <c r="B94">
        <v>0</v>
      </c>
      <c r="C94">
        <v>2</v>
      </c>
      <c r="D94">
        <v>14</v>
      </c>
      <c r="E94">
        <v>34</v>
      </c>
      <c r="F94">
        <f t="shared" ref="F94:F98" si="95">SUM(B94:E94)</f>
        <v>50</v>
      </c>
      <c r="G94" s="1">
        <f>B94/$F94</f>
        <v>0</v>
      </c>
      <c r="H94" s="1">
        <f t="shared" si="92"/>
        <v>0.04</v>
      </c>
      <c r="I94" s="1">
        <f t="shared" si="93"/>
        <v>0.28000000000000003</v>
      </c>
      <c r="J94" s="10">
        <f t="shared" si="94"/>
        <v>0.68</v>
      </c>
      <c r="K94" s="1">
        <f t="shared" ref="K94:K96" si="96">SUM(G94:J94)</f>
        <v>1</v>
      </c>
      <c r="L94" s="2">
        <f t="shared" ref="L94:L95" si="97">0*G94+1*H94+2*I94+3*J94</f>
        <v>2.64</v>
      </c>
      <c r="M94" s="1">
        <f t="shared" ref="M94:M98" si="98">L94/$L$99</f>
        <v>0.19020172910662825</v>
      </c>
    </row>
    <row r="95" spans="1:13">
      <c r="A95" t="s">
        <v>13</v>
      </c>
      <c r="B95">
        <v>4</v>
      </c>
      <c r="C95">
        <v>7</v>
      </c>
      <c r="D95">
        <v>10</v>
      </c>
      <c r="E95">
        <v>29</v>
      </c>
      <c r="F95">
        <f t="shared" si="95"/>
        <v>50</v>
      </c>
      <c r="G95" s="1">
        <f>B95/$F95</f>
        <v>0.08</v>
      </c>
      <c r="H95" s="1">
        <f t="shared" si="92"/>
        <v>0.14000000000000001</v>
      </c>
      <c r="I95" s="1">
        <f t="shared" si="93"/>
        <v>0.2</v>
      </c>
      <c r="J95" s="10">
        <f t="shared" si="94"/>
        <v>0.57999999999999996</v>
      </c>
      <c r="K95" s="1">
        <f t="shared" si="96"/>
        <v>1</v>
      </c>
      <c r="L95" s="2">
        <f t="shared" si="97"/>
        <v>2.2799999999999998</v>
      </c>
      <c r="M95" s="1">
        <f t="shared" si="98"/>
        <v>0.16426512968299709</v>
      </c>
    </row>
    <row r="96" spans="1:13">
      <c r="A96" t="s">
        <v>14</v>
      </c>
      <c r="B96">
        <v>1</v>
      </c>
      <c r="C96">
        <v>6</v>
      </c>
      <c r="D96">
        <v>9</v>
      </c>
      <c r="E96">
        <v>34</v>
      </c>
      <c r="F96">
        <f t="shared" si="95"/>
        <v>50</v>
      </c>
      <c r="G96" s="1">
        <f>B96/$F96</f>
        <v>0.02</v>
      </c>
      <c r="H96" s="1">
        <f t="shared" si="92"/>
        <v>0.12</v>
      </c>
      <c r="I96" s="1">
        <f>D96/$F96</f>
        <v>0.18</v>
      </c>
      <c r="J96" s="10">
        <f t="shared" si="94"/>
        <v>0.68</v>
      </c>
      <c r="K96" s="1">
        <f t="shared" si="96"/>
        <v>1</v>
      </c>
      <c r="L96" s="2">
        <f>0*G96+1*H96+2*I96+3*J96</f>
        <v>2.52</v>
      </c>
      <c r="M96" s="1">
        <f t="shared" si="98"/>
        <v>0.18155619596541786</v>
      </c>
    </row>
    <row r="97" spans="1:13">
      <c r="A97" t="s">
        <v>15</v>
      </c>
      <c r="B97">
        <v>2</v>
      </c>
      <c r="C97">
        <v>10</v>
      </c>
      <c r="D97">
        <v>17</v>
      </c>
      <c r="E97">
        <v>21</v>
      </c>
      <c r="F97">
        <f t="shared" si="95"/>
        <v>50</v>
      </c>
      <c r="G97" s="1">
        <f t="shared" ref="G97:G98" si="99">B97/$F97</f>
        <v>0.04</v>
      </c>
      <c r="H97" s="1">
        <f t="shared" si="92"/>
        <v>0.2</v>
      </c>
      <c r="I97" s="14">
        <f t="shared" ref="I97:I98" si="100">D97/$F97</f>
        <v>0.34</v>
      </c>
      <c r="J97" s="10">
        <f t="shared" si="94"/>
        <v>0.42</v>
      </c>
      <c r="K97" s="1">
        <f t="shared" ref="K97" si="101">F97/$F97</f>
        <v>1</v>
      </c>
      <c r="L97" s="2">
        <f t="shared" ref="L97" si="102">0*G97+1*H97+2*I97+3*J97</f>
        <v>2.14</v>
      </c>
      <c r="M97" s="1">
        <f t="shared" si="98"/>
        <v>0.15417867435158503</v>
      </c>
    </row>
    <row r="98" spans="1:13">
      <c r="A98" t="s">
        <v>16</v>
      </c>
      <c r="B98">
        <v>1</v>
      </c>
      <c r="C98">
        <v>2</v>
      </c>
      <c r="D98">
        <v>14</v>
      </c>
      <c r="E98">
        <v>33</v>
      </c>
      <c r="F98">
        <f t="shared" si="95"/>
        <v>50</v>
      </c>
      <c r="G98" s="1">
        <f t="shared" si="99"/>
        <v>0.02</v>
      </c>
      <c r="H98" s="1">
        <f t="shared" si="92"/>
        <v>0.04</v>
      </c>
      <c r="I98" s="1">
        <f t="shared" si="100"/>
        <v>0.28000000000000003</v>
      </c>
      <c r="J98" s="10">
        <f t="shared" si="94"/>
        <v>0.66</v>
      </c>
      <c r="K98" s="1">
        <f>SUM(G98:J98)</f>
        <v>1</v>
      </c>
      <c r="L98" s="2">
        <f>0*G98+1*H98+2*I98+3*J98</f>
        <v>2.58</v>
      </c>
      <c r="M98" s="1">
        <f t="shared" si="98"/>
        <v>0.18587896253602304</v>
      </c>
    </row>
    <row r="99" spans="1:13">
      <c r="L99" s="3">
        <f>SUM(L93:L98)</f>
        <v>13.88</v>
      </c>
      <c r="M99" s="4">
        <f>SUM(M93:M98)</f>
        <v>1</v>
      </c>
    </row>
    <row r="101" spans="1:13">
      <c r="A101" s="18" t="s">
        <v>25</v>
      </c>
      <c r="B101" s="19" t="s">
        <v>2</v>
      </c>
      <c r="C101" s="19"/>
      <c r="D101" s="19"/>
      <c r="E101" s="19"/>
      <c r="F101" s="20" t="s">
        <v>3</v>
      </c>
      <c r="G101" s="21" t="s">
        <v>4</v>
      </c>
      <c r="H101" s="21"/>
      <c r="I101" s="21"/>
      <c r="J101" s="21"/>
      <c r="K101" s="20" t="s">
        <v>3</v>
      </c>
      <c r="L101" s="22" t="s">
        <v>5</v>
      </c>
      <c r="M101" s="17" t="s">
        <v>6</v>
      </c>
    </row>
    <row r="102" spans="1:13">
      <c r="A102" s="18"/>
      <c r="B102" t="s">
        <v>7</v>
      </c>
      <c r="C102" t="s">
        <v>8</v>
      </c>
      <c r="D102" t="s">
        <v>9</v>
      </c>
      <c r="E102" t="s">
        <v>10</v>
      </c>
      <c r="F102" s="20"/>
      <c r="G102" t="s">
        <v>7</v>
      </c>
      <c r="H102" t="s">
        <v>8</v>
      </c>
      <c r="I102" t="s">
        <v>9</v>
      </c>
      <c r="J102" t="s">
        <v>10</v>
      </c>
      <c r="K102" s="20"/>
      <c r="L102" s="22"/>
      <c r="M102" s="17"/>
    </row>
    <row r="103" spans="1:13">
      <c r="A103" t="s">
        <v>11</v>
      </c>
      <c r="B103">
        <v>6</v>
      </c>
      <c r="C103">
        <v>18</v>
      </c>
      <c r="D103">
        <v>14</v>
      </c>
      <c r="E103">
        <v>12</v>
      </c>
      <c r="F103">
        <f>SUM(B103:E103)</f>
        <v>50</v>
      </c>
      <c r="G103" s="1">
        <f>B103/$F103</f>
        <v>0.12</v>
      </c>
      <c r="H103" s="10">
        <f t="shared" ref="H103:H108" si="103">C103/$F103</f>
        <v>0.36</v>
      </c>
      <c r="I103" s="1">
        <f t="shared" ref="I103:I105" si="104">D103/$F103</f>
        <v>0.28000000000000003</v>
      </c>
      <c r="J103" s="1">
        <f t="shared" ref="J103:J108" si="105">E103/$F103</f>
        <v>0.24</v>
      </c>
      <c r="K103" s="1">
        <f>SUM(G103:J103)</f>
        <v>1</v>
      </c>
      <c r="L103" s="2">
        <f>0*G103+1*H103+2*I103+3*J103</f>
        <v>1.6400000000000001</v>
      </c>
      <c r="M103" s="1">
        <f>L103/$L$109</f>
        <v>0.12832550860719874</v>
      </c>
    </row>
    <row r="104" spans="1:13">
      <c r="A104" t="s">
        <v>12</v>
      </c>
      <c r="B104">
        <v>0</v>
      </c>
      <c r="C104">
        <v>0</v>
      </c>
      <c r="D104">
        <v>13</v>
      </c>
      <c r="E104">
        <v>37</v>
      </c>
      <c r="F104">
        <f t="shared" ref="F104:F108" si="106">SUM(B104:E104)</f>
        <v>50</v>
      </c>
      <c r="G104" s="1">
        <f>B104/$F104</f>
        <v>0</v>
      </c>
      <c r="H104" s="1">
        <f t="shared" si="103"/>
        <v>0</v>
      </c>
      <c r="I104" s="1">
        <f t="shared" si="104"/>
        <v>0.26</v>
      </c>
      <c r="J104" s="10">
        <f t="shared" si="105"/>
        <v>0.74</v>
      </c>
      <c r="K104" s="1">
        <f t="shared" ref="K104:K106" si="107">SUM(G104:J104)</f>
        <v>1</v>
      </c>
      <c r="L104" s="2">
        <f t="shared" ref="L104:L105" si="108">0*G104+1*H104+2*I104+3*J104</f>
        <v>2.7399999999999998</v>
      </c>
      <c r="M104" s="1">
        <f t="shared" ref="M104:M108" si="109">L104/$L$109</f>
        <v>0.21439749608763689</v>
      </c>
    </row>
    <row r="105" spans="1:13">
      <c r="A105" t="s">
        <v>13</v>
      </c>
      <c r="B105">
        <v>8</v>
      </c>
      <c r="C105">
        <v>7</v>
      </c>
      <c r="D105">
        <v>20</v>
      </c>
      <c r="E105">
        <v>15</v>
      </c>
      <c r="F105">
        <f t="shared" si="106"/>
        <v>50</v>
      </c>
      <c r="G105" s="1">
        <f>B105/$F105</f>
        <v>0.16</v>
      </c>
      <c r="H105" s="1">
        <f t="shared" si="103"/>
        <v>0.14000000000000001</v>
      </c>
      <c r="I105" s="10">
        <f t="shared" si="104"/>
        <v>0.4</v>
      </c>
      <c r="J105" s="1">
        <f t="shared" si="105"/>
        <v>0.3</v>
      </c>
      <c r="K105" s="1">
        <f t="shared" si="107"/>
        <v>1</v>
      </c>
      <c r="L105" s="2">
        <f t="shared" si="108"/>
        <v>1.8399999999999999</v>
      </c>
      <c r="M105" s="1">
        <f t="shared" si="109"/>
        <v>0.1439749608763693</v>
      </c>
    </row>
    <row r="106" spans="1:13">
      <c r="A106" t="s">
        <v>14</v>
      </c>
      <c r="B106">
        <v>2</v>
      </c>
      <c r="C106">
        <v>0</v>
      </c>
      <c r="D106">
        <v>6</v>
      </c>
      <c r="E106">
        <v>42</v>
      </c>
      <c r="F106">
        <f t="shared" si="106"/>
        <v>50</v>
      </c>
      <c r="G106" s="1">
        <f>B106/$F106</f>
        <v>0.04</v>
      </c>
      <c r="H106" s="1">
        <f t="shared" si="103"/>
        <v>0</v>
      </c>
      <c r="I106" s="1">
        <f>D106/$F106</f>
        <v>0.12</v>
      </c>
      <c r="J106" s="10">
        <f t="shared" si="105"/>
        <v>0.84</v>
      </c>
      <c r="K106" s="1">
        <f t="shared" si="107"/>
        <v>1</v>
      </c>
      <c r="L106" s="2">
        <f>0*G106+1*H106+2*I106+3*J106</f>
        <v>2.76</v>
      </c>
      <c r="M106" s="1">
        <f t="shared" si="109"/>
        <v>0.21596244131455394</v>
      </c>
    </row>
    <row r="107" spans="1:13">
      <c r="A107" t="s">
        <v>15</v>
      </c>
      <c r="B107">
        <v>2</v>
      </c>
      <c r="C107">
        <v>2</v>
      </c>
      <c r="D107">
        <v>7</v>
      </c>
      <c r="E107">
        <v>39</v>
      </c>
      <c r="F107">
        <f t="shared" si="106"/>
        <v>50</v>
      </c>
      <c r="G107" s="1">
        <f t="shared" ref="G107:G108" si="110">B107/$F107</f>
        <v>0.04</v>
      </c>
      <c r="H107" s="1">
        <f t="shared" si="103"/>
        <v>0.04</v>
      </c>
      <c r="I107" s="1">
        <f t="shared" ref="I107:I108" si="111">D107/$F107</f>
        <v>0.14000000000000001</v>
      </c>
      <c r="J107" s="10">
        <f t="shared" si="105"/>
        <v>0.78</v>
      </c>
      <c r="K107" s="1">
        <f t="shared" ref="K107" si="112">F107/$F107</f>
        <v>1</v>
      </c>
      <c r="L107" s="2">
        <f t="shared" ref="L107" si="113">0*G107+1*H107+2*I107+3*J107</f>
        <v>2.6599999999999997</v>
      </c>
      <c r="M107" s="1">
        <f t="shared" si="109"/>
        <v>0.20813771517996865</v>
      </c>
    </row>
    <row r="108" spans="1:13">
      <c r="A108" t="s">
        <v>16</v>
      </c>
      <c r="B108">
        <v>19</v>
      </c>
      <c r="C108">
        <v>14</v>
      </c>
      <c r="D108">
        <v>8</v>
      </c>
      <c r="E108">
        <v>9</v>
      </c>
      <c r="F108">
        <f t="shared" si="106"/>
        <v>50</v>
      </c>
      <c r="G108" s="10">
        <f t="shared" si="110"/>
        <v>0.38</v>
      </c>
      <c r="H108" s="1">
        <f t="shared" si="103"/>
        <v>0.28000000000000003</v>
      </c>
      <c r="I108" s="1">
        <f t="shared" si="111"/>
        <v>0.16</v>
      </c>
      <c r="J108" s="1">
        <f t="shared" si="105"/>
        <v>0.18</v>
      </c>
      <c r="K108" s="1">
        <f>SUM(G108:J108)</f>
        <v>1</v>
      </c>
      <c r="L108" s="2">
        <f>0*G108+1*H108+2*I108+3*J108</f>
        <v>1.1400000000000001</v>
      </c>
      <c r="M108" s="1">
        <f t="shared" si="109"/>
        <v>8.9201877934272297E-2</v>
      </c>
    </row>
    <row r="109" spans="1:13">
      <c r="L109" s="3">
        <f>SUM(L103:L108)</f>
        <v>12.780000000000001</v>
      </c>
      <c r="M109" s="4">
        <f>SUM(M103:M108)</f>
        <v>0.99999999999999978</v>
      </c>
    </row>
    <row r="111" spans="1:13">
      <c r="A111" s="18" t="s">
        <v>26</v>
      </c>
      <c r="B111" s="19" t="s">
        <v>2</v>
      </c>
      <c r="C111" s="19"/>
      <c r="D111" s="19"/>
      <c r="E111" s="19"/>
      <c r="F111" s="20" t="s">
        <v>3</v>
      </c>
      <c r="G111" s="21" t="s">
        <v>4</v>
      </c>
      <c r="H111" s="21"/>
      <c r="I111" s="21"/>
      <c r="J111" s="21"/>
      <c r="K111" s="20" t="s">
        <v>3</v>
      </c>
      <c r="L111" s="22" t="s">
        <v>5</v>
      </c>
      <c r="M111" s="17" t="s">
        <v>6</v>
      </c>
    </row>
    <row r="112" spans="1:13">
      <c r="A112" s="18"/>
      <c r="B112" t="s">
        <v>7</v>
      </c>
      <c r="C112" t="s">
        <v>8</v>
      </c>
      <c r="D112" t="s">
        <v>9</v>
      </c>
      <c r="E112" t="s">
        <v>10</v>
      </c>
      <c r="F112" s="20"/>
      <c r="G112" t="s">
        <v>7</v>
      </c>
      <c r="H112" t="s">
        <v>8</v>
      </c>
      <c r="I112" t="s">
        <v>9</v>
      </c>
      <c r="J112" t="s">
        <v>10</v>
      </c>
      <c r="K112" s="20"/>
      <c r="L112" s="22"/>
      <c r="M112" s="17"/>
    </row>
    <row r="113" spans="1:13">
      <c r="A113" t="s">
        <v>11</v>
      </c>
      <c r="B113">
        <v>2</v>
      </c>
      <c r="C113">
        <v>10</v>
      </c>
      <c r="D113">
        <v>25</v>
      </c>
      <c r="E113">
        <v>13</v>
      </c>
      <c r="F113">
        <f>SUM(B113:E113)</f>
        <v>50</v>
      </c>
      <c r="G113" s="1">
        <f>B113/$F113</f>
        <v>0.04</v>
      </c>
      <c r="H113" s="1">
        <f t="shared" ref="H113:H118" si="114">C113/$F113</f>
        <v>0.2</v>
      </c>
      <c r="I113" s="10">
        <f t="shared" ref="I113:I115" si="115">D113/$F113</f>
        <v>0.5</v>
      </c>
      <c r="J113" s="1">
        <f t="shared" ref="J113:J118" si="116">E113/$F113</f>
        <v>0.26</v>
      </c>
      <c r="K113" s="1">
        <f>SUM(G113:J113)</f>
        <v>1</v>
      </c>
      <c r="L113" s="2">
        <f>0*G113+1*H113+2*I113+3*J113</f>
        <v>1.98</v>
      </c>
      <c r="M113" s="1">
        <f>L113/$L$119</f>
        <v>0.1542056074766355</v>
      </c>
    </row>
    <row r="114" spans="1:13">
      <c r="A114" t="s">
        <v>12</v>
      </c>
      <c r="B114">
        <v>1</v>
      </c>
      <c r="C114">
        <v>3</v>
      </c>
      <c r="D114">
        <v>14</v>
      </c>
      <c r="E114">
        <v>32</v>
      </c>
      <c r="F114">
        <f t="shared" ref="F114:F118" si="117">SUM(B114:E114)</f>
        <v>50</v>
      </c>
      <c r="G114" s="1">
        <f>B114/$F114</f>
        <v>0.02</v>
      </c>
      <c r="H114" s="1">
        <f t="shared" si="114"/>
        <v>0.06</v>
      </c>
      <c r="I114" s="1">
        <f t="shared" si="115"/>
        <v>0.28000000000000003</v>
      </c>
      <c r="J114" s="10">
        <f t="shared" si="116"/>
        <v>0.64</v>
      </c>
      <c r="K114" s="1">
        <f t="shared" ref="K114:K116" si="118">SUM(G114:J114)</f>
        <v>1</v>
      </c>
      <c r="L114" s="2">
        <f t="shared" ref="L114:L115" si="119">0*G114+1*H114+2*I114+3*J114</f>
        <v>2.54</v>
      </c>
      <c r="M114" s="1">
        <f t="shared" ref="M114:M118" si="120">L114/$L$119</f>
        <v>0.19781931464174454</v>
      </c>
    </row>
    <row r="115" spans="1:13">
      <c r="A115" t="s">
        <v>13</v>
      </c>
      <c r="B115">
        <v>1</v>
      </c>
      <c r="C115">
        <v>2</v>
      </c>
      <c r="D115">
        <v>12</v>
      </c>
      <c r="E115">
        <v>35</v>
      </c>
      <c r="F115">
        <f t="shared" si="117"/>
        <v>50</v>
      </c>
      <c r="G115" s="1">
        <f>B115/$F115</f>
        <v>0.02</v>
      </c>
      <c r="H115" s="1">
        <f t="shared" si="114"/>
        <v>0.04</v>
      </c>
      <c r="I115" s="1">
        <f t="shared" si="115"/>
        <v>0.24</v>
      </c>
      <c r="J115" s="10">
        <f t="shared" si="116"/>
        <v>0.7</v>
      </c>
      <c r="K115" s="1">
        <f t="shared" si="118"/>
        <v>1</v>
      </c>
      <c r="L115" s="2">
        <f t="shared" si="119"/>
        <v>2.6199999999999997</v>
      </c>
      <c r="M115" s="1">
        <f t="shared" si="120"/>
        <v>0.20404984423676009</v>
      </c>
    </row>
    <row r="116" spans="1:13">
      <c r="A116" t="s">
        <v>14</v>
      </c>
      <c r="B116">
        <v>0</v>
      </c>
      <c r="C116">
        <v>9</v>
      </c>
      <c r="D116">
        <v>13</v>
      </c>
      <c r="E116">
        <v>28</v>
      </c>
      <c r="F116">
        <f t="shared" si="117"/>
        <v>50</v>
      </c>
      <c r="G116" s="1">
        <f>B116/$F116</f>
        <v>0</v>
      </c>
      <c r="H116" s="1">
        <f t="shared" si="114"/>
        <v>0.18</v>
      </c>
      <c r="I116" s="1">
        <f>D116/$F116</f>
        <v>0.26</v>
      </c>
      <c r="J116" s="10">
        <f t="shared" si="116"/>
        <v>0.56000000000000005</v>
      </c>
      <c r="K116" s="1">
        <f t="shared" si="118"/>
        <v>1</v>
      </c>
      <c r="L116" s="2">
        <f>0*G116+1*H116+2*I116+3*J116</f>
        <v>2.38</v>
      </c>
      <c r="M116" s="1">
        <f t="shared" si="120"/>
        <v>0.18535825545171339</v>
      </c>
    </row>
    <row r="117" spans="1:13">
      <c r="A117" t="s">
        <v>15</v>
      </c>
      <c r="B117">
        <v>11</v>
      </c>
      <c r="C117">
        <v>11</v>
      </c>
      <c r="D117">
        <v>20</v>
      </c>
      <c r="E117">
        <v>8</v>
      </c>
      <c r="F117">
        <f t="shared" si="117"/>
        <v>50</v>
      </c>
      <c r="G117" s="1">
        <f t="shared" ref="G117:G118" si="121">B117/$F117</f>
        <v>0.22</v>
      </c>
      <c r="H117" s="1">
        <f t="shared" si="114"/>
        <v>0.22</v>
      </c>
      <c r="I117" s="10">
        <f t="shared" ref="I117:I118" si="122">D117/$F117</f>
        <v>0.4</v>
      </c>
      <c r="J117" s="1">
        <f t="shared" si="116"/>
        <v>0.16</v>
      </c>
      <c r="K117" s="1">
        <f t="shared" ref="K117" si="123">F117/$F117</f>
        <v>1</v>
      </c>
      <c r="L117" s="2">
        <f t="shared" ref="L117" si="124">0*G117+1*H117+2*I117+3*J117</f>
        <v>1.5</v>
      </c>
      <c r="M117" s="1">
        <f t="shared" si="120"/>
        <v>0.11682242990654206</v>
      </c>
    </row>
    <row r="118" spans="1:13">
      <c r="A118" t="s">
        <v>16</v>
      </c>
      <c r="B118">
        <v>9</v>
      </c>
      <c r="C118">
        <v>10</v>
      </c>
      <c r="D118">
        <v>12</v>
      </c>
      <c r="E118">
        <v>19</v>
      </c>
      <c r="F118">
        <f t="shared" si="117"/>
        <v>50</v>
      </c>
      <c r="G118" s="1">
        <f t="shared" si="121"/>
        <v>0.18</v>
      </c>
      <c r="H118" s="1">
        <f t="shared" si="114"/>
        <v>0.2</v>
      </c>
      <c r="I118" s="1">
        <f t="shared" si="122"/>
        <v>0.24</v>
      </c>
      <c r="J118" s="10">
        <f t="shared" si="116"/>
        <v>0.38</v>
      </c>
      <c r="K118" s="1">
        <f>SUM(G118:J118)</f>
        <v>1</v>
      </c>
      <c r="L118" s="2">
        <f>0*G118+1*H118+2*I118+3*J118</f>
        <v>1.82</v>
      </c>
      <c r="M118" s="1">
        <f t="shared" si="120"/>
        <v>0.14174454828660438</v>
      </c>
    </row>
    <row r="119" spans="1:13">
      <c r="L119" s="3">
        <f>SUM(L113:L118)</f>
        <v>12.84</v>
      </c>
      <c r="M119" s="4">
        <f>SUM(M113:M118)</f>
        <v>1</v>
      </c>
    </row>
  </sheetData>
  <mergeCells count="84">
    <mergeCell ref="L101:L102"/>
    <mergeCell ref="M101:M102"/>
    <mergeCell ref="A111:A112"/>
    <mergeCell ref="B111:E111"/>
    <mergeCell ref="F111:F112"/>
    <mergeCell ref="G111:J111"/>
    <mergeCell ref="K111:K112"/>
    <mergeCell ref="L111:L112"/>
    <mergeCell ref="M111:M112"/>
    <mergeCell ref="A101:A102"/>
    <mergeCell ref="B101:E101"/>
    <mergeCell ref="F101:F102"/>
    <mergeCell ref="G101:J101"/>
    <mergeCell ref="K101:K102"/>
    <mergeCell ref="L81:L82"/>
    <mergeCell ref="M81:M82"/>
    <mergeCell ref="A91:A92"/>
    <mergeCell ref="B91:E91"/>
    <mergeCell ref="F91:F92"/>
    <mergeCell ref="G91:J91"/>
    <mergeCell ref="K91:K92"/>
    <mergeCell ref="L91:L92"/>
    <mergeCell ref="M91:M92"/>
    <mergeCell ref="A81:A82"/>
    <mergeCell ref="B81:E81"/>
    <mergeCell ref="F81:F82"/>
    <mergeCell ref="G81:J81"/>
    <mergeCell ref="K81:K82"/>
    <mergeCell ref="L61:L62"/>
    <mergeCell ref="M61:M62"/>
    <mergeCell ref="A71:A72"/>
    <mergeCell ref="B71:E71"/>
    <mergeCell ref="F71:F72"/>
    <mergeCell ref="G71:J71"/>
    <mergeCell ref="K71:K72"/>
    <mergeCell ref="L71:L72"/>
    <mergeCell ref="M71:M72"/>
    <mergeCell ref="A61:A62"/>
    <mergeCell ref="B61:E61"/>
    <mergeCell ref="F61:F62"/>
    <mergeCell ref="G61:J61"/>
    <mergeCell ref="K61:K62"/>
    <mergeCell ref="L41:L42"/>
    <mergeCell ref="M41:M42"/>
    <mergeCell ref="A51:A52"/>
    <mergeCell ref="B51:E51"/>
    <mergeCell ref="F51:F52"/>
    <mergeCell ref="G51:J51"/>
    <mergeCell ref="K51:K52"/>
    <mergeCell ref="L51:L52"/>
    <mergeCell ref="M51:M52"/>
    <mergeCell ref="A41:A42"/>
    <mergeCell ref="B41:E41"/>
    <mergeCell ref="F41:F42"/>
    <mergeCell ref="G41:J41"/>
    <mergeCell ref="K41:K42"/>
    <mergeCell ref="M1:M2"/>
    <mergeCell ref="A11:A12"/>
    <mergeCell ref="B11:E11"/>
    <mergeCell ref="F11:F12"/>
    <mergeCell ref="G11:J11"/>
    <mergeCell ref="K11:K12"/>
    <mergeCell ref="L11:L12"/>
    <mergeCell ref="M11:M12"/>
    <mergeCell ref="B1:E1"/>
    <mergeCell ref="G1:J1"/>
    <mergeCell ref="F1:F2"/>
    <mergeCell ref="K1:K2"/>
    <mergeCell ref="L1:L2"/>
    <mergeCell ref="A1:A2"/>
    <mergeCell ref="M21:M22"/>
    <mergeCell ref="A31:A32"/>
    <mergeCell ref="B31:E31"/>
    <mergeCell ref="F31:F32"/>
    <mergeCell ref="G31:J31"/>
    <mergeCell ref="K31:K32"/>
    <mergeCell ref="L31:L32"/>
    <mergeCell ref="M31:M32"/>
    <mergeCell ref="A21:A22"/>
    <mergeCell ref="B21:E21"/>
    <mergeCell ref="F21:F22"/>
    <mergeCell ref="G21:J21"/>
    <mergeCell ref="K21:K22"/>
    <mergeCell ref="L21:L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819FF-E37A-460E-823C-A5027908AD85}">
  <dimension ref="A1:N97"/>
  <sheetViews>
    <sheetView tabSelected="1" topLeftCell="A56" workbookViewId="0">
      <selection activeCell="G43" sqref="G43"/>
    </sheetView>
  </sheetViews>
  <sheetFormatPr defaultColWidth="8.69921875" defaultRowHeight="15.6"/>
  <cols>
    <col min="3" max="3" width="9.69921875" customWidth="1"/>
    <col min="4" max="4" width="10.19921875" style="1" customWidth="1"/>
    <col min="5" max="5" width="12.19921875" style="5" customWidth="1"/>
    <col min="7" max="7" width="10.69921875" customWidth="1"/>
  </cols>
  <sheetData>
    <row r="1" spans="1:14" ht="21" customHeight="1">
      <c r="A1" s="18" t="s">
        <v>39</v>
      </c>
      <c r="B1" s="18" t="s">
        <v>38</v>
      </c>
      <c r="C1" s="22" t="s">
        <v>5</v>
      </c>
      <c r="D1" s="23" t="s">
        <v>6</v>
      </c>
      <c r="E1" s="24"/>
      <c r="F1" s="25" t="s">
        <v>27</v>
      </c>
      <c r="G1" s="26" t="s">
        <v>28</v>
      </c>
      <c r="K1" t="s">
        <v>7</v>
      </c>
      <c r="L1" s="8" t="s">
        <v>8</v>
      </c>
      <c r="M1" s="9" t="s">
        <v>9</v>
      </c>
      <c r="N1" s="7" t="s">
        <v>10</v>
      </c>
    </row>
    <row r="2" spans="1:14" ht="21" customHeight="1">
      <c r="A2" s="18"/>
      <c r="B2" s="18"/>
      <c r="C2" s="22"/>
      <c r="D2" s="23"/>
      <c r="E2" s="24"/>
      <c r="F2" s="25"/>
      <c r="G2" s="26"/>
      <c r="L2" t="s">
        <v>29</v>
      </c>
      <c r="M2" s="6" t="s">
        <v>30</v>
      </c>
      <c r="N2" t="s">
        <v>31</v>
      </c>
    </row>
    <row r="3" spans="1:14">
      <c r="A3" t="s">
        <v>11</v>
      </c>
      <c r="B3">
        <v>1</v>
      </c>
      <c r="C3" s="2">
        <f>weighted!L3</f>
        <v>1.62</v>
      </c>
      <c r="D3" s="1">
        <f>weighted!M3</f>
        <v>0.14285714285714288</v>
      </c>
      <c r="F3" s="11" t="s">
        <v>32</v>
      </c>
      <c r="G3" s="12" t="s">
        <v>33</v>
      </c>
    </row>
    <row r="4" spans="1:14">
      <c r="A4" t="s">
        <v>12</v>
      </c>
      <c r="B4">
        <v>1</v>
      </c>
      <c r="C4" s="2">
        <f>weighted!L4</f>
        <v>2.46</v>
      </c>
      <c r="D4" s="1">
        <f>weighted!M4</f>
        <v>0.21693121693121692</v>
      </c>
      <c r="F4" s="11" t="s">
        <v>34</v>
      </c>
      <c r="G4" s="12" t="s">
        <v>32</v>
      </c>
    </row>
    <row r="5" spans="1:14">
      <c r="A5" t="s">
        <v>13</v>
      </c>
      <c r="B5">
        <v>1</v>
      </c>
      <c r="C5" s="2">
        <f>weighted!L5</f>
        <v>2.5</v>
      </c>
      <c r="D5" s="1">
        <f>weighted!M5</f>
        <v>0.22045855379188714</v>
      </c>
      <c r="F5" s="5" t="s">
        <v>34</v>
      </c>
      <c r="G5" t="s">
        <v>34</v>
      </c>
    </row>
    <row r="6" spans="1:14">
      <c r="A6" t="s">
        <v>14</v>
      </c>
      <c r="B6">
        <v>1</v>
      </c>
      <c r="C6" s="2">
        <f>weighted!L6</f>
        <v>1.86</v>
      </c>
      <c r="D6" s="1">
        <f>weighted!M6</f>
        <v>0.16402116402116404</v>
      </c>
      <c r="F6" s="11" t="s">
        <v>32</v>
      </c>
      <c r="G6" s="12" t="s">
        <v>34</v>
      </c>
    </row>
    <row r="7" spans="1:14">
      <c r="A7" t="s">
        <v>40</v>
      </c>
      <c r="B7">
        <v>1</v>
      </c>
      <c r="C7" s="2">
        <f>weighted!L7</f>
        <v>1.3800000000000001</v>
      </c>
      <c r="D7" s="1">
        <f>weighted!M7</f>
        <v>0.1216931216931217</v>
      </c>
      <c r="F7" s="11" t="s">
        <v>32</v>
      </c>
      <c r="G7" s="12" t="s">
        <v>33</v>
      </c>
    </row>
    <row r="8" spans="1:14">
      <c r="A8" t="s">
        <v>16</v>
      </c>
      <c r="B8">
        <v>1</v>
      </c>
      <c r="C8" s="2">
        <f>weighted!L8</f>
        <v>1.52</v>
      </c>
      <c r="D8" s="1">
        <f>weighted!M8</f>
        <v>0.13403880070546736</v>
      </c>
      <c r="F8" s="11" t="s">
        <v>32</v>
      </c>
      <c r="G8" s="12" t="s">
        <v>33</v>
      </c>
    </row>
    <row r="9" spans="1:14">
      <c r="C9" s="2">
        <f>weighted!L9</f>
        <v>11.34</v>
      </c>
      <c r="D9" s="1">
        <f>weighted!M9</f>
        <v>1</v>
      </c>
      <c r="F9" s="5"/>
    </row>
    <row r="10" spans="1:14">
      <c r="F10" s="5"/>
    </row>
    <row r="11" spans="1:14">
      <c r="A11" t="s">
        <v>11</v>
      </c>
      <c r="B11">
        <v>2</v>
      </c>
      <c r="C11" s="2">
        <f>weighted!L13</f>
        <v>1.66</v>
      </c>
      <c r="D11" s="1">
        <f>weighted!M13</f>
        <v>0.14795008912655969</v>
      </c>
      <c r="F11" s="5" t="s">
        <v>32</v>
      </c>
      <c r="G11" t="s">
        <v>32</v>
      </c>
    </row>
    <row r="12" spans="1:14">
      <c r="A12" t="s">
        <v>12</v>
      </c>
      <c r="B12">
        <v>2</v>
      </c>
      <c r="C12" s="2">
        <f>weighted!L14</f>
        <v>2.3600000000000003</v>
      </c>
      <c r="D12" s="1">
        <f>weighted!M14</f>
        <v>0.21033868092691624</v>
      </c>
      <c r="F12" s="11" t="s">
        <v>34</v>
      </c>
      <c r="G12" s="12" t="s">
        <v>32</v>
      </c>
    </row>
    <row r="13" spans="1:14">
      <c r="A13" t="s">
        <v>13</v>
      </c>
      <c r="B13">
        <v>2</v>
      </c>
      <c r="C13" s="2">
        <f>weighted!L15</f>
        <v>2.66</v>
      </c>
      <c r="D13" s="1">
        <f>weighted!M15</f>
        <v>0.23707664884135471</v>
      </c>
      <c r="F13" s="5" t="s">
        <v>34</v>
      </c>
      <c r="G13" t="s">
        <v>34</v>
      </c>
    </row>
    <row r="14" spans="1:14">
      <c r="A14" t="s">
        <v>14</v>
      </c>
      <c r="B14">
        <v>2</v>
      </c>
      <c r="C14" s="2">
        <f>weighted!L16</f>
        <v>2.04</v>
      </c>
      <c r="D14" s="1">
        <f>weighted!M16</f>
        <v>0.18181818181818182</v>
      </c>
      <c r="F14" s="11" t="s">
        <v>34</v>
      </c>
      <c r="G14" s="12" t="s">
        <v>36</v>
      </c>
    </row>
    <row r="15" spans="1:14">
      <c r="A15" t="s">
        <v>40</v>
      </c>
      <c r="B15">
        <v>2</v>
      </c>
      <c r="C15" s="2">
        <f>weighted!L17</f>
        <v>1.24</v>
      </c>
      <c r="D15" s="1">
        <f>weighted!M17</f>
        <v>0.1105169340463458</v>
      </c>
      <c r="F15" s="5" t="s">
        <v>32</v>
      </c>
      <c r="G15" t="s">
        <v>32</v>
      </c>
    </row>
    <row r="16" spans="1:14">
      <c r="A16" t="s">
        <v>16</v>
      </c>
      <c r="B16">
        <v>2</v>
      </c>
      <c r="C16" s="2">
        <f>weighted!L18</f>
        <v>1.26</v>
      </c>
      <c r="D16" s="1">
        <f>weighted!M18</f>
        <v>0.1122994652406417</v>
      </c>
      <c r="F16" s="11" t="s">
        <v>32</v>
      </c>
      <c r="G16" s="12" t="s">
        <v>35</v>
      </c>
    </row>
    <row r="17" spans="1:7">
      <c r="C17" s="2">
        <f>weighted!L19</f>
        <v>11.22</v>
      </c>
      <c r="D17" s="1">
        <f>weighted!M19</f>
        <v>0.99999999999999989</v>
      </c>
      <c r="F17" s="5"/>
    </row>
    <row r="18" spans="1:7">
      <c r="F18" s="5"/>
    </row>
    <row r="19" spans="1:7">
      <c r="A19" t="s">
        <v>11</v>
      </c>
      <c r="B19">
        <v>3</v>
      </c>
      <c r="C19" s="2">
        <f>weighted!L23</f>
        <v>1.58</v>
      </c>
      <c r="D19" s="1">
        <f>weighted!M23</f>
        <v>0.15581854043392507</v>
      </c>
      <c r="F19" s="11" t="s">
        <v>32</v>
      </c>
      <c r="G19" s="12" t="s">
        <v>33</v>
      </c>
    </row>
    <row r="20" spans="1:7">
      <c r="A20" t="s">
        <v>12</v>
      </c>
      <c r="B20">
        <v>3</v>
      </c>
      <c r="C20" s="2">
        <f>weighted!L24</f>
        <v>2.46</v>
      </c>
      <c r="D20" s="1">
        <f>weighted!M24</f>
        <v>0.24260355029585801</v>
      </c>
      <c r="F20" s="5" t="s">
        <v>34</v>
      </c>
      <c r="G20" t="s">
        <v>34</v>
      </c>
    </row>
    <row r="21" spans="1:7">
      <c r="A21" t="s">
        <v>13</v>
      </c>
      <c r="B21">
        <v>3</v>
      </c>
      <c r="C21" s="2">
        <f>weighted!L25</f>
        <v>2</v>
      </c>
      <c r="D21" s="1">
        <f>weighted!M25</f>
        <v>0.19723865877712035</v>
      </c>
      <c r="F21" s="5" t="s">
        <v>32</v>
      </c>
      <c r="G21" t="s">
        <v>32</v>
      </c>
    </row>
    <row r="22" spans="1:7">
      <c r="A22" t="s">
        <v>14</v>
      </c>
      <c r="B22">
        <v>3</v>
      </c>
      <c r="C22" s="2">
        <f>weighted!L26</f>
        <v>1.8800000000000001</v>
      </c>
      <c r="D22" s="1">
        <f>weighted!M26</f>
        <v>0.18540433925049313</v>
      </c>
      <c r="F22" s="5" t="s">
        <v>32</v>
      </c>
      <c r="G22" t="s">
        <v>37</v>
      </c>
    </row>
    <row r="23" spans="1:7">
      <c r="A23" t="s">
        <v>40</v>
      </c>
      <c r="B23">
        <v>3</v>
      </c>
      <c r="C23" s="2">
        <f>weighted!L27</f>
        <v>1.4400000000000002</v>
      </c>
      <c r="D23" s="1">
        <f>weighted!M27</f>
        <v>0.14201183431952666</v>
      </c>
      <c r="F23" s="5" t="s">
        <v>32</v>
      </c>
      <c r="G23" s="16" t="s">
        <v>32</v>
      </c>
    </row>
    <row r="24" spans="1:7">
      <c r="A24" t="s">
        <v>16</v>
      </c>
      <c r="B24">
        <v>3</v>
      </c>
      <c r="C24" s="2">
        <f>weighted!L28</f>
        <v>0.78</v>
      </c>
      <c r="D24" s="1">
        <f>weighted!M28</f>
        <v>7.6923076923076941E-2</v>
      </c>
      <c r="F24" s="11" t="s">
        <v>33</v>
      </c>
      <c r="G24" s="12" t="s">
        <v>35</v>
      </c>
    </row>
    <row r="25" spans="1:7">
      <c r="C25" s="2">
        <f>weighted!L29</f>
        <v>10.139999999999999</v>
      </c>
      <c r="D25" s="1">
        <f>weighted!M29</f>
        <v>1.0000000000000002</v>
      </c>
      <c r="F25" s="5"/>
    </row>
    <row r="26" spans="1:7">
      <c r="F26" s="5"/>
    </row>
    <row r="27" spans="1:7">
      <c r="A27" t="s">
        <v>11</v>
      </c>
      <c r="B27">
        <v>4</v>
      </c>
      <c r="C27" s="2">
        <f>weighted!L33</f>
        <v>1.46</v>
      </c>
      <c r="D27" s="1">
        <f>weighted!M33</f>
        <v>0.1280701754385965</v>
      </c>
      <c r="F27" s="11" t="s">
        <v>32</v>
      </c>
      <c r="G27" s="12" t="s">
        <v>33</v>
      </c>
    </row>
    <row r="28" spans="1:7">
      <c r="A28" t="s">
        <v>12</v>
      </c>
      <c r="B28">
        <v>4</v>
      </c>
      <c r="C28" s="2">
        <f>weighted!L34</f>
        <v>2.64</v>
      </c>
      <c r="D28" s="1">
        <f>weighted!M34</f>
        <v>0.23157894736842108</v>
      </c>
      <c r="F28" s="5" t="s">
        <v>34</v>
      </c>
      <c r="G28" t="s">
        <v>34</v>
      </c>
    </row>
    <row r="29" spans="1:7">
      <c r="A29" t="s">
        <v>13</v>
      </c>
      <c r="B29">
        <v>4</v>
      </c>
      <c r="C29" s="2">
        <f>weighted!L35</f>
        <v>1.96</v>
      </c>
      <c r="D29" s="1">
        <f>weighted!M35</f>
        <v>0.17192982456140352</v>
      </c>
      <c r="F29" s="11" t="s">
        <v>34</v>
      </c>
      <c r="G29" s="12" t="s">
        <v>32</v>
      </c>
    </row>
    <row r="30" spans="1:7">
      <c r="A30" t="s">
        <v>14</v>
      </c>
      <c r="B30">
        <v>4</v>
      </c>
      <c r="C30" s="2">
        <f>weighted!L36</f>
        <v>2.6799999999999997</v>
      </c>
      <c r="D30" s="1">
        <f>weighted!M36</f>
        <v>0.23508771929824562</v>
      </c>
      <c r="F30" s="5" t="s">
        <v>34</v>
      </c>
      <c r="G30" t="s">
        <v>34</v>
      </c>
    </row>
    <row r="31" spans="1:7">
      <c r="A31" t="s">
        <v>40</v>
      </c>
      <c r="B31">
        <v>4</v>
      </c>
      <c r="C31" s="2">
        <f>weighted!L37</f>
        <v>1.86</v>
      </c>
      <c r="D31" s="1">
        <f>weighted!M37</f>
        <v>0.16315789473684214</v>
      </c>
      <c r="F31" s="5" t="s">
        <v>32</v>
      </c>
      <c r="G31" t="s">
        <v>37</v>
      </c>
    </row>
    <row r="32" spans="1:7">
      <c r="A32" t="s">
        <v>16</v>
      </c>
      <c r="B32">
        <v>4</v>
      </c>
      <c r="C32" s="2">
        <f>weighted!L38</f>
        <v>0.8</v>
      </c>
      <c r="D32" s="1">
        <f>weighted!M38</f>
        <v>7.0175438596491238E-2</v>
      </c>
      <c r="F32" s="11" t="s">
        <v>33</v>
      </c>
      <c r="G32" s="12" t="s">
        <v>35</v>
      </c>
    </row>
    <row r="33" spans="1:7">
      <c r="C33" s="2">
        <f>weighted!L39</f>
        <v>11.399999999999999</v>
      </c>
      <c r="D33" s="1">
        <f>weighted!M39</f>
        <v>1</v>
      </c>
      <c r="F33" s="5"/>
    </row>
    <row r="34" spans="1:7">
      <c r="F34" s="5"/>
    </row>
    <row r="35" spans="1:7">
      <c r="A35" t="s">
        <v>11</v>
      </c>
      <c r="B35">
        <v>5</v>
      </c>
      <c r="C35" s="2">
        <f>weighted!L43</f>
        <v>1.58</v>
      </c>
      <c r="D35" s="1">
        <f>weighted!M43</f>
        <v>0.132996632996633</v>
      </c>
      <c r="F35" s="11" t="s">
        <v>32</v>
      </c>
      <c r="G35" s="12" t="s">
        <v>33</v>
      </c>
    </row>
    <row r="36" spans="1:7">
      <c r="A36" t="s">
        <v>12</v>
      </c>
      <c r="B36">
        <v>5</v>
      </c>
      <c r="C36" s="2">
        <f>weighted!L44</f>
        <v>2.66</v>
      </c>
      <c r="D36" s="1">
        <f>weighted!M44</f>
        <v>0.22390572390572394</v>
      </c>
      <c r="F36" s="5" t="s">
        <v>34</v>
      </c>
      <c r="G36" t="s">
        <v>34</v>
      </c>
    </row>
    <row r="37" spans="1:7">
      <c r="A37" t="s">
        <v>13</v>
      </c>
      <c r="B37">
        <v>5</v>
      </c>
      <c r="C37" s="2">
        <f>weighted!L45</f>
        <v>1.7600000000000002</v>
      </c>
      <c r="D37" s="1">
        <f>weighted!M45</f>
        <v>0.14814814814814817</v>
      </c>
      <c r="F37" s="5" t="s">
        <v>32</v>
      </c>
      <c r="G37" t="s">
        <v>32</v>
      </c>
    </row>
    <row r="38" spans="1:7">
      <c r="A38" t="s">
        <v>14</v>
      </c>
      <c r="B38">
        <v>5</v>
      </c>
      <c r="C38" s="2">
        <f>weighted!L46</f>
        <v>2.78</v>
      </c>
      <c r="D38" s="1">
        <f>weighted!M46</f>
        <v>0.234006734006734</v>
      </c>
      <c r="F38" s="5" t="s">
        <v>34</v>
      </c>
      <c r="G38" t="s">
        <v>34</v>
      </c>
    </row>
    <row r="39" spans="1:7">
      <c r="A39" t="s">
        <v>40</v>
      </c>
      <c r="B39">
        <v>5</v>
      </c>
      <c r="C39" s="2">
        <f>weighted!L47</f>
        <v>2.16</v>
      </c>
      <c r="D39" s="1">
        <f>weighted!M47</f>
        <v>0.18181818181818185</v>
      </c>
      <c r="F39" s="5" t="s">
        <v>34</v>
      </c>
      <c r="G39" t="s">
        <v>34</v>
      </c>
    </row>
    <row r="40" spans="1:7">
      <c r="A40" t="s">
        <v>16</v>
      </c>
      <c r="B40">
        <v>5</v>
      </c>
      <c r="C40" s="2">
        <f>weighted!L48</f>
        <v>0.94</v>
      </c>
      <c r="D40" s="1">
        <f>weighted!M48</f>
        <v>7.9124579124579125E-2</v>
      </c>
      <c r="F40" s="11" t="s">
        <v>33</v>
      </c>
      <c r="G40" s="12" t="s">
        <v>35</v>
      </c>
    </row>
    <row r="41" spans="1:7">
      <c r="C41" s="2">
        <f>weighted!L49</f>
        <v>11.879999999999999</v>
      </c>
      <c r="D41" s="1">
        <f>weighted!M49</f>
        <v>1</v>
      </c>
      <c r="F41" s="5"/>
    </row>
    <row r="42" spans="1:7">
      <c r="F42" s="5"/>
    </row>
    <row r="43" spans="1:7">
      <c r="A43" t="s">
        <v>11</v>
      </c>
      <c r="B43">
        <v>6</v>
      </c>
      <c r="C43" s="2">
        <f>weighted!L53</f>
        <v>1.5</v>
      </c>
      <c r="D43" s="1">
        <f>weighted!M53</f>
        <v>0.1271186440677966</v>
      </c>
      <c r="F43" s="5" t="s">
        <v>32</v>
      </c>
      <c r="G43" t="s">
        <v>41</v>
      </c>
    </row>
    <row r="44" spans="1:7">
      <c r="A44" t="s">
        <v>12</v>
      </c>
      <c r="B44">
        <v>6</v>
      </c>
      <c r="C44" s="2">
        <f>weighted!L54</f>
        <v>2.7</v>
      </c>
      <c r="D44" s="1">
        <f>weighted!M54</f>
        <v>0.2288135593220339</v>
      </c>
      <c r="F44" s="5" t="s">
        <v>34</v>
      </c>
      <c r="G44" t="s">
        <v>34</v>
      </c>
    </row>
    <row r="45" spans="1:7">
      <c r="A45" t="s">
        <v>13</v>
      </c>
      <c r="B45">
        <v>6</v>
      </c>
      <c r="C45" s="2">
        <f>weighted!L55</f>
        <v>1.7999999999999998</v>
      </c>
      <c r="D45" s="1">
        <f>weighted!M55</f>
        <v>0.15254237288135591</v>
      </c>
      <c r="F45" s="5" t="s">
        <v>32</v>
      </c>
      <c r="G45" s="16" t="s">
        <v>32</v>
      </c>
    </row>
    <row r="46" spans="1:7">
      <c r="A46" t="s">
        <v>14</v>
      </c>
      <c r="B46">
        <v>6</v>
      </c>
      <c r="C46" s="2">
        <f>weighted!L56</f>
        <v>2.68</v>
      </c>
      <c r="D46" s="1">
        <f>weighted!M56</f>
        <v>0.22711864406779661</v>
      </c>
      <c r="F46" s="5" t="s">
        <v>34</v>
      </c>
      <c r="G46" t="s">
        <v>34</v>
      </c>
    </row>
    <row r="47" spans="1:7">
      <c r="A47" t="s">
        <v>40</v>
      </c>
      <c r="B47">
        <v>6</v>
      </c>
      <c r="C47" s="2">
        <f>weighted!L57</f>
        <v>2.4400000000000004</v>
      </c>
      <c r="D47" s="1">
        <f>weighted!M57</f>
        <v>0.20677966101694917</v>
      </c>
      <c r="F47" s="5" t="s">
        <v>34</v>
      </c>
      <c r="G47" t="s">
        <v>34</v>
      </c>
    </row>
    <row r="48" spans="1:7">
      <c r="A48" t="s">
        <v>16</v>
      </c>
      <c r="B48">
        <v>6</v>
      </c>
      <c r="C48" s="2">
        <f>weighted!L58</f>
        <v>0.68</v>
      </c>
      <c r="D48" s="1">
        <f>weighted!M58</f>
        <v>5.7627118644067797E-2</v>
      </c>
      <c r="F48" s="11" t="s">
        <v>33</v>
      </c>
      <c r="G48" s="12" t="s">
        <v>35</v>
      </c>
    </row>
    <row r="49" spans="1:7">
      <c r="C49" s="2">
        <f>weighted!L59</f>
        <v>11.8</v>
      </c>
      <c r="D49" s="1">
        <f>weighted!M59</f>
        <v>1</v>
      </c>
      <c r="F49" s="5"/>
    </row>
    <row r="50" spans="1:7">
      <c r="F50" s="5"/>
    </row>
    <row r="51" spans="1:7">
      <c r="A51" t="s">
        <v>11</v>
      </c>
      <c r="B51">
        <v>7</v>
      </c>
      <c r="C51" s="2">
        <f>weighted!L63</f>
        <v>1.6400000000000001</v>
      </c>
      <c r="D51" s="1">
        <f>weighted!M63</f>
        <v>0.13598673300165837</v>
      </c>
      <c r="F51" s="11" t="s">
        <v>32</v>
      </c>
      <c r="G51" s="12" t="s">
        <v>33</v>
      </c>
    </row>
    <row r="52" spans="1:7">
      <c r="A52" t="s">
        <v>12</v>
      </c>
      <c r="B52">
        <v>7</v>
      </c>
      <c r="C52" s="2">
        <f>weighted!L64</f>
        <v>2.62</v>
      </c>
      <c r="D52" s="1">
        <f>weighted!M64</f>
        <v>0.21724709784411278</v>
      </c>
      <c r="F52" s="5" t="s">
        <v>34</v>
      </c>
      <c r="G52" t="s">
        <v>34</v>
      </c>
    </row>
    <row r="53" spans="1:7">
      <c r="A53" t="s">
        <v>13</v>
      </c>
      <c r="B53">
        <v>7</v>
      </c>
      <c r="C53" s="2">
        <f>weighted!L65</f>
        <v>2.2800000000000002</v>
      </c>
      <c r="D53" s="1">
        <f>weighted!M65</f>
        <v>0.1890547263681592</v>
      </c>
      <c r="F53" s="5" t="s">
        <v>34</v>
      </c>
      <c r="G53" t="s">
        <v>34</v>
      </c>
    </row>
    <row r="54" spans="1:7">
      <c r="A54" t="s">
        <v>14</v>
      </c>
      <c r="B54">
        <v>7</v>
      </c>
      <c r="C54" s="2">
        <f>weighted!L66</f>
        <v>2.42</v>
      </c>
      <c r="D54" s="1">
        <f>weighted!M66</f>
        <v>0.20066334991708124</v>
      </c>
      <c r="F54" s="5" t="s">
        <v>34</v>
      </c>
      <c r="G54" t="s">
        <v>34</v>
      </c>
    </row>
    <row r="55" spans="1:7">
      <c r="A55" t="s">
        <v>40</v>
      </c>
      <c r="B55">
        <v>7</v>
      </c>
      <c r="C55" s="2">
        <f>weighted!L67</f>
        <v>1.54</v>
      </c>
      <c r="D55" s="1">
        <f>weighted!M67</f>
        <v>0.12769485903814262</v>
      </c>
      <c r="F55" s="5" t="s">
        <v>32</v>
      </c>
      <c r="G55" t="s">
        <v>32</v>
      </c>
    </row>
    <row r="56" spans="1:7">
      <c r="A56" t="s">
        <v>16</v>
      </c>
      <c r="B56">
        <v>7</v>
      </c>
      <c r="C56" s="2">
        <f>weighted!L68</f>
        <v>1.56</v>
      </c>
      <c r="D56" s="1">
        <f>weighted!M68</f>
        <v>0.12935323383084577</v>
      </c>
      <c r="F56" s="5" t="s">
        <v>32</v>
      </c>
      <c r="G56" t="s">
        <v>32</v>
      </c>
    </row>
    <row r="57" spans="1:7">
      <c r="C57" s="2">
        <f>weighted!L69</f>
        <v>12.06</v>
      </c>
      <c r="D57" s="1">
        <f>weighted!M69</f>
        <v>0.99999999999999989</v>
      </c>
      <c r="F57" s="5"/>
    </row>
    <row r="58" spans="1:7">
      <c r="F58" s="5"/>
    </row>
    <row r="59" spans="1:7">
      <c r="A59" t="s">
        <v>11</v>
      </c>
      <c r="B59">
        <v>8</v>
      </c>
      <c r="C59" s="2">
        <f>weighted!L73</f>
        <v>1.6600000000000001</v>
      </c>
      <c r="D59" s="1">
        <f>weighted!M73</f>
        <v>0.13973063973063973</v>
      </c>
      <c r="F59" s="5" t="s">
        <v>32</v>
      </c>
      <c r="G59" t="s">
        <v>32</v>
      </c>
    </row>
    <row r="60" spans="1:7">
      <c r="A60" t="s">
        <v>12</v>
      </c>
      <c r="B60">
        <v>8</v>
      </c>
      <c r="C60" s="2">
        <f>weighted!L74</f>
        <v>2.62</v>
      </c>
      <c r="D60" s="1">
        <f>weighted!M74</f>
        <v>0.22053872053872053</v>
      </c>
      <c r="F60" s="5" t="s">
        <v>34</v>
      </c>
      <c r="G60" t="s">
        <v>34</v>
      </c>
    </row>
    <row r="61" spans="1:7">
      <c r="A61" t="s">
        <v>13</v>
      </c>
      <c r="B61">
        <v>8</v>
      </c>
      <c r="C61" s="2">
        <f>weighted!L75</f>
        <v>1.98</v>
      </c>
      <c r="D61" s="1">
        <f>weighted!M75</f>
        <v>0.16666666666666666</v>
      </c>
      <c r="F61" s="5" t="s">
        <v>32</v>
      </c>
      <c r="G61" t="s">
        <v>32</v>
      </c>
    </row>
    <row r="62" spans="1:7">
      <c r="A62" t="s">
        <v>14</v>
      </c>
      <c r="B62">
        <v>8</v>
      </c>
      <c r="C62" s="2">
        <f>weighted!L76</f>
        <v>2.54</v>
      </c>
      <c r="D62" s="1">
        <f>weighted!M76</f>
        <v>0.2138047138047138</v>
      </c>
      <c r="F62" s="5" t="s">
        <v>34</v>
      </c>
      <c r="G62" t="s">
        <v>34</v>
      </c>
    </row>
    <row r="63" spans="1:7">
      <c r="A63" t="s">
        <v>40</v>
      </c>
      <c r="B63">
        <v>8</v>
      </c>
      <c r="C63" s="2">
        <f>weighted!L77</f>
        <v>1.78</v>
      </c>
      <c r="D63" s="1">
        <f>weighted!M77</f>
        <v>0.14983164983164982</v>
      </c>
      <c r="F63" s="5" t="s">
        <v>32</v>
      </c>
      <c r="G63" t="s">
        <v>32</v>
      </c>
    </row>
    <row r="64" spans="1:7">
      <c r="A64" t="s">
        <v>16</v>
      </c>
      <c r="B64">
        <v>8</v>
      </c>
      <c r="C64" s="2">
        <f>weighted!L78</f>
        <v>1.3000000000000003</v>
      </c>
      <c r="D64" s="1">
        <f>weighted!M78</f>
        <v>0.10942760942760944</v>
      </c>
      <c r="F64" s="11" t="s">
        <v>32</v>
      </c>
      <c r="G64" s="12" t="s">
        <v>35</v>
      </c>
    </row>
    <row r="65" spans="1:7">
      <c r="C65" s="2">
        <f>weighted!L79</f>
        <v>11.88</v>
      </c>
      <c r="D65" s="1">
        <f>weighted!M79</f>
        <v>1</v>
      </c>
      <c r="F65" s="5"/>
    </row>
    <row r="66" spans="1:7">
      <c r="F66" s="5"/>
    </row>
    <row r="67" spans="1:7">
      <c r="A67" t="s">
        <v>11</v>
      </c>
      <c r="B67">
        <v>9</v>
      </c>
      <c r="C67" s="2">
        <f>weighted!L83</f>
        <v>1.9</v>
      </c>
      <c r="D67" s="1">
        <f>weighted!M83</f>
        <v>0.15175718849840256</v>
      </c>
      <c r="F67" s="5" t="s">
        <v>32</v>
      </c>
      <c r="G67" t="s">
        <v>32</v>
      </c>
    </row>
    <row r="68" spans="1:7">
      <c r="A68" t="s">
        <v>12</v>
      </c>
      <c r="B68">
        <v>9</v>
      </c>
      <c r="C68" s="2">
        <f>weighted!L84</f>
        <v>2.6999999999999997</v>
      </c>
      <c r="D68" s="1">
        <f>weighted!M84</f>
        <v>0.21565495207667731</v>
      </c>
      <c r="F68" s="5" t="s">
        <v>34</v>
      </c>
      <c r="G68" t="s">
        <v>34</v>
      </c>
    </row>
    <row r="69" spans="1:7">
      <c r="A69" t="s">
        <v>13</v>
      </c>
      <c r="B69">
        <v>9</v>
      </c>
      <c r="C69" s="2">
        <f>weighted!L85</f>
        <v>2.04</v>
      </c>
      <c r="D69" s="1">
        <f>weighted!M85</f>
        <v>0.16293929712460065</v>
      </c>
      <c r="F69" s="5" t="s">
        <v>32</v>
      </c>
      <c r="G69" t="s">
        <v>32</v>
      </c>
    </row>
    <row r="70" spans="1:7">
      <c r="A70" t="s">
        <v>14</v>
      </c>
      <c r="B70">
        <v>9</v>
      </c>
      <c r="C70" s="2">
        <f>weighted!L86</f>
        <v>2.6999999999999997</v>
      </c>
      <c r="D70" s="1">
        <f>weighted!M86</f>
        <v>0.21565495207667731</v>
      </c>
      <c r="F70" s="5" t="s">
        <v>34</v>
      </c>
      <c r="G70" t="s">
        <v>34</v>
      </c>
    </row>
    <row r="71" spans="1:7">
      <c r="A71" t="s">
        <v>40</v>
      </c>
      <c r="B71">
        <v>9</v>
      </c>
      <c r="C71" s="2">
        <f>weighted!L87</f>
        <v>2.3600000000000003</v>
      </c>
      <c r="D71" s="1">
        <f>weighted!M87</f>
        <v>0.18849840255591058</v>
      </c>
      <c r="F71" s="5" t="s">
        <v>34</v>
      </c>
      <c r="G71" t="s">
        <v>34</v>
      </c>
    </row>
    <row r="72" spans="1:7">
      <c r="A72" t="s">
        <v>16</v>
      </c>
      <c r="B72">
        <v>9</v>
      </c>
      <c r="C72" s="2">
        <f>weighted!L88</f>
        <v>0.82</v>
      </c>
      <c r="D72" s="1">
        <f>weighted!M88</f>
        <v>6.5495207667731634E-2</v>
      </c>
      <c r="F72" s="11" t="s">
        <v>33</v>
      </c>
      <c r="G72" s="12" t="s">
        <v>35</v>
      </c>
    </row>
    <row r="73" spans="1:7">
      <c r="C73" s="2">
        <f>weighted!L89</f>
        <v>12.52</v>
      </c>
      <c r="D73" s="1">
        <f>weighted!M89</f>
        <v>1</v>
      </c>
      <c r="F73" s="5"/>
    </row>
    <row r="74" spans="1:7">
      <c r="F74" s="5"/>
    </row>
    <row r="75" spans="1:7">
      <c r="A75" t="s">
        <v>11</v>
      </c>
      <c r="B75">
        <v>10</v>
      </c>
      <c r="C75" s="2">
        <f>weighted!L93</f>
        <v>1.72</v>
      </c>
      <c r="D75" s="1">
        <f>weighted!M93</f>
        <v>0.1239193083573487</v>
      </c>
      <c r="F75" s="5" t="s">
        <v>32</v>
      </c>
      <c r="G75" t="s">
        <v>32</v>
      </c>
    </row>
    <row r="76" spans="1:7">
      <c r="A76" t="s">
        <v>12</v>
      </c>
      <c r="B76">
        <v>10</v>
      </c>
      <c r="C76" s="2">
        <f>weighted!L94</f>
        <v>2.64</v>
      </c>
      <c r="D76" s="1">
        <f>weighted!M94</f>
        <v>0.19020172910662825</v>
      </c>
      <c r="F76" s="5" t="s">
        <v>34</v>
      </c>
      <c r="G76" t="s">
        <v>34</v>
      </c>
    </row>
    <row r="77" spans="1:7">
      <c r="A77" t="s">
        <v>13</v>
      </c>
      <c r="B77">
        <v>10</v>
      </c>
      <c r="C77" s="2">
        <f>weighted!L95</f>
        <v>2.2799999999999998</v>
      </c>
      <c r="D77" s="1">
        <f>weighted!M95</f>
        <v>0.16426512968299709</v>
      </c>
      <c r="F77" s="5" t="s">
        <v>34</v>
      </c>
      <c r="G77" t="s">
        <v>34</v>
      </c>
    </row>
    <row r="78" spans="1:7">
      <c r="A78" t="s">
        <v>14</v>
      </c>
      <c r="B78">
        <v>10</v>
      </c>
      <c r="C78" s="2">
        <f>weighted!L96</f>
        <v>2.52</v>
      </c>
      <c r="D78" s="1">
        <f>weighted!M96</f>
        <v>0.18155619596541786</v>
      </c>
      <c r="F78" s="5" t="s">
        <v>34</v>
      </c>
      <c r="G78" t="s">
        <v>34</v>
      </c>
    </row>
    <row r="79" spans="1:7">
      <c r="A79" t="s">
        <v>40</v>
      </c>
      <c r="B79">
        <v>10</v>
      </c>
      <c r="C79" s="2">
        <f>weighted!L97</f>
        <v>2.14</v>
      </c>
      <c r="D79" s="1">
        <f>weighted!M97</f>
        <v>0.15417867435158503</v>
      </c>
      <c r="F79" s="5" t="s">
        <v>34</v>
      </c>
      <c r="G79" s="16" t="s">
        <v>34</v>
      </c>
    </row>
    <row r="80" spans="1:7">
      <c r="A80" t="s">
        <v>16</v>
      </c>
      <c r="B80">
        <v>10</v>
      </c>
      <c r="C80" s="2">
        <f>weighted!L98</f>
        <v>2.58</v>
      </c>
      <c r="D80" s="1">
        <f>weighted!M98</f>
        <v>0.18587896253602304</v>
      </c>
      <c r="F80" s="5" t="s">
        <v>34</v>
      </c>
      <c r="G80" t="s">
        <v>34</v>
      </c>
    </row>
    <row r="81" spans="1:7">
      <c r="C81" s="2">
        <f>weighted!L99</f>
        <v>13.88</v>
      </c>
      <c r="D81" s="1">
        <f>weighted!M99</f>
        <v>1</v>
      </c>
      <c r="F81" s="5"/>
    </row>
    <row r="82" spans="1:7">
      <c r="F82" s="5"/>
    </row>
    <row r="83" spans="1:7">
      <c r="A83" t="s">
        <v>11</v>
      </c>
      <c r="B83">
        <v>11</v>
      </c>
      <c r="C83" s="2">
        <f>weighted!L103</f>
        <v>1.6400000000000001</v>
      </c>
      <c r="D83" s="1">
        <f>weighted!M103</f>
        <v>0.12832550860719874</v>
      </c>
      <c r="F83" s="11" t="s">
        <v>32</v>
      </c>
      <c r="G83" s="12" t="s">
        <v>33</v>
      </c>
    </row>
    <row r="84" spans="1:7">
      <c r="A84" t="s">
        <v>12</v>
      </c>
      <c r="B84">
        <v>11</v>
      </c>
      <c r="C84" s="2">
        <f>weighted!L104</f>
        <v>2.7399999999999998</v>
      </c>
      <c r="D84" s="1">
        <f>weighted!M104</f>
        <v>0.21439749608763689</v>
      </c>
      <c r="F84" s="5" t="s">
        <v>34</v>
      </c>
      <c r="G84" t="s">
        <v>34</v>
      </c>
    </row>
    <row r="85" spans="1:7">
      <c r="A85" t="s">
        <v>13</v>
      </c>
      <c r="B85">
        <v>11</v>
      </c>
      <c r="C85" s="2">
        <f>weighted!L105</f>
        <v>1.8399999999999999</v>
      </c>
      <c r="D85" s="1">
        <f>weighted!M105</f>
        <v>0.1439749608763693</v>
      </c>
      <c r="F85" s="5" t="s">
        <v>32</v>
      </c>
      <c r="G85" t="s">
        <v>32</v>
      </c>
    </row>
    <row r="86" spans="1:7">
      <c r="A86" t="s">
        <v>14</v>
      </c>
      <c r="B86">
        <v>11</v>
      </c>
      <c r="C86" s="2">
        <f>weighted!L106</f>
        <v>2.76</v>
      </c>
      <c r="D86" s="1">
        <f>weighted!M106</f>
        <v>0.21596244131455394</v>
      </c>
      <c r="F86" s="5" t="s">
        <v>34</v>
      </c>
      <c r="G86" t="s">
        <v>34</v>
      </c>
    </row>
    <row r="87" spans="1:7">
      <c r="A87" t="s">
        <v>40</v>
      </c>
      <c r="B87">
        <v>11</v>
      </c>
      <c r="C87" s="2">
        <f>weighted!L107</f>
        <v>2.6599999999999997</v>
      </c>
      <c r="D87" s="1">
        <f>weighted!M107</f>
        <v>0.20813771517996865</v>
      </c>
      <c r="F87" s="5" t="s">
        <v>34</v>
      </c>
      <c r="G87" t="s">
        <v>34</v>
      </c>
    </row>
    <row r="88" spans="1:7">
      <c r="A88" t="s">
        <v>16</v>
      </c>
      <c r="B88">
        <v>11</v>
      </c>
      <c r="C88" s="2">
        <f>weighted!L108</f>
        <v>1.1400000000000001</v>
      </c>
      <c r="D88" s="1">
        <f>weighted!M108</f>
        <v>8.9201877934272297E-2</v>
      </c>
      <c r="F88" s="11" t="s">
        <v>32</v>
      </c>
      <c r="G88" s="12" t="s">
        <v>35</v>
      </c>
    </row>
    <row r="89" spans="1:7">
      <c r="C89" s="2">
        <f>weighted!L109</f>
        <v>12.780000000000001</v>
      </c>
      <c r="D89" s="1">
        <f>weighted!M109</f>
        <v>0.99999999999999978</v>
      </c>
      <c r="F89" s="5"/>
    </row>
    <row r="90" spans="1:7">
      <c r="F90" s="5"/>
    </row>
    <row r="91" spans="1:7">
      <c r="A91" t="s">
        <v>11</v>
      </c>
      <c r="B91">
        <v>12</v>
      </c>
      <c r="C91" s="2">
        <f>weighted!L113</f>
        <v>1.98</v>
      </c>
      <c r="D91" s="1">
        <f>weighted!M113</f>
        <v>0.1542056074766355</v>
      </c>
      <c r="F91" s="5" t="s">
        <v>32</v>
      </c>
      <c r="G91" t="s">
        <v>32</v>
      </c>
    </row>
    <row r="92" spans="1:7">
      <c r="A92" t="s">
        <v>12</v>
      </c>
      <c r="B92">
        <v>12</v>
      </c>
      <c r="C92" s="2">
        <f>weighted!L114</f>
        <v>2.54</v>
      </c>
      <c r="D92" s="1">
        <f>weighted!M114</f>
        <v>0.19781931464174454</v>
      </c>
      <c r="F92" s="5" t="s">
        <v>34</v>
      </c>
      <c r="G92" t="s">
        <v>34</v>
      </c>
    </row>
    <row r="93" spans="1:7">
      <c r="A93" t="s">
        <v>13</v>
      </c>
      <c r="B93">
        <v>12</v>
      </c>
      <c r="C93" s="2">
        <f>weighted!L115</f>
        <v>2.6199999999999997</v>
      </c>
      <c r="D93" s="1">
        <f>weighted!M115</f>
        <v>0.20404984423676009</v>
      </c>
      <c r="F93" s="5" t="s">
        <v>34</v>
      </c>
      <c r="G93" t="s">
        <v>34</v>
      </c>
    </row>
    <row r="94" spans="1:7">
      <c r="A94" t="s">
        <v>14</v>
      </c>
      <c r="B94">
        <v>12</v>
      </c>
      <c r="C94" s="2">
        <f>weighted!L116</f>
        <v>2.38</v>
      </c>
      <c r="D94" s="1">
        <f>weighted!M116</f>
        <v>0.18535825545171339</v>
      </c>
      <c r="F94" s="5" t="s">
        <v>34</v>
      </c>
      <c r="G94" t="s">
        <v>34</v>
      </c>
    </row>
    <row r="95" spans="1:7">
      <c r="A95" t="s">
        <v>40</v>
      </c>
      <c r="B95">
        <v>12</v>
      </c>
      <c r="C95" s="2">
        <f>weighted!L117</f>
        <v>1.5</v>
      </c>
      <c r="D95" s="1">
        <f>weighted!M117</f>
        <v>0.11682242990654206</v>
      </c>
      <c r="F95" s="5" t="s">
        <v>32</v>
      </c>
      <c r="G95" t="s">
        <v>32</v>
      </c>
    </row>
    <row r="96" spans="1:7">
      <c r="A96" t="s">
        <v>16</v>
      </c>
      <c r="B96">
        <v>12</v>
      </c>
      <c r="C96" s="2">
        <f>weighted!L118</f>
        <v>1.82</v>
      </c>
      <c r="D96" s="1">
        <f>weighted!M118</f>
        <v>0.14174454828660438</v>
      </c>
      <c r="F96" s="11" t="s">
        <v>32</v>
      </c>
      <c r="G96" s="12" t="s">
        <v>34</v>
      </c>
    </row>
    <row r="97" spans="3:6">
      <c r="C97" s="2">
        <f>weighted!L119</f>
        <v>12.84</v>
      </c>
      <c r="D97" s="1">
        <f>weighted!M119</f>
        <v>1</v>
      </c>
      <c r="F97" s="5"/>
    </row>
  </sheetData>
  <mergeCells count="7">
    <mergeCell ref="F1:F2"/>
    <mergeCell ref="G1:G2"/>
    <mergeCell ref="A1:A2"/>
    <mergeCell ref="C1:C2"/>
    <mergeCell ref="B1:B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weighted</vt:lpstr>
      <vt:lpstr>3-point and Majority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Thanh Nguyen</cp:lastModifiedBy>
  <cp:revision/>
  <dcterms:created xsi:type="dcterms:W3CDTF">2024-04-17T09:10:39Z</dcterms:created>
  <dcterms:modified xsi:type="dcterms:W3CDTF">2024-06-17T02:30:58Z</dcterms:modified>
  <cp:category/>
  <cp:contentStatus/>
</cp:coreProperties>
</file>