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macbook/Desktop/homecare/"/>
    </mc:Choice>
  </mc:AlternateContent>
  <xr:revisionPtr revIDLastSave="0" documentId="13_ncr:1_{E286A186-8E12-4042-B5C4-E0D71ABD9DFB}" xr6:coauthVersionLast="46" xr6:coauthVersionMax="46" xr10:uidLastSave="{00000000-0000-0000-0000-000000000000}"/>
  <bookViews>
    <workbookView xWindow="-20" yWindow="500" windowWidth="25600" windowHeight="15500" activeTab="1" xr2:uid="{00000000-000D-0000-FFFF-FFFF00000000}"/>
  </bookViews>
  <sheets>
    <sheet name="Đăng nhập" sheetId="1" r:id="rId1"/>
    <sheet name="Đăng kí" sheetId="8" r:id="rId2"/>
    <sheet name="QLiSảnPhẩm" sheetId="2" r:id="rId3"/>
    <sheet name="QLíĐơnHàng" sheetId="3" r:id="rId4"/>
    <sheet name="QlíTàiKhoản" sheetId="4" r:id="rId5"/>
    <sheet name="QLíLoạiThietBi" sheetId="5" r:id="rId6"/>
    <sheet name="QLíNhanVien" sheetId="7" r:id="rId7"/>
    <sheet name="Tổng hợp kiểm thử" sheetId="6"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8" l="1"/>
  <c r="E5" i="8"/>
  <c r="D5" i="8"/>
  <c r="F4" i="8"/>
  <c r="E4" i="8"/>
  <c r="D4" i="8"/>
  <c r="F5" i="7" l="1"/>
  <c r="E5" i="7"/>
  <c r="D5" i="7"/>
  <c r="F4" i="7"/>
  <c r="E4" i="7"/>
  <c r="D4" i="7"/>
  <c r="F5" i="5" l="1"/>
  <c r="E5" i="5"/>
  <c r="D5" i="5"/>
  <c r="F4" i="5"/>
  <c r="E4" i="5"/>
  <c r="D4" i="5"/>
  <c r="F5" i="4"/>
  <c r="E5" i="4"/>
  <c r="D5" i="4"/>
  <c r="F4" i="4"/>
  <c r="E4" i="4"/>
  <c r="D4" i="4"/>
  <c r="F5" i="3"/>
  <c r="E5" i="3"/>
  <c r="D5" i="3"/>
  <c r="F4" i="3"/>
  <c r="E4" i="3"/>
  <c r="D4" i="3"/>
  <c r="F5" i="2" l="1"/>
  <c r="E5" i="2"/>
  <c r="D5" i="2"/>
  <c r="F4" i="2"/>
  <c r="E4" i="2"/>
  <c r="D4" i="2"/>
  <c r="A52" i="1"/>
  <c r="A53" i="1"/>
  <c r="A46" i="1"/>
  <c r="A47" i="1"/>
  <c r="A48" i="1"/>
  <c r="A49" i="1"/>
  <c r="A50" i="1"/>
  <c r="A51" i="1"/>
  <c r="A45" i="1"/>
  <c r="F5" i="1" l="1"/>
  <c r="E5" i="1"/>
  <c r="D5" i="1"/>
  <c r="F4" i="1"/>
  <c r="E4" i="1"/>
  <c r="D4" i="1"/>
</calcChain>
</file>

<file path=xl/sharedStrings.xml><?xml version="1.0" encoding="utf-8"?>
<sst xmlns="http://schemas.openxmlformats.org/spreadsheetml/2006/main" count="958" uniqueCount="345">
  <si>
    <t>Tên dự án</t>
  </si>
  <si>
    <t>Mã mô-đun</t>
  </si>
  <si>
    <t>Quản lý sản phẩm</t>
  </si>
  <si>
    <t>Hoàn thành</t>
  </si>
  <si>
    <t>Lỗi</t>
  </si>
  <si>
    <t>Chưa kiểm tra</t>
  </si>
  <si>
    <t>Tổng số trường hợp thử nghiệm</t>
  </si>
  <si>
    <t>Round 1</t>
  </si>
  <si>
    <t>Round 2</t>
  </si>
  <si>
    <t>Website HomeCare</t>
  </si>
  <si>
    <t>Đăng nhập</t>
  </si>
  <si>
    <t>Kết quả</t>
  </si>
  <si>
    <t>Chú thích</t>
  </si>
  <si>
    <t>Test Case ID</t>
  </si>
  <si>
    <t>Mô tả</t>
  </si>
  <si>
    <t>Hành động</t>
  </si>
  <si>
    <t>Tình trạng</t>
  </si>
  <si>
    <t>Kết quả mong đợi</t>
  </si>
  <si>
    <t>Kết quả thực tế</t>
  </si>
  <si>
    <t>Vòng 1</t>
  </si>
  <si>
    <t>Vòng 2</t>
  </si>
  <si>
    <t>Trạng thái</t>
  </si>
  <si>
    <t>Ngày kiểm tra</t>
  </si>
  <si>
    <t>Người kiểm tra</t>
  </si>
  <si>
    <t>GUI_SHOW Trang đăng nhập</t>
  </si>
  <si>
    <t>[New user signup] Label</t>
  </si>
  <si>
    <t xml:space="preserve"> -Label : black
 -Status : enable</t>
  </si>
  <si>
    <t>Passed</t>
  </si>
  <si>
    <t>[Email (Tài khoản)] Textbox</t>
  </si>
  <si>
    <t xml:space="preserve"> -Text color : black
 -Status : enable</t>
  </si>
  <si>
    <t>[Mật khẩu] Textbox</t>
  </si>
  <si>
    <t xml:space="preserve"> -Text color : white
 -Status : enable</t>
  </si>
  <si>
    <t>Bị chặn</t>
  </si>
  <si>
    <t>UI-DN01</t>
  </si>
  <si>
    <t>UI-DN02</t>
  </si>
  <si>
    <t>UI-DN03</t>
  </si>
  <si>
    <t>UI-DN04</t>
  </si>
  <si>
    <t>FUNCTION_SHOW Trang đăng nhập</t>
  </si>
  <si>
    <t>Kiểm tra giao diện khởi tạo màn hình</t>
  </si>
  <si>
    <t>Hiển thị trang đăng nhập</t>
  </si>
  <si>
    <t>1. Kiểm tra khởi tạo màn hình</t>
  </si>
  <si>
    <t>Đăng nhập vào hệ thống thành công</t>
  </si>
  <si>
    <t>Kiểm tra dữ liệu hiển thị trong textbox [ Password ] phải là dấu chấm hoặc dấu sao</t>
  </si>
  <si>
    <t>nhập data into textbox [ Password ]</t>
  </si>
  <si>
    <t>Dữ liệu hiển thị trong textbox [ Password ] phải là dấu chấm hoặc dấu sao</t>
  </si>
  <si>
    <t>Displayed message error: " Đăng nhập không thành công / Hãy kiểm tra lại tài khoản và mật khẩu "</t>
  </si>
  <si>
    <t>Displayed message error: "Vui lòng nhập Password!"</t>
  </si>
  <si>
    <t>Displayed message error:"Vui lòng điền thông tin vào chỗ trống !"</t>
  </si>
  <si>
    <t>Quy trình</t>
  </si>
  <si>
    <t>GUI_SHOW Quản lý sản phẩm</t>
  </si>
  <si>
    <t>GUI-QLSP01</t>
  </si>
  <si>
    <t>[Item] Menu</t>
  </si>
  <si>
    <t>GUI-QLSP02</t>
  </si>
  <si>
    <t>[Add(Thêm)] Button</t>
  </si>
  <si>
    <t xml:space="preserve"> -Text color : blue
 -Status : enable</t>
  </si>
  <si>
    <t>GUI-QLSP03</t>
  </si>
  <si>
    <t>[Edit(Sửa)] Button</t>
  </si>
  <si>
    <t>GUI-QLSP04</t>
  </si>
  <si>
    <t>[Delete(Xóa)] Button</t>
  </si>
  <si>
    <t>GUI-QLSP05</t>
  </si>
  <si>
    <t>[Search(Tìm kiếm)] Textbox</t>
  </si>
  <si>
    <t>FUNCTION_SHOW Quản lý sản phẩm</t>
  </si>
  <si>
    <t>UI-QLSP01</t>
  </si>
  <si>
    <t>UI-QLSP02</t>
  </si>
  <si>
    <t>UI-QLSP03</t>
  </si>
  <si>
    <t>UI-QLSP04</t>
  </si>
  <si>
    <t>UI-QLSP05</t>
  </si>
  <si>
    <t>FUNC-QLSP01</t>
  </si>
  <si>
    <t>Xác thực trang quản lý sản phẩm đang hiện thị</t>
  </si>
  <si>
    <t>1. Khởi động trang web.
2. Hiển thị trang đăng nhập.
3. Đăng nhập với Admin thành công
4. Hiện thị trang chủ
5. Click vào mục "Quản lý sản phẩm"</t>
  </si>
  <si>
    <t>FUNC-QLSP02</t>
  </si>
  <si>
    <t>FUNC-QLSP03</t>
  </si>
  <si>
    <t>FUNC-QLSP04</t>
  </si>
  <si>
    <t>FUNC-QLSP05</t>
  </si>
  <si>
    <t>FUNC-QLSP06</t>
  </si>
  <si>
    <t>FUNC-QLSP07</t>
  </si>
  <si>
    <t>FUNC-QLSP08</t>
  </si>
  <si>
    <t>FUNC-QLSP09</t>
  </si>
  <si>
    <t>FUNC-QLSP10</t>
  </si>
  <si>
    <t>Click vào nút Add</t>
  </si>
  <si>
    <t>Nhập đúng dữ liệu tất cả các trường bắt buộc nhập</t>
  </si>
  <si>
    <t>Để trống tât cả các tường</t>
  </si>
  <si>
    <t>1. Khởi động trang web.
2. Hiển thị trang đăng nhập.
3. Đăng nhập với Admin thành công
4. Hiện thị trang chủ
5. Chọn mục quản lý sản phẩm.
6. Click vào Add
7. Hiện ra trang thêm sản phẩm
8. Click vào thêm sản phẩm</t>
  </si>
  <si>
    <t>Displayed message error: "Vui lòng nhập đầy đủ thông tin!"</t>
  </si>
  <si>
    <t>Displayed message :"Bạn đã thêm sản phẩm thành công !"</t>
  </si>
  <si>
    <t>Không nhập các trường hợp lệ</t>
  </si>
  <si>
    <t>Thông báo xuất hiện tại các trường nhập không hợp lệ Displayed message error: "Thông tin nhập không hợp lệ , vui lòng nhập lại!"</t>
  </si>
  <si>
    <t xml:space="preserve">Xóa Sản phẩm </t>
  </si>
  <si>
    <t xml:space="preserve">1. Khởi động trang web.
2. Hiển thị trang đăng nhập.
3. Đăng nhập với Admin thành công
4. Hiện thị trang chủ
5. Chọn mục "quản lý sản phẩm"
6. Click vào button "Xóa"
</t>
  </si>
  <si>
    <t>Hiện lên sản phẩm mà bạn muốn tìm và đã nhập trên thanh tìm kiếm</t>
  </si>
  <si>
    <t>Chọn sản phẩm muốn sửa và Click vào nút "Sửa"</t>
  </si>
  <si>
    <t xml:space="preserve">1. Khởi động trang web.
2. Hiển thị trang đăng nhập.
3. Đăng nhập với Admin thành công
4. Hiện thị trang chủ
5. Chọn mục "quản lý sản phẩm"
6. Click vào button "Sửa"
</t>
  </si>
  <si>
    <t>Tìm kiếm thành công</t>
  </si>
  <si>
    <t>Tìm kiếm thất bài</t>
  </si>
  <si>
    <t>1. Khởi động trang web.
2. Hiển thị trang đăng nhập.
3. Đăng nhập với Admin thành công
4. Hiện thị trang chủ
5. Chọn mục quản lý sản phẩm
6. Gõ sản phẩm cần tìm vào textbox "Search"</t>
  </si>
  <si>
    <t>Displayed message : "Không tìm thấy sản phẩm/Sản phẩm không tồn tại!"</t>
  </si>
  <si>
    <t>Displayed message: "Không tìm thấy sản phẩm/Sản phẩm không tồn tại!"</t>
  </si>
  <si>
    <t>Quản lí đơn hàng</t>
  </si>
  <si>
    <t>Quản lí sản phẩm</t>
  </si>
  <si>
    <t>Hiển thị trang quản lý sản phẩm Table gồm có:
- Trường "Mã sản phẩm"
- Trường "Tên"
- Trường "Ảnh"
- Trường "Gía bán"
- Trường"Giới thiệu"
- Trường "Chức năng" gồm có:
+ Button "Thêm"
+ Button "Sửa"
+ Button "Xóa"
+Textbox "Search"</t>
  </si>
  <si>
    <t>Hiển thị trang quản lý sản phẩm Table gồm có:
- Trường "Mã sản phẩm"
- Trường "Tên"
- Trường "Ảnh"
- Trường "Gía bán"
- Trường"Giới thiệu"
- Trường "Chức năng" gồm có:
+ Button "Thêm"
+ Button "Sửa"
+ Button "Xóa"
+Textbox "Search"
+Textbox "Search"</t>
  </si>
  <si>
    <t xml:space="preserve">Hiển thị trang quản lý sản phẩm Table gồm có:
- Trường "Mã sản phẩm"
- Trường "Tên"
- Trường "Ảnh"
- Trường "Gía bán"
- Trường"Giới thiệu"
- Trường "Chức năng" gồm có:
+ Button "Thêm"
+ Button "Update"
+ Button "Hủy"
</t>
  </si>
  <si>
    <t>GUI_SHOW quản lý đơn hàng</t>
  </si>
  <si>
    <t>GUI-QLHĐ01</t>
  </si>
  <si>
    <t>GUI-QLHĐ02</t>
  </si>
  <si>
    <t>[Delete] Button</t>
  </si>
  <si>
    <t>GUI-QLHĐ03</t>
  </si>
  <si>
    <t>[Search] Textbox</t>
  </si>
  <si>
    <t>GUI-QLHĐ04</t>
  </si>
  <si>
    <t>[Previous] Button</t>
  </si>
  <si>
    <t>GUI-QLHĐ05</t>
  </si>
  <si>
    <t>[Next] Button</t>
  </si>
  <si>
    <t>GUI-QLHĐ06</t>
  </si>
  <si>
    <t>[Đã duyệt] Select</t>
  </si>
  <si>
    <t>GUI-QLHĐ07</t>
  </si>
  <si>
    <t>[Chưa duyệt] Select</t>
  </si>
  <si>
    <t>GUI-QLHĐ08</t>
  </si>
  <si>
    <t>[Chi tiết] Button</t>
  </si>
  <si>
    <t>FUNCTION_SHOW Trang quản lý đơn hàng</t>
  </si>
  <si>
    <t>FUNC-QLHĐ01</t>
  </si>
  <si>
    <t>FUNC-QLHĐ02</t>
  </si>
  <si>
    <t>FUNC-QLHĐ03</t>
  </si>
  <si>
    <t>Xác thực trang quản lý đơn hàng đang hiện thị</t>
  </si>
  <si>
    <t xml:space="preserve">1. Khởi động trang web.
2. Hiển thị trang đăng nhập.
3. Đăng nhập với Admin thành công
4. Hiện thị trang chủ
5. Chọn Menu và click vào trang quản lý đơn hàng
</t>
  </si>
  <si>
    <t>Hiển thị trang quản lý đơn hàng Table gồm có: 
- Trường "Mã đơn hàng"
- Trường " Mã khách hàng"
- Trường "Mã nhân viên"
- Trường "Thời gian"
- Trường "Tổng"
+ Button "Chi tiết"
+Button "Chưa duyệt"
- Phân trang</t>
  </si>
  <si>
    <t>1. Khởi động trang web.
2. Hiển thị trang đăng nhập.
3. Đăng nhập với Admin thành công
4. Hiện thị trang chủ
5. Chọn Menu và click vào trang quản lý đơn hàng.
6.Click vào button Search</t>
  </si>
  <si>
    <t>Hiện lên tên mã hóa đơn mà bạn muốn tìm và đã nhập trên thanh tìm kiếm.</t>
  </si>
  <si>
    <t>Tìm kiếm thất bại</t>
  </si>
  <si>
    <t>Displayed message :"Không tìm thấy đơn hàng bạn cần tìm hoặc đơn hàng bạn tìm không tồn tại !"</t>
  </si>
  <si>
    <t>GUI_SHOW Quản lý bài viết</t>
  </si>
  <si>
    <t>[Tài khoản] Menu</t>
  </si>
  <si>
    <t>GUI-QLSP06</t>
  </si>
  <si>
    <t>GUI-QLSP07</t>
  </si>
  <si>
    <t>FUNCTION_SHOW Quản lý tài khoản</t>
  </si>
  <si>
    <t>Quản lí tài khoản</t>
  </si>
  <si>
    <t>FUNC-QLTK01</t>
  </si>
  <si>
    <t>FUNC-QLTK02</t>
  </si>
  <si>
    <t>FUNC-QLTK03</t>
  </si>
  <si>
    <t>FUNC-QLTK04</t>
  </si>
  <si>
    <t>FUNC-QLTK05</t>
  </si>
  <si>
    <t>FUNC-QLTK06</t>
  </si>
  <si>
    <t>FUNC-QLTK07</t>
  </si>
  <si>
    <t>FUNC-QLTK08</t>
  </si>
  <si>
    <t>FUNC-QLTK09</t>
  </si>
  <si>
    <t>Xác thực trang quản lý tài khoản đang hiển thị</t>
  </si>
  <si>
    <t>1. Khởi động trang web.
2. Hiển thị trang đăng nhập.
3. Đăng nhập với Admin thành công
4. Hiện thị trang chủ
5. Chọn Menu và click vào trang quản lý tài khoản</t>
  </si>
  <si>
    <t>Chọn tài khoản muốn sửa và Click vào nút Sửa</t>
  </si>
  <si>
    <t xml:space="preserve">1. Khởi động trang web.
2. Hiển thị trang đăng nhập.
3. Đăng nhập với Admin thành công
4. Hiện thị trang chủ
5. Chọn mục quản lý tài khoản
6. Click vào nút Sửa
</t>
  </si>
  <si>
    <t>Nhập trường muốn thay đổi và đúng thông tin nhập</t>
  </si>
  <si>
    <t xml:space="preserve">1. Khởi động trang web.
2. Hiển thị trang đăng nhập.
3. Đăng nhập  với Adminthành công
4. Hiện thị trang chủ
5. Chọn mục quản lý tài khoản
6. Click vào "Sửa"
7. Hiện ra trang chỉnh sửa tài khoản
8. Click vào nút "Cập nhật " </t>
  </si>
  <si>
    <t>Displayed message :"Bạn đã cập nhật tài khoản thành công !"</t>
  </si>
  <si>
    <t>Nhập trường muốn thay đổi và nhập thông tin không hợp lệ</t>
  </si>
  <si>
    <t>hiển thị thông báo tại các trường bị lỗi displayed message :"Không hợp lệ , hãy nhập lại !"</t>
  </si>
  <si>
    <t>Xóa Tài Khoản</t>
  </si>
  <si>
    <t xml:space="preserve">1. Khởi động trang web.
2. Hiển thị trang đăng nhập.
3. Đăng nhập với Admin thành công
4. Hiện thị trang chủ
5. Chọn mục quản lý tài khoản
6. Click vào button Xóa
</t>
  </si>
  <si>
    <t xml:space="preserve"> - Hệ thống hiển thị thông báo : "Bạn có muốn xóa tài khoản này không ?"
 - Chọn có
 - Thông báo : "Bạn đã xóa tài khoản thành công"
 - Chọn không
 - Trở về trang quản lý tài khoản</t>
  </si>
  <si>
    <t>Phân trang tài khoản khi click next</t>
  </si>
  <si>
    <t>1. Khởi động trang web.
2. Hiển thị trang đăng nhập.
3. Đăng nhập với Admin thành công
4. Hiện thị trang chủ
5. Chọn mục quản lý tài khoản
6. Click vào next</t>
  </si>
  <si>
    <t>Trang danh sách tài khoản này sẽ thay đổi cho đến hết danh sách</t>
  </si>
  <si>
    <t>Phân trang tài khoản khi click previous</t>
  </si>
  <si>
    <t>1. Khởi động trang web.
2. Hiển thị trang đăng nhập.
3. Đăng nhập với Admin thành công
4. Hiện thị trang chủ
5. Chọn mục quản lý tài khoản
6. Click vào previous</t>
  </si>
  <si>
    <t>Trang danh sách tài khoản sẽ lùi đến  đến trang tài khoản trước đó đã duyệt qua</t>
  </si>
  <si>
    <t>1. Khởi động trang web.
2. Hiển thị trang đăng nhập.
3. Đăng nhập với Admin thành công
4. Hiện thị trang chủ
5. Chọn mục quản lý tài khoản
6. Click vào button search</t>
  </si>
  <si>
    <t>Hiện lên tài khoản mà bạn muốn tìm và đã nhập trên thanh tìm kiếm</t>
  </si>
  <si>
    <t>Displayed message :"Không tìm thấy tài khoản cần tìm hoặc tài khoản bạn tìm không tồn tại !"</t>
  </si>
  <si>
    <t>Quản lí thiết bị</t>
  </si>
  <si>
    <t>[nhà cung cấp] Menu</t>
  </si>
  <si>
    <t>FUNCTION_SHOW Trang quản lí thiết bị</t>
  </si>
  <si>
    <t>GUI-QLTB01</t>
  </si>
  <si>
    <t>GUI-QLTB02</t>
  </si>
  <si>
    <t>GUI-QLTB03</t>
  </si>
  <si>
    <t>GUI-QLTB04</t>
  </si>
  <si>
    <t>GUI-QLTB05</t>
  </si>
  <si>
    <t>GUI-QLTB06</t>
  </si>
  <si>
    <t>GUI-QLTB07</t>
  </si>
  <si>
    <t>FUNC-QLTB01</t>
  </si>
  <si>
    <t>Xác thực trang quản lý loại sản phẩm đang hiện thị</t>
  </si>
  <si>
    <t>FUNC-QLTB02</t>
  </si>
  <si>
    <t>FUNC-QLTB03</t>
  </si>
  <si>
    <t>FUNC-QLTB04</t>
  </si>
  <si>
    <t>FUNC-QLTB05</t>
  </si>
  <si>
    <t>FUNC-QLTB06</t>
  </si>
  <si>
    <t>FUNC-QLTB07</t>
  </si>
  <si>
    <t>FUNC-QLTB08</t>
  </si>
  <si>
    <t>FUNC-QLTB09</t>
  </si>
  <si>
    <t>FUNC-QLTB10</t>
  </si>
  <si>
    <t xml:space="preserve">1. Khởi động trang web.
2. Hiển thị trang đăng nhập.
3. Đăng nhập thành công
4. Hiện thị trang chủ
5. Chọn mục quản lý loại thiết bị
</t>
  </si>
  <si>
    <t xml:space="preserve">1. Khởi động trang web.
2. Hiển thị trang đăng nhập.
3. Đăng nhập với Admin thành công
4. Hiện thị trang chủ
5. Chọn mục quản lý loại thiết bị
</t>
  </si>
  <si>
    <t>Hiển thị trang quản lý loại thiết bị Table gồm có: 
- Trường "Mã loại thiết bị"
- Trường " Tên loại thiết bị"
- Trường "Mô tả"
+Button "Thêm"
+ Button "Hủy"
- Phân trang</t>
  </si>
  <si>
    <t>Hiển thị trang quản lý loại thiết bị Table gồm có: 
- Trường "Mã loại thiết bị"
- Trường " Tên loại thiết bị"
- Trường "Mô tả"
+Button "Thêm"
+Button  "Sửa"
+ Button "Xóa"
- Phân trang</t>
  </si>
  <si>
    <t>1. Khởi động trang web.
2. Hiển thị trang đăng nhập.
3. Đăng nhập thành công
4. Hiện thị trang chủ
5. Chọn mục quản lý loại sản phẩm.
6. Click vào Add
7. Hiện ra trang thêm danh mục
8. Click vào button thêm danh mục</t>
  </si>
  <si>
    <t>displayed message : "Bạn đã thêm danh thiết bị!"</t>
  </si>
  <si>
    <t>Để trống tất cả trường</t>
  </si>
  <si>
    <t>Hiển thị thông báo tại các trường bỏ trống displayed message error: "Thông tin không được bỏ trống, vui lòng nhập đầy đủ thông tin !""</t>
  </si>
  <si>
    <t>1. Khởi động trang web.
2. Hiển thị trang đăng nhập.
3. Đăng nhập với Admin thành công
4. Hiện thị trang chủ
5. Chọn mục quản lý loại thiết bị.
6. Click vào Add
7. Hiện ra trang thêm danh mục
8. Click vào button thêm danh mục</t>
  </si>
  <si>
    <t>Hiển thị thông báo tại các trường nhập không hợp lệ displayed message error : "Lỗi không hợp lệ , vui lòng nhập lại!"</t>
  </si>
  <si>
    <t>Chọn sản phẩm muốn edit và click vào button "Sửa"</t>
  </si>
  <si>
    <t>Hiển thị trang quản lý loại thiết bị bao gồm.
Menu:
 - Item "Dashboard"
 - Item "quản lý loại thiết bị"
Title "Danh sách danh mục"
Table gồm có: 
- Trường "Tên loại thiết bị"
- Trường "Mô tả"
+ Button "Cập nhật "
+ Button "Hủy"</t>
  </si>
  <si>
    <t>1. Khởi động trang web.
2. Hiển thị trang đăng nhập.
3. Đăng nhập với Admin thành công
4. Hiện thị trang chủ
5. Chọn mục quản lý loại thiết bị.
6.Click vào "Sửa"</t>
  </si>
  <si>
    <t>Nhập trường muốn thay đổi và nhập đúng thông tin</t>
  </si>
  <si>
    <t>Nhập vào trường muốn thay đổi thông tin và nhập thông tin không hợp lệ</t>
  </si>
  <si>
    <t>Displayed message : "Bạn đã cập nhật  thiết bị thành công!"</t>
  </si>
  <si>
    <t>Hiển thị thông báo lỗi tại các trường không nhập đúng thông tin Displayed message error : "Vui lòng nhập lại !"</t>
  </si>
  <si>
    <t>1. Khởi động trang web.
2. Hiển thị trang đăng nhập.
3. Đăng nhập với Admin thành công
4. Hiện thị trang chủ
5. Chọn mục quản lý loại thiết bị
6. Click vào next</t>
  </si>
  <si>
    <t>Trang danh sách thiết bị này sẽ thay đổi cho đến hết danh sách</t>
  </si>
  <si>
    <t>Trang danh sách thiết bị sẽ lùi đến  đến trang tài khoản trước đó đã duyệt qua</t>
  </si>
  <si>
    <t>FUNC-QLTB11</t>
  </si>
  <si>
    <t>FUNC-QLTB12</t>
  </si>
  <si>
    <t>1. Khởi động trang web.
2. Hiển thị trang đăng nhập.
3. Đăng nhập với Admin thành công
4. Hiện thị trang chủ
5. Chọn mục quản lý loại thiết bị.
6.Click vào button Search</t>
  </si>
  <si>
    <t>Hiện lên tên danh mục mà bạn muốn tìm và đã nhập trên thanh tìm kiếm.</t>
  </si>
  <si>
    <t>Displayed message :"Không tìm thấy thiết bị cần tìm hoặc thiết bị bạn tìm không tồn tại !"</t>
  </si>
  <si>
    <t>1. Khởi động trang web.
2. Hiển thị trang đăng nhập.
3. Đăng nhập với Admin thành công
4. Hiện thị trang chủ
5. Chọn mục quản lý loại thiết bị.
6.Click vào "Sửa"
7. Hiện ra trang cập nhật danh mục
8. Click vào button cập nhật</t>
  </si>
  <si>
    <t>1. Khởi động trang web.
2. Hiển thị trang đăng nhập.
3. Đăng nhập với Admin thành công
4. Hiện thị trang chủ
5. Chọn mục quản lý loại  thiết bị
6. Click vào previous</t>
  </si>
  <si>
    <t>1. Khởi động trang web.
2. Hiển thị trang đăng nhập.
3. Đăng nhập với Admin thành công
4. Hiện thị trang chủ
5. Chọn mục quản lý loại  thiết bị.
6.Click vào button Search</t>
  </si>
  <si>
    <t>FUNC-QLTB13</t>
  </si>
  <si>
    <t>Xóa thiết bị</t>
  </si>
  <si>
    <t xml:space="preserve">1. Khởi động trang web.
2. Hiển thị trang đăng nhập.
3. Đăng nhập với Admin thành công
4. Hiện thị trang chủ
5. Chọn mục quản lý loại thiết bị
6. Click vào button Xóa
</t>
  </si>
  <si>
    <t xml:space="preserve"> - Hệ thống hiển thị thông báo : "Bạn có muốn xóa thiết bị này không ?"
 - Chọn có
 - Thông báo : "Bạn đã xóa thiết bị thành công"
 - Chọn không
 - Trở về trang quản lý loại thiết bị</t>
  </si>
  <si>
    <t>TEST CASE SYSTEM SPRINT 1</t>
  </si>
  <si>
    <t>STT</t>
  </si>
  <si>
    <t>Chức năng</t>
  </si>
  <si>
    <t>Sheet Name</t>
  </si>
  <si>
    <t>Quản lý đơn hàng</t>
  </si>
  <si>
    <t>Quản lý tài khoản người dùng</t>
  </si>
  <si>
    <t>Quản lý tài khoản</t>
  </si>
  <si>
    <t xml:space="preserve">Xây dựng Website HomeCare
</t>
  </si>
  <si>
    <t>Quản lý loại thiết bị</t>
  </si>
  <si>
    <t>Kiểm tra đăng nhập không thành công trong trường hợp không nhập cả hai trường textbox [ Email ], textbox [ Password ]</t>
  </si>
  <si>
    <t>1. Không nhập data đến cả hai textbox [ Email ] và [ Password ]
2. Click on [  Sign In ] button</t>
  </si>
  <si>
    <t xml:space="preserve">Kiểm tra đăng nhập không thành công trong trường hợp không nhập textbox [ Email ] và nhập đúng textbox [ Password ] </t>
  </si>
  <si>
    <t>1. Không nhập data đến textbox [ Email ]
2. Nhập data hợp lệ đến textbox [ Password ]
3. Click on [ Sign In ] button</t>
  </si>
  <si>
    <t>Displayed message error: "Vui lòng nhập Email!"</t>
  </si>
  <si>
    <t>Kiểm tra đăng nhập không thành công trong trường hợp nhập textbox [Email] đúng và không nhập textbox [ Password ]</t>
  </si>
  <si>
    <t>1. Nhập data hợp lệ đến textbox [ Email ]
2. Không nhập data đến textbox [ Password ]
3. Click on [ Sign In ] button</t>
  </si>
  <si>
    <t>Kiểm tra đăng nhập thành công trong trường hợp textbox [Email] và textbox [  Password ] đúng</t>
  </si>
  <si>
    <t>1. Nhập data hợp lệ đến textbox [ Email ] và  textbox [ Password ]
2. Click on [ Sign In ] button</t>
  </si>
  <si>
    <t>Kiểm tra đăng nhập thành công trong trường hợp textbox [Email] và textbox [ Password ] đúng và  UserName có space ở 2 đầu</t>
  </si>
  <si>
    <t>1. nhập '   hoamai   ' đến textbox [ Email ] và [ Password ] ứng với UserName tồn tại trong hệ thống
2. Click on [ Sign In ] button</t>
  </si>
  <si>
    <t>Hệ thống sẽ tự động TRIM khoảng trắng hai đầu của Email đồng thời Displayed message:  "Đăng nhập thành công"</t>
  </si>
  <si>
    <t>Kiểm tra đăng nhập không thành công trong trường hợp textbox [Email]  đúng và textbox [ Password ] sai</t>
  </si>
  <si>
    <t>1. Nhập data hợp lệ đến textbox [ Email ]
2. Nhập data không hợp lệ đến textbox [ Password ]
3. Click on [ Sign In ] button</t>
  </si>
  <si>
    <t>Kiểm tra đăng nhập không thành công trong trường hợp textbox  [Email]  sai và textbox [ Password ] đúng</t>
  </si>
  <si>
    <t>1. Nhập data không hợp lệ đến textbox [ Email ]
2. Nhập data hợp lệ đến textbox  [ Password ]
3. Click on [ Sign In ] button</t>
  </si>
  <si>
    <t>Hiển thị trang quản lý sản phẩm Table gồm có: 
- Trường "Mã số"
- Trường "Email"
- Trường "Mật khẩu"
- Trường "Chức năng" gồm có:
+ Button "Thêm"
+ Button "Sửa"
+ Button "Xóa"
- Phân trang</t>
  </si>
  <si>
    <t xml:space="preserve">Hiển thị trang quản lý sản phẩm Table gồm có: 
- Trường "Mã số"
- Trường "Email"
- Trường "Mật khẩu"
- Trường "Chức năng" gồm có:
+ Button "Cập nhật"
+Button"Hủy"
</t>
  </si>
  <si>
    <t>[Login] Button</t>
  </si>
  <si>
    <t xml:space="preserve"> -Text color : while
 -Status : enable</t>
  </si>
  <si>
    <t>Quản lí nhân viên</t>
  </si>
  <si>
    <t>FUNCTION_SHOW Quản lý nhân viên</t>
  </si>
  <si>
    <t>GUI_SHOW Quản lý nhân viên</t>
  </si>
  <si>
    <t>GUI-QLNV01</t>
  </si>
  <si>
    <t>GUI-QLNV02</t>
  </si>
  <si>
    <t>GUI-QLNV03</t>
  </si>
  <si>
    <t>GUI-QLNV04</t>
  </si>
  <si>
    <t>GUI-QLNV05</t>
  </si>
  <si>
    <t>GUI-QLNV06</t>
  </si>
  <si>
    <t>GUI-QLNV07</t>
  </si>
  <si>
    <t>GUI-QLNV08</t>
  </si>
  <si>
    <t>GUI-QLNV09</t>
  </si>
  <si>
    <t>GUI-QLNV10</t>
  </si>
  <si>
    <t>GUI-QLNV11</t>
  </si>
  <si>
    <t>GUI-QLNV12</t>
  </si>
  <si>
    <t>GUI-QLNV13</t>
  </si>
  <si>
    <t>[ Id] Textbox</t>
  </si>
  <si>
    <t>[ Tên nhân viên] Textbox</t>
  </si>
  <si>
    <t>[ Ngày sinh] Textbox</t>
  </si>
  <si>
    <t>[ CMND] Textbox</t>
  </si>
  <si>
    <t>[ Địa chỉ] Textbox</t>
  </si>
  <si>
    <t>[ Giới tính] Textbox</t>
  </si>
  <si>
    <t>[ Email] Textbox</t>
  </si>
  <si>
    <t>[ Sđt] Textbox</t>
  </si>
  <si>
    <t>GUI-QLNV14</t>
  </si>
  <si>
    <t>GUI-QLNV15</t>
  </si>
  <si>
    <t>[ Chức vụ] Textbox</t>
  </si>
  <si>
    <t>[ Status] Textbox</t>
  </si>
  <si>
    <t xml:space="preserve"> -Label : while
 -Status : enable</t>
  </si>
  <si>
    <t>FUNC-QLNV01</t>
  </si>
  <si>
    <t>FUNC-QLNV02</t>
  </si>
  <si>
    <t>FUNC-QLNV03</t>
  </si>
  <si>
    <t>FUNC-QLNV04</t>
  </si>
  <si>
    <t>FUNC-QLNV05</t>
  </si>
  <si>
    <t>FUNC-QLNV06</t>
  </si>
  <si>
    <t>FUNC-QLNV07</t>
  </si>
  <si>
    <t>FUNC-QLNV08</t>
  </si>
  <si>
    <t>Xác thực trang nhà cung cấp đang hiển thị</t>
  </si>
  <si>
    <t>1. Khởi động trang web.
2. Hiển thị trang đăng nhập.
3. Đăng nhập với Admin thành công
4. Hiện thị trang chủ
5. Chọn mục Quản lí nhân viên</t>
  </si>
  <si>
    <t xml:space="preserve">Hiển thị trang quản lí nhân viên Table gồm có :Hiển thị trang quản lí nhân viên Table gồm có :
 -Trường “Id”
 -Trường “Họ và tên”
 -Trường “Ngày sinh”
 -Trường “Giới tính ”
 -Trường “CMND”
 -Trường “Email”
 -Trường “Sđt”
 -Trường “Chức vụ”
 -Trường “Status”
 -Trường “chức năng” gồm có :
 +Button “Thêm”
 +Button “Sửa”
 +Button “Xóa”
 -Phân trang
</t>
  </si>
  <si>
    <t>Chọn nhân viên muốn Sửa và Click vào nút Sửa</t>
  </si>
  <si>
    <t xml:space="preserve">1. Khởi động trang web.
2. Hiển thị trang đăng nhập.
3. Đăng nhập với Admin thành công
4. Hiện thị trang chủ
5. Chọn mục Quản lí nhân viên
6. Click vào nút Sửa
</t>
  </si>
  <si>
    <t xml:space="preserve">Hiển thị trang quản lí nhân viên Table gồm có :Hiển thị trang quản lí nhân viên Table gồm có :
 -Trường “Id”
 -Trường “Họ và tên”
 -Trường “Ngày sinh”
 -Trường “Giới tính ”
 -Trường “CMND”
 -Trường “Email”
 -Trường “Sđt”
 -Trường “Chức vụ”
 -Trường “Status”
 -Trường “chức năng” gồm có :
 +Button “Cập nhật”
 +Button “Hủy”
 -Phân trang
</t>
  </si>
  <si>
    <t xml:space="preserve">1. Khởi động trang web.
2. Hiển thị trang đăng nhập.
3. Đăng nhập với Admin thành công
4. Hiện thị trang chủ
5. Chọn mục Quản lí nhân viên
6. Click vào button Xóa
</t>
  </si>
  <si>
    <t>Xóa nhân viên</t>
  </si>
  <si>
    <t xml:space="preserve"> - Hệ thống hiển thị thông báo : "Bạn có muốn xóa nhân viên này không ?"
 - Chọn có
 - Thông báo : "Bạn đã xóa nhân viên thành công"
 - Chọn không
 - Trở về trang Quản lí nhân viên</t>
  </si>
  <si>
    <t>1. Khởi động trang web.
2. Hiển thị trang đăng nhập.
3. Đăng nhập với Admin thành công
4. Hiện thị trang chủ
5. Chọn mục Quản lí nhân viên
6. Click vào button search</t>
  </si>
  <si>
    <t>Hiện lên nhân viên mà bạn muốn tìm và đã nhập trên thanh tìm kiếm</t>
  </si>
  <si>
    <t>Displayed message :"Không tìm thấy Nhân viên cần tìm hoặc Nhân viên bạn tìm không tồn tại !"</t>
  </si>
  <si>
    <t>Thêm nhân viên</t>
  </si>
  <si>
    <t>Kiểm tra thêm nhân viên thành công  trong trường hợp  nhập đúng các trường  trường textbox trong form Thêm nhân viên</t>
  </si>
  <si>
    <t>Thêm nhân viên thành công</t>
  </si>
  <si>
    <t>Thông báo hiển thị tại các trường không nhập đúng Displayed message error :" Vui lòng nhập lại !"</t>
  </si>
  <si>
    <t>Kiểm tra thêm nhân viên không thành công  trong trường hợp  nhập sai các   trường textbox trong form Thêm nhân viên</t>
  </si>
  <si>
    <t>Kiểm tra thêm nhân viên không thành công  trong trường hợp  bỏ trống thông tin các   trường textbox trong form Thêm nhân viên</t>
  </si>
  <si>
    <t>Thông báo hiển thị tại các trường không nhập đúng Displayed message error :" Vui lòng nhập đầy đủ thông tin !"</t>
  </si>
  <si>
    <t>Quản lý Nhân viên</t>
  </si>
  <si>
    <t>FUNC-DK01</t>
  </si>
  <si>
    <t>FUNC-DK02</t>
  </si>
  <si>
    <t>FUNC-DK03</t>
  </si>
  <si>
    <t>FUNC-DK04</t>
  </si>
  <si>
    <t>FUNC-DK05</t>
  </si>
  <si>
    <t>FUNC-DK06</t>
  </si>
  <si>
    <t>FUNC-DK07</t>
  </si>
  <si>
    <t>FUNC-DK08</t>
  </si>
  <si>
    <t>FUNCTION_SHOW Trang Đăng kí</t>
  </si>
  <si>
    <t>Đăng kí</t>
  </si>
  <si>
    <t>Hiển thị trang đăng ký</t>
  </si>
  <si>
    <t>1. Không nhập data đến tất cả các  textbox trong form đăng ký và 
2. Click on [  Register ] button</t>
  </si>
  <si>
    <t>1. Nhập data hợp lệ đến textbox [ Email ] ,textbox [ Email ] , textbox [ Number phone]
2. Không nhập data đến textbox [ Password ]
3. Click on [  Register ] button</t>
  </si>
  <si>
    <t>1. Không nhập data đến textbox [ Name Account ]
2. Nhập data hợp lệ đến textbox [ Password ], textbox [ Enter the password] ,textbox [ Email ] , textbox [ Number phone]
3. Click on [  Register ] button</t>
  </si>
  <si>
    <t>1. Nhập data hợp lệ đến các textbox trong form đăng kí 
2. Click on [  Register ] button</t>
  </si>
  <si>
    <t>1. Nhập data hợp lệ đến textbox [Name Account] ,textbox [ Email ] , textbox [ Number phone]
2. Nhập data không hợp lệ đến textbox [ Enter the password ]  và textbox [Password]
3. Click on [  Register ] button</t>
  </si>
  <si>
    <t>1. Nhập data hợp lệ đến textbox [Name Account] , textbox [ Number phone] , textbox [ Enter the password ]  và textbox [Password]
2. Nhập data không hợp lệ đến  textbox [ Email] 
3. Click on [  Register ] button</t>
  </si>
  <si>
    <t>Kiểm tra đăng kí không thành công trong trường hợp không nhập tất cả các trường trong form đăng ký</t>
  </si>
  <si>
    <t>Kiểm tra đăng kí không thành công trong trường hợp không nhập textbox [ Name Account ] và nhập đúng textbox [ Password ] , textbox [ Enter the password] ,textbox [ Email ] , textbox [ Number phone]</t>
  </si>
  <si>
    <t>Kiểm tra đăng kí không thành công trong trường hợp nhập textbox [Name Account] ,textbox [ Email ] , textbox [ Number phone] đúng và không nhập textbox [ Password ]</t>
  </si>
  <si>
    <t>Kiểm tra đăng kí thành công trong trường hợp nhập đúng tất cả textbox  trong form đăng kí</t>
  </si>
  <si>
    <t>Kiểm tra đăng kí thành công trong trường hợp textbox [Name Account] và textbox [ Password ] đúng và  Name Account có space ở 2 đầu</t>
  </si>
  <si>
    <t>Kiểm tra đăng kí không thành công trong trường hợp textbox [Name Account] ,textbox [ Email ] , textbox [ Number phone] đúng và nhập textbox [ Enter the password ]  khác textbox [Password]</t>
  </si>
  <si>
    <t>Kiểm tra đăng kí không thành công trong trường hợp textbox [Name Account] , textbox [ Number phone] , textbox [ Enter the password ]  , textbox [Password] đúng  và nhập không đúng textbox[Email]</t>
  </si>
  <si>
    <t>Hiển thị Displayed message "Đăng kí tài khoản thành công!" , chuyển đến trang đăng nhập</t>
  </si>
  <si>
    <t>Displayed message error:"Password không được để trống !"</t>
  </si>
  <si>
    <t>Displayed message error:"Name Account không được để trống !"</t>
  </si>
  <si>
    <t>1. nhập '   hoamai   ' đến textbox [ Name Account ] và [ Password ]  với Name Account tồn tại trong hệ thống
2.  Click on [  Register ] button</t>
  </si>
  <si>
    <t>Displayed message error:"Enter the password sai , vui lòng nhập lại !"</t>
  </si>
  <si>
    <t>Displayed message error:"Tài khoản đã tồn tại , vui lòng nhập tên khác !"</t>
  </si>
  <si>
    <t xml:space="preserve">Hiển thị một thông báo tại trường email Displayed message "Email không đúng định dạng , vui lòng nhập lại!" </t>
  </si>
  <si>
    <t>[Register For An Account] Label</t>
  </si>
  <si>
    <t>[Name Account] Textbox</t>
  </si>
  <si>
    <t>UI-DN05</t>
  </si>
  <si>
    <t>[Enter the password] Textbox</t>
  </si>
  <si>
    <t>[Email] Textbox</t>
  </si>
  <si>
    <t>UI-DN06</t>
  </si>
  <si>
    <t>[Phone] Textbox</t>
  </si>
  <si>
    <t>UI-DN07</t>
  </si>
  <si>
    <t xml:space="preserve">Đăng kí </t>
  </si>
  <si>
    <t>Nhật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</si>
</sst>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yy"/>
  </numFmts>
  <fonts count="20">
    <font>
      <sz val="11"/>
      <color theme="1"/>
      <name val="Calibri"/>
      <family val="2"/>
      <charset val="163"/>
      <scheme val="minor"/>
    </font>
    <font>
      <sz val="10"/>
      <name val="Arial2"/>
    </font>
    <font>
      <sz val="13"/>
      <name val="Times New Roman"/>
      <family val="1"/>
    </font>
    <font>
      <b/>
      <sz val="13"/>
      <color indexed="9"/>
      <name val="Times New Roman"/>
      <family val="1"/>
    </font>
    <font>
      <b/>
      <sz val="13"/>
      <name val="Times New Roman"/>
      <family val="1"/>
    </font>
    <font>
      <sz val="11"/>
      <name val="ＭＳ Ｐゴシック"/>
      <family val="2"/>
    </font>
    <font>
      <sz val="13"/>
      <color indexed="8"/>
      <name val="Times New Roman"/>
      <family val="1"/>
    </font>
    <font>
      <b/>
      <sz val="10"/>
      <color indexed="9"/>
      <name val="Times New Roman"/>
      <family val="1"/>
    </font>
    <font>
      <sz val="10"/>
      <color indexed="9"/>
      <name val="Times New Roman"/>
      <family val="1"/>
    </font>
    <font>
      <b/>
      <sz val="10"/>
      <name val="Times New Roman"/>
      <family val="1"/>
    </font>
    <font>
      <sz val="10"/>
      <name val="Times New Roman"/>
      <family val="1"/>
    </font>
    <font>
      <sz val="10"/>
      <color indexed="8"/>
      <name val="Times New Roman"/>
      <family val="1"/>
    </font>
    <font>
      <sz val="10"/>
      <color rgb="FF000000"/>
      <name val="Times New Roman"/>
      <family val="1"/>
    </font>
    <font>
      <sz val="10"/>
      <color rgb="FF00000A"/>
      <name val="Times New Roman"/>
      <family val="1"/>
    </font>
    <font>
      <sz val="10"/>
      <color theme="1"/>
      <name val="Times New Roman"/>
      <family val="1"/>
    </font>
    <font>
      <sz val="10"/>
      <color theme="1"/>
      <name val="Calibri"/>
      <family val="2"/>
      <charset val="163"/>
      <scheme val="minor"/>
    </font>
    <font>
      <b/>
      <sz val="12"/>
      <color indexed="9"/>
      <name val="Times New Roman"/>
      <family val="1"/>
    </font>
    <font>
      <b/>
      <sz val="12"/>
      <name val="Times New Roman"/>
      <family val="1"/>
    </font>
    <font>
      <sz val="11"/>
      <color theme="1"/>
      <name val="Times New Roman"/>
      <family val="1"/>
    </font>
    <font>
      <sz val="13"/>
      <color theme="1"/>
      <name val="Times New Roman"/>
      <family val="1"/>
    </font>
  </fonts>
  <fills count="11">
    <fill>
      <patternFill patternType="none"/>
    </fill>
    <fill>
      <patternFill patternType="gray125"/>
    </fill>
    <fill>
      <patternFill patternType="solid">
        <fgColor indexed="21"/>
        <bgColor indexed="38"/>
      </patternFill>
    </fill>
    <fill>
      <patternFill patternType="solid">
        <fgColor indexed="27"/>
        <bgColor indexed="41"/>
      </patternFill>
    </fill>
    <fill>
      <patternFill patternType="solid">
        <fgColor indexed="9"/>
        <bgColor indexed="26"/>
      </patternFill>
    </fill>
    <fill>
      <patternFill patternType="solid">
        <fgColor theme="8" tint="0.59999389629810485"/>
        <bgColor indexed="38"/>
      </patternFill>
    </fill>
    <fill>
      <patternFill patternType="solid">
        <fgColor theme="0"/>
        <bgColor indexed="38"/>
      </patternFill>
    </fill>
    <fill>
      <patternFill patternType="solid">
        <fgColor theme="0"/>
        <bgColor indexed="41"/>
      </patternFill>
    </fill>
    <fill>
      <patternFill patternType="solid">
        <fgColor theme="0"/>
        <bgColor indexed="64"/>
      </patternFill>
    </fill>
    <fill>
      <patternFill patternType="solid">
        <fgColor theme="0"/>
        <bgColor indexed="26"/>
      </patternFill>
    </fill>
    <fill>
      <patternFill patternType="solid">
        <fgColor theme="0"/>
        <bgColor theme="4" tint="0.79998168889431442"/>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thin">
        <color indexed="63"/>
      </left>
      <right style="thin">
        <color indexed="63"/>
      </right>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auto="1"/>
      </left>
      <right style="thin">
        <color auto="1"/>
      </right>
      <top style="thin">
        <color auto="1"/>
      </top>
      <bottom style="thin">
        <color auto="1"/>
      </bottom>
      <diagonal/>
    </border>
    <border>
      <left style="hair">
        <color indexed="8"/>
      </left>
      <right/>
      <top/>
      <bottom/>
      <diagonal/>
    </border>
    <border>
      <left/>
      <right style="hair">
        <color indexed="8"/>
      </right>
      <top/>
      <bottom/>
      <diagonal/>
    </border>
    <border>
      <left/>
      <right style="thin">
        <color theme="4" tint="0.39997558519241921"/>
      </right>
      <top style="thin">
        <color theme="4" tint="0.39997558519241921"/>
      </top>
      <bottom style="thin">
        <color theme="4" tint="0.39997558519241921"/>
      </bottom>
      <diagonal/>
    </border>
    <border>
      <left/>
      <right style="thin">
        <color indexed="64"/>
      </right>
      <top style="thin">
        <color indexed="63"/>
      </top>
      <bottom style="thin">
        <color indexed="63"/>
      </bottom>
      <diagonal/>
    </border>
    <border>
      <left style="hair">
        <color indexed="8"/>
      </left>
      <right/>
      <top style="thin">
        <color indexed="63"/>
      </top>
      <bottom/>
      <diagonal/>
    </border>
    <border>
      <left/>
      <right style="thin">
        <color indexed="64"/>
      </right>
      <top style="thin">
        <color indexed="63"/>
      </top>
      <bottom/>
      <diagonal/>
    </border>
    <border>
      <left/>
      <right style="hair">
        <color indexed="8"/>
      </right>
      <top style="thin">
        <color indexed="63"/>
      </top>
      <bottom/>
      <diagonal/>
    </border>
    <border>
      <left style="hair">
        <color indexed="8"/>
      </left>
      <right style="hair">
        <color indexed="8"/>
      </right>
      <top style="hair">
        <color indexed="8"/>
      </top>
      <bottom/>
      <diagonal/>
    </border>
    <border>
      <left style="thin">
        <color indexed="63"/>
      </left>
      <right style="thin">
        <color indexed="63"/>
      </right>
      <top style="thin">
        <color indexed="63"/>
      </top>
      <bottom/>
      <diagonal/>
    </border>
    <border>
      <left style="thin">
        <color indexed="63"/>
      </left>
      <right style="thin">
        <color indexed="63"/>
      </right>
      <top style="thin">
        <color indexed="63"/>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3"/>
      </left>
      <right/>
      <top/>
      <bottom/>
      <diagonal/>
    </border>
  </borders>
  <cellStyleXfs count="3">
    <xf numFmtId="0" fontId="0" fillId="0" borderId="0"/>
    <xf numFmtId="0" fontId="1" fillId="0" borderId="0" applyBorder="0" applyProtection="0">
      <alignment vertical="center"/>
    </xf>
    <xf numFmtId="0" fontId="5" fillId="0" borderId="0"/>
  </cellStyleXfs>
  <cellXfs count="200">
    <xf numFmtId="0" fontId="0" fillId="0" borderId="0" xfId="0"/>
    <xf numFmtId="0" fontId="2" fillId="0" borderId="1" xfId="1" applyNumberFormat="1" applyFont="1" applyFill="1" applyBorder="1" applyAlignment="1" applyProtection="1">
      <alignment horizontal="center"/>
    </xf>
    <xf numFmtId="0" fontId="2" fillId="4" borderId="9" xfId="2" applyFont="1" applyFill="1" applyBorder="1" applyAlignment="1">
      <alignment horizontal="left" vertical="top" wrapText="1"/>
    </xf>
    <xf numFmtId="0" fontId="2" fillId="4" borderId="9" xfId="0" applyFont="1" applyFill="1" applyBorder="1" applyAlignment="1">
      <alignment horizontal="left" vertical="top" wrapText="1"/>
    </xf>
    <xf numFmtId="0" fontId="2" fillId="0" borderId="9" xfId="0" applyFont="1" applyBorder="1"/>
    <xf numFmtId="0" fontId="6" fillId="4" borderId="9" xfId="0" applyFont="1" applyFill="1" applyBorder="1" applyAlignment="1">
      <alignment horizontal="left" vertical="top" wrapText="1"/>
    </xf>
    <xf numFmtId="0" fontId="7" fillId="2" borderId="4" xfId="0" applyNumberFormat="1" applyFont="1" applyFill="1" applyBorder="1" applyAlignment="1">
      <alignment horizontal="center" vertical="center"/>
    </xf>
    <xf numFmtId="0" fontId="8" fillId="2" borderId="4" xfId="0" applyNumberFormat="1" applyFont="1" applyFill="1" applyBorder="1" applyAlignment="1">
      <alignment vertical="center"/>
    </xf>
    <xf numFmtId="0" fontId="8" fillId="2" borderId="4" xfId="0" applyNumberFormat="1" applyFont="1" applyFill="1" applyBorder="1" applyAlignment="1">
      <alignment horizontal="left" vertical="top" wrapText="1"/>
    </xf>
    <xf numFmtId="0" fontId="7" fillId="2" borderId="9" xfId="0" applyNumberFormat="1" applyFont="1" applyFill="1" applyBorder="1" applyAlignment="1">
      <alignment horizontal="center" vertical="center"/>
    </xf>
    <xf numFmtId="0" fontId="7" fillId="2" borderId="9" xfId="0" applyNumberFormat="1" applyFont="1" applyFill="1" applyBorder="1" applyAlignment="1">
      <alignment horizontal="center" vertical="top" wrapText="1"/>
    </xf>
    <xf numFmtId="0" fontId="7" fillId="2" borderId="9" xfId="0" applyNumberFormat="1" applyFont="1" applyFill="1" applyBorder="1" applyAlignment="1">
      <alignment horizontal="left" vertical="top" wrapText="1"/>
    </xf>
    <xf numFmtId="0" fontId="7" fillId="2" borderId="9" xfId="0" applyNumberFormat="1" applyFont="1" applyFill="1" applyBorder="1" applyAlignment="1">
      <alignment horizontal="center" vertical="top"/>
    </xf>
    <xf numFmtId="164" fontId="7" fillId="2" borderId="9" xfId="0" applyNumberFormat="1" applyFont="1" applyFill="1" applyBorder="1" applyAlignment="1">
      <alignment horizontal="center" vertical="center"/>
    </xf>
    <xf numFmtId="0" fontId="10" fillId="4" borderId="9" xfId="2" applyFont="1" applyFill="1" applyBorder="1" applyAlignment="1">
      <alignment horizontal="left" vertical="top" wrapText="1"/>
    </xf>
    <xf numFmtId="0" fontId="10" fillId="4" borderId="9" xfId="0" applyFont="1" applyFill="1" applyBorder="1" applyAlignment="1">
      <alignment horizontal="left" vertical="top" wrapText="1"/>
    </xf>
    <xf numFmtId="0" fontId="10" fillId="0" borderId="9" xfId="0" applyFont="1" applyBorder="1"/>
    <xf numFmtId="0" fontId="11" fillId="4" borderId="9" xfId="0" applyFont="1" applyFill="1" applyBorder="1" applyAlignment="1">
      <alignment horizontal="left" vertical="top" wrapText="1"/>
    </xf>
    <xf numFmtId="0" fontId="10" fillId="0" borderId="10" xfId="0" applyFont="1" applyBorder="1" applyAlignment="1">
      <alignment horizontal="center" vertical="top"/>
    </xf>
    <xf numFmtId="14" fontId="12" fillId="0" borderId="16" xfId="0" applyNumberFormat="1" applyFont="1" applyBorder="1" applyAlignment="1">
      <alignment horizontal="center" vertical="top"/>
    </xf>
    <xf numFmtId="0" fontId="13" fillId="0" borderId="16" xfId="0" applyFont="1" applyBorder="1" applyAlignment="1">
      <alignment horizontal="center" vertical="top"/>
    </xf>
    <xf numFmtId="0" fontId="10" fillId="0" borderId="11" xfId="0" applyFont="1" applyBorder="1" applyAlignment="1">
      <alignment horizontal="center" vertical="top"/>
    </xf>
    <xf numFmtId="0" fontId="10" fillId="0" borderId="12" xfId="0" applyFont="1" applyBorder="1"/>
    <xf numFmtId="0" fontId="3" fillId="2" borderId="1" xfId="0" applyNumberFormat="1" applyFont="1" applyFill="1" applyBorder="1"/>
    <xf numFmtId="0" fontId="2" fillId="0" borderId="1" xfId="0" applyNumberFormat="1" applyFont="1" applyBorder="1"/>
    <xf numFmtId="0" fontId="2" fillId="0" borderId="1" xfId="0" applyNumberFormat="1" applyFont="1" applyBorder="1" applyAlignment="1">
      <alignment horizontal="left" vertical="top" wrapText="1"/>
    </xf>
    <xf numFmtId="0" fontId="2" fillId="0" borderId="2" xfId="0" applyNumberFormat="1" applyFont="1" applyBorder="1"/>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left" vertical="top" wrapText="1"/>
    </xf>
    <xf numFmtId="0" fontId="4" fillId="0" borderId="1" xfId="0" applyNumberFormat="1" applyFont="1" applyBorder="1"/>
    <xf numFmtId="0" fontId="2" fillId="0" borderId="1" xfId="0" applyNumberFormat="1" applyFont="1" applyBorder="1" applyAlignment="1">
      <alignment horizontal="right" vertical="top" wrapText="1"/>
    </xf>
    <xf numFmtId="0" fontId="15" fillId="0" borderId="0" xfId="0" applyFont="1"/>
    <xf numFmtId="0" fontId="2" fillId="0" borderId="9" xfId="0" applyFont="1" applyBorder="1" applyAlignment="1">
      <alignment horizontal="left" vertical="top" wrapText="1"/>
    </xf>
    <xf numFmtId="0" fontId="0" fillId="0" borderId="0" xfId="0" applyAlignment="1">
      <alignment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0" fillId="0" borderId="9" xfId="0" applyFont="1" applyBorder="1" applyAlignment="1">
      <alignment horizontal="left" vertical="top" wrapText="1"/>
    </xf>
    <xf numFmtId="0" fontId="14" fillId="0" borderId="0" xfId="0" applyFont="1"/>
    <xf numFmtId="0" fontId="2" fillId="0" borderId="9" xfId="0" applyFont="1" applyBorder="1" applyAlignment="1">
      <alignment horizontal="center" vertical="top"/>
    </xf>
    <xf numFmtId="164" fontId="6" fillId="0" borderId="9" xfId="0" applyNumberFormat="1" applyFont="1" applyBorder="1" applyAlignment="1">
      <alignment horizontal="center" vertical="top" wrapText="1"/>
    </xf>
    <xf numFmtId="165" fontId="6" fillId="0" borderId="9" xfId="0" applyNumberFormat="1" applyFont="1" applyBorder="1" applyAlignment="1">
      <alignment horizontal="center" vertical="top" wrapText="1"/>
    </xf>
    <xf numFmtId="164" fontId="11" fillId="0" borderId="9" xfId="0" applyNumberFormat="1" applyFont="1" applyBorder="1" applyAlignment="1">
      <alignment horizontal="center" vertical="top" wrapText="1"/>
    </xf>
    <xf numFmtId="0" fontId="14" fillId="0" borderId="1" xfId="0" applyFont="1" applyBorder="1" applyAlignment="1">
      <alignment horizontal="left" vertical="top" wrapText="1"/>
    </xf>
    <xf numFmtId="0" fontId="7" fillId="2" borderId="1" xfId="0" applyNumberFormat="1" applyFont="1" applyFill="1" applyBorder="1"/>
    <xf numFmtId="0" fontId="10" fillId="0" borderId="1" xfId="0" applyNumberFormat="1" applyFont="1" applyBorder="1"/>
    <xf numFmtId="0" fontId="10" fillId="0" borderId="1" xfId="0" applyNumberFormat="1" applyFont="1" applyBorder="1" applyAlignment="1">
      <alignment horizontal="left" vertical="top" wrapText="1"/>
    </xf>
    <xf numFmtId="0" fontId="10" fillId="0" borderId="2" xfId="0" applyNumberFormat="1" applyFont="1" applyBorder="1"/>
    <xf numFmtId="0" fontId="7" fillId="2" borderId="1" xfId="0" applyNumberFormat="1" applyFont="1" applyFill="1" applyBorder="1" applyAlignment="1">
      <alignment horizontal="center" vertical="center"/>
    </xf>
    <xf numFmtId="0" fontId="7" fillId="2" borderId="1" xfId="0" applyNumberFormat="1" applyFont="1" applyFill="1" applyBorder="1" applyAlignment="1">
      <alignment horizontal="left" vertical="top" wrapText="1"/>
    </xf>
    <xf numFmtId="0" fontId="9" fillId="0" borderId="1" xfId="0" applyNumberFormat="1" applyFont="1" applyBorder="1"/>
    <xf numFmtId="0" fontId="10" fillId="0" borderId="1" xfId="1" applyNumberFormat="1" applyFont="1" applyFill="1" applyBorder="1" applyAlignment="1" applyProtection="1">
      <alignment horizontal="center"/>
    </xf>
    <xf numFmtId="0" fontId="10" fillId="0" borderId="1" xfId="0" applyNumberFormat="1" applyFont="1" applyBorder="1" applyAlignment="1">
      <alignment horizontal="right" vertical="top" wrapText="1"/>
    </xf>
    <xf numFmtId="165" fontId="11" fillId="0" borderId="9" xfId="0" applyNumberFormat="1" applyFont="1" applyBorder="1" applyAlignment="1">
      <alignment horizontal="center" vertical="top" wrapText="1"/>
    </xf>
    <xf numFmtId="0" fontId="16" fillId="2" borderId="9" xfId="0" applyNumberFormat="1" applyFont="1" applyFill="1" applyBorder="1" applyAlignment="1">
      <alignment horizontal="center" vertical="center"/>
    </xf>
    <xf numFmtId="0" fontId="16" fillId="2" borderId="9" xfId="0" applyNumberFormat="1" applyFont="1" applyFill="1" applyBorder="1" applyAlignment="1">
      <alignment horizontal="center" vertical="center" wrapText="1"/>
    </xf>
    <xf numFmtId="164" fontId="16" fillId="2" borderId="9" xfId="0" applyNumberFormat="1" applyFont="1" applyFill="1" applyBorder="1" applyAlignment="1">
      <alignment horizontal="center" vertical="center"/>
    </xf>
    <xf numFmtId="0" fontId="4" fillId="3" borderId="21" xfId="0" applyNumberFormat="1" applyFont="1" applyFill="1" applyBorder="1" applyAlignment="1">
      <alignment horizontal="left" vertical="center"/>
    </xf>
    <xf numFmtId="0" fontId="4" fillId="3" borderId="14" xfId="0" applyNumberFormat="1" applyFont="1" applyFill="1" applyBorder="1" applyAlignment="1">
      <alignment horizontal="left" vertical="center"/>
    </xf>
    <xf numFmtId="0" fontId="4" fillId="3" borderId="23" xfId="0" applyNumberFormat="1" applyFont="1" applyFill="1" applyBorder="1" applyAlignment="1">
      <alignment horizontal="left" vertical="center"/>
    </xf>
    <xf numFmtId="0" fontId="9" fillId="0" borderId="0" xfId="0" applyNumberFormat="1" applyFont="1" applyBorder="1"/>
    <xf numFmtId="0" fontId="10" fillId="0" borderId="0" xfId="1" applyNumberFormat="1" applyFont="1" applyFill="1" applyBorder="1" applyAlignment="1" applyProtection="1">
      <alignment horizontal="center"/>
    </xf>
    <xf numFmtId="0" fontId="10" fillId="0" borderId="0" xfId="0" applyNumberFormat="1" applyFont="1" applyBorder="1"/>
    <xf numFmtId="0" fontId="10" fillId="0" borderId="0" xfId="0" applyNumberFormat="1" applyFont="1" applyBorder="1" applyAlignment="1">
      <alignment horizontal="right" vertical="top" wrapText="1"/>
    </xf>
    <xf numFmtId="0" fontId="10" fillId="0" borderId="9" xfId="0" applyFont="1" applyBorder="1" applyAlignment="1">
      <alignment horizontal="center" vertical="top"/>
    </xf>
    <xf numFmtId="0" fontId="10" fillId="4" borderId="1" xfId="0" applyFont="1" applyFill="1" applyBorder="1" applyAlignment="1">
      <alignment horizontal="left" vertical="top" wrapText="1"/>
    </xf>
    <xf numFmtId="0" fontId="7" fillId="2" borderId="9" xfId="0" applyNumberFormat="1" applyFont="1" applyFill="1" applyBorder="1" applyAlignment="1">
      <alignment horizontal="center" vertical="center" wrapText="1"/>
    </xf>
    <xf numFmtId="0" fontId="4" fillId="3" borderId="17" xfId="0" applyNumberFormat="1" applyFont="1" applyFill="1" applyBorder="1" applyAlignment="1">
      <alignment horizontal="left" vertical="center"/>
    </xf>
    <xf numFmtId="0" fontId="4" fillId="3" borderId="0" xfId="0" applyNumberFormat="1" applyFont="1" applyFill="1" applyBorder="1" applyAlignment="1">
      <alignment horizontal="left" vertical="center"/>
    </xf>
    <xf numFmtId="0" fontId="4" fillId="3" borderId="18" xfId="0" applyNumberFormat="1" applyFont="1" applyFill="1" applyBorder="1" applyAlignment="1">
      <alignment horizontal="left" vertical="center"/>
    </xf>
    <xf numFmtId="0" fontId="7" fillId="2" borderId="4" xfId="0" applyNumberFormat="1" applyFont="1" applyFill="1" applyBorder="1" applyAlignment="1">
      <alignment horizontal="center" vertical="center"/>
    </xf>
    <xf numFmtId="0" fontId="3" fillId="2" borderId="9" xfId="0" applyNumberFormat="1" applyFont="1" applyFill="1" applyBorder="1" applyAlignment="1">
      <alignment horizontal="center" vertical="center"/>
    </xf>
    <xf numFmtId="0" fontId="3" fillId="2" borderId="9" xfId="0" applyNumberFormat="1" applyFont="1" applyFill="1" applyBorder="1" applyAlignment="1">
      <alignment horizontal="center" vertical="center" wrapText="1"/>
    </xf>
    <xf numFmtId="164" fontId="3" fillId="2" borderId="9" xfId="0" applyNumberFormat="1" applyFont="1" applyFill="1" applyBorder="1" applyAlignment="1">
      <alignment horizontal="center" vertical="center"/>
    </xf>
    <xf numFmtId="0" fontId="2" fillId="4" borderId="4" xfId="2" applyFont="1" applyFill="1" applyBorder="1" applyAlignment="1">
      <alignment horizontal="left" vertical="top" wrapText="1"/>
    </xf>
    <xf numFmtId="0" fontId="2" fillId="0" borderId="4" xfId="0" applyFont="1" applyBorder="1"/>
    <xf numFmtId="0" fontId="6" fillId="4" borderId="4" xfId="0" applyFont="1" applyFill="1" applyBorder="1" applyAlignment="1">
      <alignment horizontal="left" vertical="top" wrapText="1"/>
    </xf>
    <xf numFmtId="0" fontId="2" fillId="0" borderId="4" xfId="0" applyFont="1" applyBorder="1" applyAlignment="1">
      <alignment horizontal="center" vertical="top"/>
    </xf>
    <xf numFmtId="164" fontId="6" fillId="0" borderId="4" xfId="0" applyNumberFormat="1" applyFont="1" applyBorder="1" applyAlignment="1">
      <alignment horizontal="center" vertical="top" wrapText="1"/>
    </xf>
    <xf numFmtId="165" fontId="6" fillId="0" borderId="4" xfId="0" applyNumberFormat="1" applyFont="1" applyBorder="1" applyAlignment="1">
      <alignment horizontal="center" vertical="top" wrapText="1"/>
    </xf>
    <xf numFmtId="0" fontId="4" fillId="7" borderId="1" xfId="0" applyNumberFormat="1" applyFont="1" applyFill="1" applyBorder="1" applyAlignment="1">
      <alignment horizontal="left" vertical="center"/>
    </xf>
    <xf numFmtId="0" fontId="2" fillId="4" borderId="8" xfId="2" applyFont="1" applyFill="1" applyBorder="1" applyAlignment="1">
      <alignment horizontal="left" vertical="top" wrapText="1"/>
    </xf>
    <xf numFmtId="0" fontId="2" fillId="4" borderId="25" xfId="0" applyFont="1" applyFill="1" applyBorder="1" applyAlignment="1">
      <alignment horizontal="left" vertical="top" wrapText="1"/>
    </xf>
    <xf numFmtId="0" fontId="4" fillId="7" borderId="27" xfId="0" applyNumberFormat="1" applyFont="1" applyFill="1" applyBorder="1" applyAlignment="1">
      <alignment horizontal="left" vertical="center"/>
    </xf>
    <xf numFmtId="0" fontId="2" fillId="4" borderId="4" xfId="0" applyFont="1" applyFill="1" applyBorder="1" applyAlignment="1">
      <alignment horizontal="left" vertical="top" wrapText="1"/>
    </xf>
    <xf numFmtId="0" fontId="2" fillId="4" borderId="1" xfId="2" applyFont="1" applyFill="1" applyBorder="1" applyAlignment="1">
      <alignment horizontal="left" vertical="top" wrapText="1"/>
    </xf>
    <xf numFmtId="0" fontId="2" fillId="4" borderId="1" xfId="0" applyFont="1" applyFill="1" applyBorder="1" applyAlignment="1">
      <alignment horizontal="left" vertical="top" wrapText="1"/>
    </xf>
    <xf numFmtId="0" fontId="4" fillId="7" borderId="28" xfId="0" applyNumberFormat="1" applyFont="1" applyFill="1" applyBorder="1" applyAlignment="1">
      <alignment horizontal="left" vertical="center"/>
    </xf>
    <xf numFmtId="0" fontId="10" fillId="8" borderId="9" xfId="0" applyFont="1" applyFill="1" applyBorder="1" applyAlignment="1">
      <alignment horizontal="left" vertical="top" wrapText="1"/>
    </xf>
    <xf numFmtId="0" fontId="10" fillId="8" borderId="9" xfId="0" applyFont="1" applyFill="1" applyBorder="1" applyAlignment="1">
      <alignment horizontal="center" vertical="top"/>
    </xf>
    <xf numFmtId="164" fontId="11" fillId="8" borderId="9" xfId="0" applyNumberFormat="1" applyFont="1" applyFill="1" applyBorder="1" applyAlignment="1">
      <alignment horizontal="center" vertical="top" wrapText="1"/>
    </xf>
    <xf numFmtId="0" fontId="15" fillId="8" borderId="0" xfId="0" applyFont="1" applyFill="1"/>
    <xf numFmtId="0" fontId="10" fillId="8" borderId="10" xfId="0" applyFont="1" applyFill="1" applyBorder="1" applyAlignment="1">
      <alignment horizontal="center" vertical="top"/>
    </xf>
    <xf numFmtId="0" fontId="15" fillId="8" borderId="1" xfId="0" applyFont="1" applyFill="1" applyBorder="1"/>
    <xf numFmtId="0" fontId="14" fillId="8" borderId="1" xfId="0" applyFont="1" applyFill="1" applyBorder="1" applyAlignment="1">
      <alignment horizontal="left" vertical="top" wrapText="1"/>
    </xf>
    <xf numFmtId="165" fontId="11" fillId="8" borderId="9" xfId="0" applyNumberFormat="1" applyFont="1" applyFill="1" applyBorder="1" applyAlignment="1">
      <alignment horizontal="center" vertical="top" wrapText="1"/>
    </xf>
    <xf numFmtId="0" fontId="10" fillId="9" borderId="9" xfId="0" applyFont="1" applyFill="1" applyBorder="1" applyAlignment="1">
      <alignment horizontal="left" vertical="top" wrapText="1"/>
    </xf>
    <xf numFmtId="0" fontId="10" fillId="9" borderId="1" xfId="0" applyFont="1" applyFill="1" applyBorder="1" applyAlignment="1">
      <alignment horizontal="left" vertical="top" wrapText="1"/>
    </xf>
    <xf numFmtId="0" fontId="10" fillId="8" borderId="1" xfId="0" applyFont="1" applyFill="1" applyBorder="1" applyAlignment="1">
      <alignment horizontal="left" vertical="top" wrapText="1"/>
    </xf>
    <xf numFmtId="0" fontId="2" fillId="9" borderId="9" xfId="0" applyFont="1" applyFill="1" applyBorder="1" applyAlignment="1">
      <alignment horizontal="left" vertical="top" wrapText="1"/>
    </xf>
    <xf numFmtId="0" fontId="0" fillId="8" borderId="0" xfId="0" applyFill="1"/>
    <xf numFmtId="165" fontId="11" fillId="8" borderId="19" xfId="0" applyNumberFormat="1" applyFont="1" applyFill="1" applyBorder="1" applyAlignment="1">
      <alignment horizontal="center" vertical="top" wrapText="1"/>
    </xf>
    <xf numFmtId="165" fontId="11" fillId="8" borderId="0" xfId="0" applyNumberFormat="1" applyFont="1" applyFill="1" applyBorder="1" applyAlignment="1">
      <alignment horizontal="center" vertical="top" wrapText="1"/>
    </xf>
    <xf numFmtId="0" fontId="10" fillId="8" borderId="13" xfId="0" applyFont="1" applyFill="1" applyBorder="1" applyAlignment="1">
      <alignment horizontal="center" vertical="top"/>
    </xf>
    <xf numFmtId="0" fontId="14" fillId="8" borderId="0" xfId="0" applyFont="1" applyFill="1"/>
    <xf numFmtId="0" fontId="10" fillId="8" borderId="10" xfId="0" applyFont="1" applyFill="1" applyBorder="1" applyAlignment="1">
      <alignment horizontal="left" vertical="top" wrapText="1"/>
    </xf>
    <xf numFmtId="0" fontId="14" fillId="8" borderId="27" xfId="0" applyFont="1" applyFill="1" applyBorder="1" applyAlignment="1">
      <alignment horizontal="left" vertical="top" wrapText="1"/>
    </xf>
    <xf numFmtId="164" fontId="11" fillId="8" borderId="25" xfId="0" applyNumberFormat="1" applyFont="1" applyFill="1" applyBorder="1" applyAlignment="1">
      <alignment horizontal="center" vertical="top" wrapText="1"/>
    </xf>
    <xf numFmtId="0" fontId="10" fillId="8" borderId="1" xfId="0" applyFont="1" applyFill="1" applyBorder="1" applyAlignment="1">
      <alignment horizontal="center" vertical="top"/>
    </xf>
    <xf numFmtId="164" fontId="11" fillId="8" borderId="1" xfId="0" applyNumberFormat="1" applyFont="1" applyFill="1" applyBorder="1" applyAlignment="1">
      <alignment horizontal="center" vertical="top" wrapText="1"/>
    </xf>
    <xf numFmtId="0" fontId="14" fillId="8" borderId="1" xfId="0" applyFont="1" applyFill="1" applyBorder="1" applyAlignment="1">
      <alignment horizontal="center" vertical="center"/>
    </xf>
    <xf numFmtId="0" fontId="14" fillId="10" borderId="1" xfId="0" applyFont="1" applyFill="1" applyBorder="1" applyAlignment="1">
      <alignment horizontal="left" vertical="center"/>
    </xf>
    <xf numFmtId="0" fontId="14" fillId="8" borderId="1" xfId="0" applyFont="1" applyFill="1" applyBorder="1" applyAlignment="1">
      <alignment horizontal="center" vertical="center" wrapText="1"/>
    </xf>
    <xf numFmtId="0" fontId="14" fillId="8" borderId="1" xfId="0" applyFont="1" applyFill="1" applyBorder="1"/>
    <xf numFmtId="0" fontId="14" fillId="8" borderId="1" xfId="0" applyFont="1" applyFill="1" applyBorder="1" applyAlignment="1">
      <alignment wrapText="1"/>
    </xf>
    <xf numFmtId="0" fontId="10" fillId="8" borderId="1" xfId="0" applyFont="1" applyFill="1" applyBorder="1" applyAlignment="1">
      <alignment horizontal="center" vertical="top" wrapText="1"/>
    </xf>
    <xf numFmtId="0" fontId="10" fillId="4" borderId="25" xfId="2" applyFont="1" applyFill="1" applyBorder="1" applyAlignment="1">
      <alignment horizontal="left" vertical="top" wrapText="1"/>
    </xf>
    <xf numFmtId="0" fontId="10" fillId="4" borderId="4" xfId="2" applyFont="1" applyFill="1" applyBorder="1" applyAlignment="1">
      <alignment horizontal="left" vertical="top" wrapText="1"/>
    </xf>
    <xf numFmtId="0" fontId="10" fillId="4" borderId="4" xfId="0" applyFont="1" applyFill="1" applyBorder="1" applyAlignment="1">
      <alignment horizontal="left" vertical="top" wrapText="1"/>
    </xf>
    <xf numFmtId="0" fontId="10" fillId="0" borderId="4" xfId="0" applyFont="1" applyBorder="1"/>
    <xf numFmtId="0" fontId="10" fillId="4" borderId="1" xfId="2" applyFont="1" applyFill="1" applyBorder="1" applyAlignment="1">
      <alignment horizontal="left" vertical="top" wrapText="1"/>
    </xf>
    <xf numFmtId="0" fontId="0" fillId="0" borderId="1" xfId="0" applyBorder="1"/>
    <xf numFmtId="0" fontId="11" fillId="4" borderId="12" xfId="0" applyFont="1" applyFill="1" applyBorder="1" applyAlignment="1">
      <alignment horizontal="left" vertical="top" wrapText="1"/>
    </xf>
    <xf numFmtId="0" fontId="10" fillId="4" borderId="25" xfId="0" applyFont="1" applyFill="1" applyBorder="1" applyAlignment="1">
      <alignment horizontal="left" vertical="top" wrapText="1"/>
    </xf>
    <xf numFmtId="0" fontId="10" fillId="0" borderId="25" xfId="0" applyFont="1" applyBorder="1"/>
    <xf numFmtId="0" fontId="10" fillId="4" borderId="28" xfId="2" applyFont="1" applyFill="1" applyBorder="1" applyAlignment="1">
      <alignment horizontal="left" vertical="top" wrapText="1"/>
    </xf>
    <xf numFmtId="0" fontId="10" fillId="0" borderId="0" xfId="0" applyFont="1" applyBorder="1"/>
    <xf numFmtId="0" fontId="10" fillId="0" borderId="13" xfId="0" applyFont="1" applyBorder="1" applyAlignment="1">
      <alignment horizontal="center" vertical="top"/>
    </xf>
    <xf numFmtId="0" fontId="13" fillId="0" borderId="29" xfId="0" applyFont="1" applyBorder="1" applyAlignment="1">
      <alignment horizontal="center" vertical="top"/>
    </xf>
    <xf numFmtId="0" fontId="10" fillId="0" borderId="14" xfId="0" applyFont="1" applyBorder="1" applyAlignment="1">
      <alignment horizontal="center" vertical="top"/>
    </xf>
    <xf numFmtId="0" fontId="10" fillId="4" borderId="28" xfId="0" applyFont="1" applyFill="1" applyBorder="1" applyAlignment="1">
      <alignment horizontal="left" vertical="top" wrapText="1"/>
    </xf>
    <xf numFmtId="0" fontId="0" fillId="0" borderId="28" xfId="0" applyBorder="1"/>
    <xf numFmtId="0" fontId="10" fillId="0" borderId="5" xfId="0" applyFont="1" applyBorder="1" applyAlignment="1">
      <alignment horizontal="center" vertical="top"/>
    </xf>
    <xf numFmtId="0" fontId="13" fillId="0" borderId="30" xfId="0" applyFont="1" applyBorder="1" applyAlignment="1">
      <alignment horizontal="center" vertical="top"/>
    </xf>
    <xf numFmtId="0" fontId="10" fillId="0" borderId="6" xfId="0" applyFont="1" applyBorder="1" applyAlignment="1">
      <alignment horizontal="center" vertical="top"/>
    </xf>
    <xf numFmtId="0" fontId="10" fillId="0" borderId="1" xfId="0" applyFont="1" applyBorder="1"/>
    <xf numFmtId="0" fontId="11" fillId="4" borderId="1" xfId="0" applyFont="1" applyFill="1" applyBorder="1" applyAlignment="1">
      <alignment horizontal="left" vertical="top" wrapText="1"/>
    </xf>
    <xf numFmtId="0" fontId="18" fillId="0" borderId="0" xfId="0" applyFont="1"/>
    <xf numFmtId="0" fontId="3" fillId="2" borderId="9" xfId="0" applyNumberFormat="1" applyFont="1" applyFill="1" applyBorder="1" applyAlignment="1">
      <alignment horizontal="center" vertical="top"/>
    </xf>
    <xf numFmtId="0" fontId="2" fillId="6" borderId="9" xfId="0" applyNumberFormat="1" applyFont="1" applyFill="1" applyBorder="1" applyAlignment="1">
      <alignment horizontal="center" vertical="center"/>
    </xf>
    <xf numFmtId="0" fontId="2" fillId="6" borderId="9" xfId="0" applyNumberFormat="1" applyFont="1" applyFill="1" applyBorder="1" applyAlignment="1">
      <alignment horizontal="left" vertical="center"/>
    </xf>
    <xf numFmtId="0" fontId="4" fillId="6" borderId="9" xfId="0" applyNumberFormat="1" applyFont="1" applyFill="1" applyBorder="1" applyAlignment="1">
      <alignment horizontal="center" vertical="center"/>
    </xf>
    <xf numFmtId="0" fontId="2" fillId="0" borderId="9" xfId="0" applyNumberFormat="1" applyFont="1" applyBorder="1" applyAlignment="1">
      <alignment horizontal="center"/>
    </xf>
    <xf numFmtId="0" fontId="2" fillId="0" borderId="9" xfId="0" applyNumberFormat="1" applyFont="1" applyBorder="1" applyAlignment="1">
      <alignment vertical="center" wrapText="1"/>
    </xf>
    <xf numFmtId="0" fontId="2" fillId="0" borderId="9" xfId="0" applyNumberFormat="1" applyFont="1" applyBorder="1"/>
    <xf numFmtId="0" fontId="2" fillId="0" borderId="25" xfId="0" applyNumberFormat="1" applyFont="1" applyBorder="1" applyAlignment="1">
      <alignment horizontal="center"/>
    </xf>
    <xf numFmtId="0" fontId="2" fillId="0" borderId="25" xfId="0" applyNumberFormat="1" applyFont="1" applyBorder="1" applyAlignment="1">
      <alignment vertical="center" wrapText="1"/>
    </xf>
    <xf numFmtId="0" fontId="2" fillId="0" borderId="25" xfId="0" applyNumberFormat="1" applyFont="1" applyBorder="1"/>
    <xf numFmtId="0" fontId="2" fillId="0" borderId="26" xfId="0" applyNumberFormat="1" applyFont="1" applyBorder="1" applyAlignment="1">
      <alignment horizontal="center"/>
    </xf>
    <xf numFmtId="0" fontId="2" fillId="0" borderId="26" xfId="0" applyNumberFormat="1" applyFont="1" applyBorder="1" applyAlignment="1">
      <alignment vertical="center" wrapText="1"/>
    </xf>
    <xf numFmtId="0" fontId="2" fillId="0" borderId="26" xfId="0" applyNumberFormat="1" applyFont="1" applyBorder="1"/>
    <xf numFmtId="0" fontId="2" fillId="0" borderId="8" xfId="0" applyNumberFormat="1" applyFont="1" applyFill="1" applyBorder="1" applyAlignment="1">
      <alignment vertical="center" wrapText="1"/>
    </xf>
    <xf numFmtId="0" fontId="2" fillId="0" borderId="31" xfId="0" applyNumberFormat="1" applyFont="1" applyFill="1" applyBorder="1" applyAlignment="1">
      <alignment vertical="center" wrapText="1"/>
    </xf>
    <xf numFmtId="0" fontId="19" fillId="0" borderId="27" xfId="0" applyFont="1" applyBorder="1"/>
    <xf numFmtId="0" fontId="2" fillId="0" borderId="1" xfId="0" applyNumberFormat="1" applyFont="1" applyBorder="1" applyAlignment="1">
      <alignment horizontal="center"/>
    </xf>
    <xf numFmtId="0" fontId="2" fillId="0" borderId="1" xfId="0" applyNumberFormat="1" applyFont="1" applyFill="1" applyBorder="1" applyAlignment="1">
      <alignment vertical="center" wrapText="1"/>
    </xf>
    <xf numFmtId="0" fontId="9" fillId="3" borderId="13" xfId="0" applyNumberFormat="1" applyFont="1" applyFill="1" applyBorder="1" applyAlignment="1">
      <alignment vertical="center"/>
    </xf>
    <xf numFmtId="0" fontId="9" fillId="3" borderId="14" xfId="0" applyNumberFormat="1" applyFont="1" applyFill="1" applyBorder="1" applyAlignment="1">
      <alignment vertical="center"/>
    </xf>
    <xf numFmtId="0" fontId="9" fillId="3" borderId="15" xfId="0" applyNumberFormat="1" applyFont="1" applyFill="1" applyBorder="1" applyAlignment="1">
      <alignment vertical="center"/>
    </xf>
    <xf numFmtId="0" fontId="4" fillId="3" borderId="17" xfId="0" applyNumberFormat="1" applyFont="1" applyFill="1" applyBorder="1" applyAlignment="1">
      <alignment horizontal="left" vertical="center"/>
    </xf>
    <xf numFmtId="0" fontId="4" fillId="3" borderId="0" xfId="0" applyNumberFormat="1" applyFont="1" applyFill="1" applyBorder="1" applyAlignment="1">
      <alignment horizontal="left" vertical="center"/>
    </xf>
    <xf numFmtId="0" fontId="4" fillId="3" borderId="18" xfId="0" applyNumberFormat="1" applyFont="1" applyFill="1" applyBorder="1" applyAlignment="1">
      <alignment horizontal="left" vertical="center"/>
    </xf>
    <xf numFmtId="0" fontId="4" fillId="0" borderId="2" xfId="0" applyNumberFormat="1" applyFont="1" applyBorder="1" applyAlignment="1">
      <alignment horizontal="center"/>
    </xf>
    <xf numFmtId="0" fontId="4" fillId="0" borderId="3" xfId="0" applyNumberFormat="1" applyFont="1" applyBorder="1" applyAlignment="1">
      <alignment horizontal="center"/>
    </xf>
    <xf numFmtId="0" fontId="2" fillId="0" borderId="2" xfId="0" applyNumberFormat="1" applyFont="1" applyBorder="1" applyAlignment="1">
      <alignment horizontal="center"/>
    </xf>
    <xf numFmtId="0" fontId="2" fillId="0" borderId="3" xfId="0" applyNumberFormat="1" applyFont="1" applyBorder="1" applyAlignment="1">
      <alignment horizontal="center"/>
    </xf>
    <xf numFmtId="0" fontId="7" fillId="2" borderId="5"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7" fillId="2" borderId="7" xfId="0" applyNumberFormat="1" applyFont="1" applyFill="1" applyBorder="1" applyAlignment="1">
      <alignment horizontal="center" vertical="center"/>
    </xf>
    <xf numFmtId="0" fontId="7" fillId="2" borderId="8" xfId="0" applyNumberFormat="1" applyFont="1" applyFill="1" applyBorder="1" applyAlignment="1">
      <alignment horizontal="center" vertical="center"/>
    </xf>
    <xf numFmtId="0" fontId="7" fillId="2" borderId="4" xfId="0" applyNumberFormat="1" applyFont="1" applyFill="1" applyBorder="1" applyAlignment="1">
      <alignment horizontal="center" vertical="center"/>
    </xf>
    <xf numFmtId="0" fontId="7" fillId="2" borderId="10" xfId="0" applyNumberFormat="1" applyFont="1" applyFill="1" applyBorder="1" applyAlignment="1">
      <alignment horizontal="center" vertical="center"/>
    </xf>
    <xf numFmtId="0" fontId="7" fillId="2" borderId="11" xfId="0" applyNumberFormat="1" applyFont="1" applyFill="1" applyBorder="1" applyAlignment="1">
      <alignment horizontal="center" vertical="center"/>
    </xf>
    <xf numFmtId="0" fontId="7" fillId="2" borderId="12" xfId="0" applyNumberFormat="1" applyFont="1" applyFill="1" applyBorder="1" applyAlignment="1">
      <alignment horizontal="center" vertical="center"/>
    </xf>
    <xf numFmtId="0" fontId="9" fillId="0" borderId="2" xfId="0" applyNumberFormat="1" applyFont="1" applyBorder="1" applyAlignment="1">
      <alignment horizontal="center"/>
    </xf>
    <xf numFmtId="0" fontId="9" fillId="0" borderId="3" xfId="0" applyNumberFormat="1" applyFont="1" applyBorder="1" applyAlignment="1">
      <alignment horizontal="center"/>
    </xf>
    <xf numFmtId="0" fontId="10" fillId="0" borderId="2" xfId="0" applyNumberFormat="1" applyFont="1" applyBorder="1" applyAlignment="1">
      <alignment horizontal="center"/>
    </xf>
    <xf numFmtId="0" fontId="10" fillId="0" borderId="3" xfId="0" applyNumberFormat="1" applyFont="1" applyBorder="1" applyAlignment="1">
      <alignment horizontal="center"/>
    </xf>
    <xf numFmtId="0" fontId="9" fillId="3" borderId="10" xfId="0" applyNumberFormat="1" applyFont="1" applyFill="1" applyBorder="1" applyAlignment="1">
      <alignment horizontal="left" vertical="center"/>
    </xf>
    <xf numFmtId="0" fontId="9" fillId="3" borderId="11" xfId="0" applyNumberFormat="1" applyFont="1" applyFill="1" applyBorder="1" applyAlignment="1">
      <alignment horizontal="left" vertical="center"/>
    </xf>
    <xf numFmtId="0" fontId="9" fillId="3" borderId="20" xfId="0" applyNumberFormat="1" applyFont="1" applyFill="1" applyBorder="1" applyAlignment="1">
      <alignment horizontal="left" vertical="center"/>
    </xf>
    <xf numFmtId="0" fontId="9" fillId="3" borderId="21" xfId="0" applyNumberFormat="1" applyFont="1" applyFill="1" applyBorder="1" applyAlignment="1">
      <alignment horizontal="left" vertical="center"/>
    </xf>
    <xf numFmtId="0" fontId="9" fillId="3" borderId="14" xfId="0" applyNumberFormat="1" applyFont="1" applyFill="1" applyBorder="1" applyAlignment="1">
      <alignment horizontal="left" vertical="center"/>
    </xf>
    <xf numFmtId="0" fontId="9" fillId="3" borderId="22" xfId="0" applyNumberFormat="1" applyFont="1" applyFill="1" applyBorder="1" applyAlignment="1">
      <alignment horizontal="left" vertical="center"/>
    </xf>
    <xf numFmtId="0" fontId="9" fillId="3" borderId="10" xfId="0" applyNumberFormat="1" applyFont="1" applyFill="1" applyBorder="1" applyAlignment="1">
      <alignment horizontal="left"/>
    </xf>
    <xf numFmtId="0" fontId="9" fillId="3" borderId="11" xfId="0" applyNumberFormat="1" applyFont="1" applyFill="1" applyBorder="1" applyAlignment="1">
      <alignment horizontal="left"/>
    </xf>
    <xf numFmtId="0" fontId="9" fillId="3" borderId="20" xfId="0" applyNumberFormat="1" applyFont="1" applyFill="1" applyBorder="1" applyAlignment="1">
      <alignment horizontal="left"/>
    </xf>
    <xf numFmtId="0" fontId="17" fillId="5" borderId="10" xfId="0" applyNumberFormat="1" applyFont="1" applyFill="1" applyBorder="1" applyAlignment="1">
      <alignment horizontal="left" vertical="center"/>
    </xf>
    <xf numFmtId="0" fontId="17" fillId="5" borderId="11" xfId="0" applyNumberFormat="1" applyFont="1" applyFill="1" applyBorder="1" applyAlignment="1">
      <alignment horizontal="left" vertical="center"/>
    </xf>
    <xf numFmtId="0" fontId="17" fillId="5" borderId="12" xfId="0" applyNumberFormat="1" applyFont="1" applyFill="1" applyBorder="1" applyAlignment="1">
      <alignment horizontal="left" vertical="center"/>
    </xf>
    <xf numFmtId="0" fontId="9" fillId="5" borderId="10" xfId="0" applyNumberFormat="1" applyFont="1" applyFill="1" applyBorder="1" applyAlignment="1">
      <alignment horizontal="left" vertical="center"/>
    </xf>
    <xf numFmtId="0" fontId="7" fillId="5" borderId="11" xfId="0" applyNumberFormat="1" applyFont="1" applyFill="1" applyBorder="1" applyAlignment="1">
      <alignment horizontal="left" vertical="center"/>
    </xf>
    <xf numFmtId="0" fontId="7" fillId="5" borderId="12" xfId="0" applyNumberFormat="1" applyFont="1" applyFill="1" applyBorder="1" applyAlignment="1">
      <alignment horizontal="left" vertical="center"/>
    </xf>
    <xf numFmtId="0" fontId="4" fillId="3" borderId="21" xfId="0" applyNumberFormat="1" applyFont="1" applyFill="1" applyBorder="1" applyAlignment="1">
      <alignment horizontal="left" vertical="center"/>
    </xf>
    <xf numFmtId="0" fontId="4" fillId="3" borderId="14" xfId="0" applyNumberFormat="1" applyFont="1" applyFill="1" applyBorder="1" applyAlignment="1">
      <alignment horizontal="left" vertical="center"/>
    </xf>
    <xf numFmtId="0" fontId="4" fillId="0" borderId="24" xfId="0" applyNumberFormat="1" applyFont="1" applyBorder="1" applyAlignment="1">
      <alignment horizontal="center" vertical="center"/>
    </xf>
    <xf numFmtId="0" fontId="4" fillId="0" borderId="10" xfId="0" applyNumberFormat="1" applyFont="1" applyBorder="1" applyAlignment="1">
      <alignment horizontal="center" vertical="center" wrapText="1"/>
    </xf>
    <xf numFmtId="0" fontId="4" fillId="0" borderId="11" xfId="0" applyNumberFormat="1" applyFont="1" applyBorder="1" applyAlignment="1">
      <alignment horizontal="center" vertical="center"/>
    </xf>
    <xf numFmtId="0" fontId="4" fillId="0" borderId="12" xfId="0" applyNumberFormat="1" applyFont="1" applyBorder="1" applyAlignment="1">
      <alignment horizontal="center" vertical="center"/>
    </xf>
    <xf numFmtId="0" fontId="4" fillId="3" borderId="13" xfId="0" applyNumberFormat="1" applyFont="1" applyFill="1" applyBorder="1" applyAlignment="1">
      <alignment horizontal="left" vertical="center"/>
    </xf>
    <xf numFmtId="0" fontId="4" fillId="3" borderId="22" xfId="0" applyNumberFormat="1" applyFont="1" applyFill="1" applyBorder="1" applyAlignment="1">
      <alignment horizontal="left" vertical="center"/>
    </xf>
  </cellXfs>
  <cellStyles count="3">
    <cellStyle name="Normal" xfId="0" builtinId="0"/>
    <cellStyle name="Normal 10" xfId="1" xr:uid="{00000000-0005-0000-0000-000001000000}"/>
    <cellStyle name="Normal_Sheet1" xfId="2" xr:uid="{00000000-0005-0000-0000-000002000000}"/>
  </cellStyles>
  <dxfs count="27">
    <dxf>
      <font>
        <b val="0"/>
        <i val="0"/>
        <strike val="0"/>
        <condense val="0"/>
        <extend val="0"/>
        <outline val="0"/>
        <shadow val="0"/>
        <u val="none"/>
        <vertAlign val="baseline"/>
        <sz val="13"/>
        <color auto="1"/>
        <name val="Times New Roman"/>
        <scheme val="none"/>
      </font>
      <fill>
        <patternFill patternType="solid">
          <fgColor indexed="26"/>
          <bgColor indexed="9"/>
        </patternFill>
      </fill>
      <alignment horizontal="left"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b val="0"/>
        <i val="0"/>
        <strike val="0"/>
        <condense val="0"/>
        <extend val="0"/>
        <outline val="0"/>
        <shadow val="0"/>
        <u val="none"/>
        <vertAlign val="baseline"/>
        <sz val="13"/>
        <color auto="1"/>
        <name val="Times New Roman"/>
        <scheme val="none"/>
      </font>
      <fill>
        <patternFill patternType="solid">
          <fgColor indexed="26"/>
          <bgColor indexed="9"/>
        </patternFill>
      </fill>
      <alignment horizontal="left"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
      <font>
        <strike val="0"/>
        <outline val="0"/>
        <shadow val="0"/>
        <u val="none"/>
        <vertAlign val="baseline"/>
        <sz val="10"/>
      </font>
    </dxf>
    <dxf>
      <font>
        <strike val="0"/>
        <outline val="0"/>
        <shadow val="0"/>
        <u val="none"/>
        <vertAlign val="baseline"/>
        <sz val="10"/>
      </font>
    </dxf>
    <dxf>
      <font>
        <b val="0"/>
        <i val="0"/>
        <strike val="0"/>
        <condense val="0"/>
        <extend val="0"/>
        <outline val="0"/>
        <shadow val="0"/>
        <u val="none"/>
        <vertAlign val="baseline"/>
        <sz val="10"/>
        <color indexed="8"/>
        <name val="Times New Roman"/>
        <scheme val="none"/>
      </font>
      <numFmt numFmtId="164" formatCode="d\-mmm\-yy;@"/>
      <alignment horizontal="center" vertical="top"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dxf>
    <dxf>
      <font>
        <b val="0"/>
        <i val="0"/>
        <strike val="0"/>
        <condense val="0"/>
        <extend val="0"/>
        <outline val="0"/>
        <shadow val="0"/>
        <u val="none"/>
        <vertAlign val="baseline"/>
        <sz val="13"/>
        <color auto="1"/>
        <name val="Times New Roman"/>
        <scheme val="none"/>
      </font>
      <fill>
        <patternFill patternType="solid">
          <fgColor indexed="26"/>
          <bgColor indexed="9"/>
        </patternFill>
      </fill>
      <alignment horizontal="left"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3"/>
        <color auto="1"/>
        <name val="Times New Roman"/>
        <scheme val="none"/>
      </font>
      <fill>
        <patternFill patternType="solid">
          <fgColor indexed="26"/>
          <bgColor indexed="9"/>
        </patternFill>
      </fill>
      <alignment horizontal="left"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
      <fill>
        <patternFill>
          <bgColor theme="0"/>
        </patternFill>
      </fill>
    </dxf>
    <dxf>
      <fill>
        <patternFill>
          <bgColor theme="0"/>
        </patternFill>
      </fill>
    </dxf>
    <dxf>
      <font>
        <b val="0"/>
        <i val="0"/>
        <strike val="0"/>
        <condense val="0"/>
        <extend val="0"/>
        <outline val="0"/>
        <shadow val="0"/>
        <u val="none"/>
        <vertAlign val="baseline"/>
        <sz val="13"/>
        <color auto="1"/>
        <name val="Times New Roman"/>
        <scheme val="none"/>
      </font>
      <fill>
        <patternFill patternType="solid">
          <fgColor indexed="26"/>
          <bgColor indexed="9"/>
        </patternFill>
      </fill>
      <alignment horizontal="left"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
      <font>
        <b val="0"/>
        <i val="0"/>
        <strike val="0"/>
        <condense val="0"/>
        <extend val="0"/>
        <outline val="0"/>
        <shadow val="0"/>
        <u val="none"/>
        <vertAlign val="baseline"/>
        <sz val="13"/>
        <color auto="1"/>
        <name val="Times New Roman"/>
        <scheme val="none"/>
      </font>
      <fill>
        <patternFill patternType="solid">
          <fgColor indexed="26"/>
          <bgColor indexed="9"/>
        </patternFill>
      </fill>
      <alignment horizontal="left"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1809751</xdr:colOff>
      <xdr:row>6</xdr:row>
      <xdr:rowOff>28574</xdr:rowOff>
    </xdr:from>
    <xdr:to>
      <xdr:col>4</xdr:col>
      <xdr:colOff>1495426</xdr:colOff>
      <xdr:row>33</xdr:row>
      <xdr:rowOff>123825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38451" y="1266824"/>
          <a:ext cx="5619750" cy="5238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962025</xdr:colOff>
      <xdr:row>5</xdr:row>
      <xdr:rowOff>104774</xdr:rowOff>
    </xdr:from>
    <xdr:to>
      <xdr:col>3</xdr:col>
      <xdr:colOff>685800</xdr:colOff>
      <xdr:row>25</xdr:row>
      <xdr:rowOff>50697</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09875" y="1362074"/>
          <a:ext cx="4381500" cy="375592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7:H30" headerRowCount="0" totalsRowShown="0">
  <tableColumns count="8">
    <tableColumn id="1" xr3:uid="{00000000-0010-0000-0000-000001000000}" name="Column1" headerRowDxfId="26"/>
    <tableColumn id="2" xr3:uid="{00000000-0010-0000-0000-000002000000}" name="Column2" headerRowDxfId="25"/>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20:H22" headerRowCount="0" totalsRowShown="0" headerRowDxfId="24" dataDxfId="23">
  <tableColumns count="8">
    <tableColumn id="1" xr3:uid="{00000000-0010-0000-0100-000001000000}" name="Column1" headerRowDxfId="22" dataDxfId="21"/>
    <tableColumn id="2" xr3:uid="{00000000-0010-0000-0100-000002000000}" name="Column2" dataDxfId="20"/>
    <tableColumn id="3" xr3:uid="{00000000-0010-0000-0100-000003000000}" name="Column3" dataDxfId="19"/>
    <tableColumn id="4" xr3:uid="{00000000-0010-0000-0100-000004000000}" name="Column4" dataDxfId="18"/>
    <tableColumn id="5" xr3:uid="{00000000-0010-0000-0100-000005000000}" name="Column5" dataDxfId="17"/>
    <tableColumn id="6" xr3:uid="{00000000-0010-0000-0100-000006000000}" name="Column6" dataDxfId="16"/>
    <tableColumn id="7" xr3:uid="{00000000-0010-0000-0100-000007000000}" name="Column7" dataDxfId="15"/>
    <tableColumn id="8" xr3:uid="{00000000-0010-0000-0100-000008000000}" name="Column8"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9:H27" headerRowCount="0" totalsRowShown="0">
  <tableColumns count="8">
    <tableColumn id="1" xr3:uid="{00000000-0010-0000-0200-000001000000}" name="Column1" headerRowDxfId="13"/>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dataDxfId="12"/>
    <tableColumn id="8" xr3:uid="{00000000-0010-0000-0200-000008000000}" name="Column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8:H29" headerRowCount="0" totalsRowShown="0" headerRowDxfId="11" dataDxfId="10">
  <tableColumns count="8">
    <tableColumn id="1" xr3:uid="{00000000-0010-0000-0300-000001000000}" name="Column1" headerRowDxfId="9" dataDxfId="8"/>
    <tableColumn id="2" xr3:uid="{00000000-0010-0000-0300-000002000000}" name="Column2" dataDxfId="7"/>
    <tableColumn id="3" xr3:uid="{00000000-0010-0000-0300-000003000000}" name="Column3" dataDxfId="6"/>
    <tableColumn id="4" xr3:uid="{00000000-0010-0000-0300-000004000000}" name="Column4" dataDxfId="5"/>
    <tableColumn id="5" xr3:uid="{00000000-0010-0000-0300-000005000000}" name="Column5" dataDxfId="4"/>
    <tableColumn id="6" xr3:uid="{00000000-0010-0000-0300-000006000000}" name="Column6" dataDxfId="3"/>
    <tableColumn id="7" xr3:uid="{00000000-0010-0000-0300-000007000000}" name="Column7" dataDxfId="2"/>
    <tableColumn id="8" xr3:uid="{00000000-0010-0000-0300-000008000000}" name="Column8" dataDxfId="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35:H55" headerRowCount="0" totalsRowShown="0">
  <tableColumns count="8">
    <tableColumn id="1" xr3:uid="{00000000-0010-0000-0400-000001000000}" name="Column1" headerRowDxfId="0"/>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3"/>
  <sheetViews>
    <sheetView topLeftCell="B47" workbookViewId="0">
      <selection activeCell="I41" sqref="I41"/>
    </sheetView>
  </sheetViews>
  <sheetFormatPr baseColWidth="10" defaultColWidth="8.83203125" defaultRowHeight="15"/>
  <cols>
    <col min="1" max="1" width="15.5" customWidth="1"/>
    <col min="2" max="2" width="35.5" customWidth="1"/>
    <col min="3" max="3" width="26.5" customWidth="1"/>
    <col min="4" max="4" width="27" customWidth="1"/>
    <col min="5" max="5" width="30" customWidth="1"/>
    <col min="6" max="6" width="36.1640625" customWidth="1"/>
    <col min="7" max="9" width="11" customWidth="1"/>
    <col min="10" max="13" width="12" customWidth="1"/>
  </cols>
  <sheetData>
    <row r="1" spans="1:6" ht="17">
      <c r="A1" s="23" t="s">
        <v>0</v>
      </c>
      <c r="B1" s="161" t="s">
        <v>9</v>
      </c>
      <c r="C1" s="162"/>
      <c r="D1" s="24"/>
      <c r="E1" s="25"/>
      <c r="F1" s="26"/>
    </row>
    <row r="2" spans="1:6" ht="17">
      <c r="A2" s="23" t="s">
        <v>1</v>
      </c>
      <c r="B2" s="163" t="s">
        <v>10</v>
      </c>
      <c r="C2" s="164"/>
      <c r="D2" s="24"/>
      <c r="E2" s="25"/>
      <c r="F2" s="26"/>
    </row>
    <row r="3" spans="1:6" ht="18">
      <c r="A3" s="24"/>
      <c r="B3" s="27" t="s">
        <v>3</v>
      </c>
      <c r="C3" s="27" t="s">
        <v>4</v>
      </c>
      <c r="D3" s="27" t="s">
        <v>5</v>
      </c>
      <c r="E3" s="28" t="s">
        <v>32</v>
      </c>
      <c r="F3" s="27" t="s">
        <v>6</v>
      </c>
    </row>
    <row r="4" spans="1:6" ht="17">
      <c r="A4" s="29" t="s">
        <v>7</v>
      </c>
      <c r="B4" s="1">
        <v>9</v>
      </c>
      <c r="C4" s="1">
        <v>0</v>
      </c>
      <c r="D4" s="24">
        <f>COUNTIF(G38:G47,"Untested")</f>
        <v>0</v>
      </c>
      <c r="E4" s="30">
        <f>COUNTIF(G38:G47,"Blocked")</f>
        <v>0</v>
      </c>
      <c r="F4" s="24">
        <f>B4</f>
        <v>9</v>
      </c>
    </row>
    <row r="5" spans="1:6" ht="17">
      <c r="A5" s="29" t="s">
        <v>8</v>
      </c>
      <c r="B5" s="1">
        <v>9</v>
      </c>
      <c r="C5" s="1">
        <v>0</v>
      </c>
      <c r="D5" s="24">
        <f>COUNTIF(J38:J47,"Untested")</f>
        <v>0</v>
      </c>
      <c r="E5" s="30">
        <f>COUNTIF(J38:J47,"Blocked")</f>
        <v>0</v>
      </c>
      <c r="F5" s="24">
        <f>B5</f>
        <v>9</v>
      </c>
    </row>
    <row r="36" spans="1:13">
      <c r="A36" s="6"/>
      <c r="B36" s="7"/>
      <c r="C36" s="7"/>
      <c r="D36" s="7"/>
      <c r="E36" s="8"/>
      <c r="F36" s="7"/>
      <c r="G36" s="165" t="s">
        <v>11</v>
      </c>
      <c r="H36" s="166"/>
      <c r="I36" s="167"/>
      <c r="J36" s="165" t="s">
        <v>11</v>
      </c>
      <c r="K36" s="166"/>
      <c r="L36" s="167"/>
      <c r="M36" s="168" t="s">
        <v>12</v>
      </c>
    </row>
    <row r="37" spans="1:13">
      <c r="A37" s="9" t="s">
        <v>13</v>
      </c>
      <c r="B37" s="9" t="s">
        <v>14</v>
      </c>
      <c r="C37" s="9" t="s">
        <v>15</v>
      </c>
      <c r="D37" s="9" t="s">
        <v>16</v>
      </c>
      <c r="E37" s="10" t="s">
        <v>17</v>
      </c>
      <c r="F37" s="9" t="s">
        <v>18</v>
      </c>
      <c r="G37" s="170" t="s">
        <v>19</v>
      </c>
      <c r="H37" s="171"/>
      <c r="I37" s="172"/>
      <c r="J37" s="170" t="s">
        <v>20</v>
      </c>
      <c r="K37" s="171"/>
      <c r="L37" s="172"/>
      <c r="M37" s="168"/>
    </row>
    <row r="38" spans="1:13">
      <c r="A38" s="9"/>
      <c r="B38" s="9"/>
      <c r="C38" s="9"/>
      <c r="D38" s="9"/>
      <c r="E38" s="11"/>
      <c r="F38" s="9"/>
      <c r="G38" s="12" t="s">
        <v>21</v>
      </c>
      <c r="H38" s="13" t="s">
        <v>22</v>
      </c>
      <c r="I38" s="9" t="s">
        <v>23</v>
      </c>
      <c r="J38" s="12" t="s">
        <v>21</v>
      </c>
      <c r="K38" s="13" t="s">
        <v>22</v>
      </c>
      <c r="L38" s="9" t="s">
        <v>23</v>
      </c>
      <c r="M38" s="169"/>
    </row>
    <row r="39" spans="1:13">
      <c r="A39" s="155" t="s">
        <v>24</v>
      </c>
      <c r="B39" s="156"/>
      <c r="C39" s="156"/>
      <c r="D39" s="156"/>
      <c r="E39" s="156"/>
      <c r="F39" s="156"/>
      <c r="G39" s="156"/>
      <c r="H39" s="156"/>
      <c r="I39" s="156"/>
      <c r="J39" s="156"/>
      <c r="K39" s="156"/>
      <c r="L39" s="156"/>
      <c r="M39" s="157"/>
    </row>
    <row r="40" spans="1:13" ht="28">
      <c r="A40" s="14" t="s">
        <v>33</v>
      </c>
      <c r="B40" s="15" t="s">
        <v>25</v>
      </c>
      <c r="C40" s="16"/>
      <c r="D40" s="16"/>
      <c r="E40" s="17" t="s">
        <v>26</v>
      </c>
      <c r="F40" s="17" t="s">
        <v>26</v>
      </c>
      <c r="G40" s="18" t="s">
        <v>27</v>
      </c>
      <c r="H40" s="89">
        <v>44209</v>
      </c>
      <c r="I40" s="20" t="s">
        <v>344</v>
      </c>
      <c r="J40" s="21" t="s">
        <v>27</v>
      </c>
      <c r="K40" s="89">
        <v>44210</v>
      </c>
      <c r="L40" s="20" t="s">
        <v>344</v>
      </c>
      <c r="M40" s="22"/>
    </row>
    <row r="41" spans="1:13" ht="28">
      <c r="A41" s="14" t="s">
        <v>34</v>
      </c>
      <c r="B41" s="15" t="s">
        <v>28</v>
      </c>
      <c r="C41" s="16"/>
      <c r="D41" s="16"/>
      <c r="E41" s="17" t="s">
        <v>246</v>
      </c>
      <c r="F41" s="17" t="s">
        <v>29</v>
      </c>
      <c r="G41" s="18" t="s">
        <v>27</v>
      </c>
      <c r="H41" s="89">
        <v>44209</v>
      </c>
      <c r="I41" s="20" t="s">
        <v>344</v>
      </c>
      <c r="J41" s="21" t="s">
        <v>27</v>
      </c>
      <c r="K41" s="89">
        <v>44210</v>
      </c>
      <c r="L41" s="20" t="s">
        <v>344</v>
      </c>
      <c r="M41" s="22"/>
    </row>
    <row r="42" spans="1:13" ht="28">
      <c r="A42" s="14" t="s">
        <v>35</v>
      </c>
      <c r="B42" s="15" t="s">
        <v>30</v>
      </c>
      <c r="C42" s="16"/>
      <c r="D42" s="16"/>
      <c r="E42" s="17" t="s">
        <v>246</v>
      </c>
      <c r="F42" s="17" t="s">
        <v>29</v>
      </c>
      <c r="G42" s="18" t="s">
        <v>27</v>
      </c>
      <c r="H42" s="89">
        <v>44209</v>
      </c>
      <c r="I42" s="20" t="s">
        <v>344</v>
      </c>
      <c r="J42" s="21" t="s">
        <v>27</v>
      </c>
      <c r="K42" s="89">
        <v>44210</v>
      </c>
      <c r="L42" s="20" t="s">
        <v>344</v>
      </c>
      <c r="M42" s="22"/>
    </row>
    <row r="43" spans="1:13" ht="28">
      <c r="A43" s="14" t="s">
        <v>36</v>
      </c>
      <c r="B43" s="15" t="s">
        <v>245</v>
      </c>
      <c r="C43" s="16"/>
      <c r="D43" s="16"/>
      <c r="E43" s="17" t="s">
        <v>31</v>
      </c>
      <c r="F43" s="17" t="s">
        <v>31</v>
      </c>
      <c r="G43" s="18" t="s">
        <v>27</v>
      </c>
      <c r="H43" s="89">
        <v>44209</v>
      </c>
      <c r="I43" s="20" t="s">
        <v>344</v>
      </c>
      <c r="J43" s="21" t="s">
        <v>27</v>
      </c>
      <c r="K43" s="89">
        <v>44210</v>
      </c>
      <c r="L43" s="20" t="s">
        <v>344</v>
      </c>
      <c r="M43" s="22"/>
    </row>
    <row r="44" spans="1:13" ht="17">
      <c r="A44" s="158" t="s">
        <v>37</v>
      </c>
      <c r="B44" s="159"/>
      <c r="C44" s="159"/>
      <c r="D44" s="159"/>
      <c r="E44" s="159"/>
      <c r="F44" s="159"/>
      <c r="G44" s="159"/>
      <c r="H44" s="159"/>
      <c r="I44" s="159"/>
      <c r="J44" s="159"/>
      <c r="K44" s="159"/>
      <c r="L44" s="159"/>
      <c r="M44" s="160"/>
    </row>
    <row r="45" spans="1:13">
      <c r="A45" s="109" t="str">
        <f t="shared" ref="A45:A53" si="0">"TC-P00"&amp;ROW()-ROW($A$44)</f>
        <v>TC-P001</v>
      </c>
      <c r="B45" s="110" t="s">
        <v>38</v>
      </c>
      <c r="C45" s="111" t="s">
        <v>40</v>
      </c>
      <c r="D45" s="112"/>
      <c r="E45" s="112" t="s">
        <v>39</v>
      </c>
      <c r="F45" s="112" t="s">
        <v>39</v>
      </c>
      <c r="G45" s="107" t="s">
        <v>27</v>
      </c>
      <c r="H45" s="89">
        <v>44209</v>
      </c>
      <c r="I45" s="109" t="s">
        <v>344</v>
      </c>
      <c r="J45" s="107" t="s">
        <v>27</v>
      </c>
      <c r="K45" s="89">
        <v>44210</v>
      </c>
      <c r="L45" s="109" t="s">
        <v>344</v>
      </c>
      <c r="M45" s="37"/>
    </row>
    <row r="46" spans="1:13" ht="42">
      <c r="A46" s="111" t="str">
        <f t="shared" si="0"/>
        <v>TC-P002</v>
      </c>
      <c r="B46" s="111" t="s">
        <v>227</v>
      </c>
      <c r="C46" s="111" t="s">
        <v>228</v>
      </c>
      <c r="D46" s="113"/>
      <c r="E46" s="97" t="s">
        <v>47</v>
      </c>
      <c r="F46" s="97" t="s">
        <v>47</v>
      </c>
      <c r="G46" s="114" t="s">
        <v>27</v>
      </c>
      <c r="H46" s="89">
        <v>44209</v>
      </c>
      <c r="I46" s="111" t="s">
        <v>344</v>
      </c>
      <c r="J46" s="114" t="s">
        <v>27</v>
      </c>
      <c r="K46" s="89">
        <v>44210</v>
      </c>
      <c r="L46" s="111" t="s">
        <v>344</v>
      </c>
      <c r="M46" s="37"/>
    </row>
    <row r="47" spans="1:13" ht="70">
      <c r="A47" s="109" t="str">
        <f t="shared" si="0"/>
        <v>TC-P003</v>
      </c>
      <c r="B47" s="111" t="s">
        <v>229</v>
      </c>
      <c r="C47" s="111" t="s">
        <v>230</v>
      </c>
      <c r="D47" s="112"/>
      <c r="E47" s="97" t="s">
        <v>231</v>
      </c>
      <c r="F47" s="97" t="s">
        <v>231</v>
      </c>
      <c r="G47" s="114" t="s">
        <v>27</v>
      </c>
      <c r="H47" s="89">
        <v>44209</v>
      </c>
      <c r="I47" s="111" t="s">
        <v>344</v>
      </c>
      <c r="J47" s="114" t="s">
        <v>27</v>
      </c>
      <c r="K47" s="89">
        <v>44210</v>
      </c>
      <c r="L47" s="111" t="s">
        <v>344</v>
      </c>
      <c r="M47" s="37"/>
    </row>
    <row r="48" spans="1:13" ht="70">
      <c r="A48" s="109" t="str">
        <f t="shared" si="0"/>
        <v>TC-P004</v>
      </c>
      <c r="B48" s="111" t="s">
        <v>232</v>
      </c>
      <c r="C48" s="111" t="s">
        <v>233</v>
      </c>
      <c r="D48" s="112"/>
      <c r="E48" s="97" t="s">
        <v>46</v>
      </c>
      <c r="F48" s="97" t="s">
        <v>46</v>
      </c>
      <c r="G48" s="114" t="s">
        <v>27</v>
      </c>
      <c r="H48" s="89">
        <v>44209</v>
      </c>
      <c r="I48" s="111" t="s">
        <v>344</v>
      </c>
      <c r="J48" s="114" t="s">
        <v>27</v>
      </c>
      <c r="K48" s="89">
        <v>44210</v>
      </c>
      <c r="L48" s="111" t="s">
        <v>344</v>
      </c>
      <c r="M48" s="37"/>
    </row>
    <row r="49" spans="1:13" ht="42">
      <c r="A49" s="109" t="str">
        <f t="shared" si="0"/>
        <v>TC-P005</v>
      </c>
      <c r="B49" s="111" t="s">
        <v>234</v>
      </c>
      <c r="C49" s="111" t="s">
        <v>235</v>
      </c>
      <c r="D49" s="112"/>
      <c r="E49" s="109" t="s">
        <v>41</v>
      </c>
      <c r="F49" s="109" t="s">
        <v>41</v>
      </c>
      <c r="G49" s="114" t="s">
        <v>27</v>
      </c>
      <c r="H49" s="89">
        <v>44209</v>
      </c>
      <c r="I49" s="111" t="s">
        <v>344</v>
      </c>
      <c r="J49" s="114" t="s">
        <v>27</v>
      </c>
      <c r="K49" s="89">
        <v>44210</v>
      </c>
      <c r="L49" s="111" t="s">
        <v>344</v>
      </c>
      <c r="M49" s="37"/>
    </row>
    <row r="50" spans="1:13" ht="56">
      <c r="A50" s="109" t="str">
        <f t="shared" si="0"/>
        <v>TC-P006</v>
      </c>
      <c r="B50" s="111" t="s">
        <v>236</v>
      </c>
      <c r="C50" s="111" t="s">
        <v>237</v>
      </c>
      <c r="D50" s="112"/>
      <c r="E50" s="111" t="s">
        <v>238</v>
      </c>
      <c r="F50" s="111" t="s">
        <v>238</v>
      </c>
      <c r="G50" s="114" t="s">
        <v>27</v>
      </c>
      <c r="H50" s="89">
        <v>44209</v>
      </c>
      <c r="I50" s="111" t="s">
        <v>344</v>
      </c>
      <c r="J50" s="114" t="s">
        <v>27</v>
      </c>
      <c r="K50" s="89">
        <v>44210</v>
      </c>
      <c r="L50" s="111" t="s">
        <v>344</v>
      </c>
      <c r="M50" s="37"/>
    </row>
    <row r="51" spans="1:13" ht="70">
      <c r="A51" s="109" t="str">
        <f t="shared" si="0"/>
        <v>TC-P007</v>
      </c>
      <c r="B51" s="111" t="s">
        <v>239</v>
      </c>
      <c r="C51" s="111" t="s">
        <v>240</v>
      </c>
      <c r="D51" s="112"/>
      <c r="E51" s="111" t="s">
        <v>45</v>
      </c>
      <c r="F51" s="111" t="s">
        <v>45</v>
      </c>
      <c r="G51" s="114" t="s">
        <v>27</v>
      </c>
      <c r="H51" s="89">
        <v>44209</v>
      </c>
      <c r="I51" s="111" t="s">
        <v>344</v>
      </c>
      <c r="J51" s="114" t="s">
        <v>27</v>
      </c>
      <c r="K51" s="89">
        <v>44210</v>
      </c>
      <c r="L51" s="111" t="s">
        <v>344</v>
      </c>
      <c r="M51" s="37"/>
    </row>
    <row r="52" spans="1:13" ht="70">
      <c r="A52" s="109" t="str">
        <f t="shared" si="0"/>
        <v>TC-P008</v>
      </c>
      <c r="B52" s="111" t="s">
        <v>241</v>
      </c>
      <c r="C52" s="111" t="s">
        <v>242</v>
      </c>
      <c r="D52" s="112"/>
      <c r="E52" s="111" t="s">
        <v>45</v>
      </c>
      <c r="F52" s="111" t="s">
        <v>45</v>
      </c>
      <c r="G52" s="114" t="s">
        <v>27</v>
      </c>
      <c r="H52" s="89">
        <v>44209</v>
      </c>
      <c r="I52" s="111" t="s">
        <v>344</v>
      </c>
      <c r="J52" s="114" t="s">
        <v>27</v>
      </c>
      <c r="K52" s="89">
        <v>44210</v>
      </c>
      <c r="L52" s="111" t="s">
        <v>344</v>
      </c>
      <c r="M52" s="37"/>
    </row>
    <row r="53" spans="1:13" ht="28">
      <c r="A53" s="109" t="str">
        <f t="shared" si="0"/>
        <v>TC-P009</v>
      </c>
      <c r="B53" s="111" t="s">
        <v>42</v>
      </c>
      <c r="C53" s="109" t="s">
        <v>43</v>
      </c>
      <c r="D53" s="112"/>
      <c r="E53" s="111" t="s">
        <v>44</v>
      </c>
      <c r="F53" s="111" t="s">
        <v>44</v>
      </c>
      <c r="G53" s="114" t="s">
        <v>27</v>
      </c>
      <c r="H53" s="89">
        <v>44209</v>
      </c>
      <c r="I53" s="111" t="s">
        <v>344</v>
      </c>
      <c r="J53" s="114" t="s">
        <v>27</v>
      </c>
      <c r="K53" s="89">
        <v>44210</v>
      </c>
      <c r="L53" s="111" t="s">
        <v>344</v>
      </c>
      <c r="M53" s="37"/>
    </row>
  </sheetData>
  <mergeCells count="9">
    <mergeCell ref="A39:M39"/>
    <mergeCell ref="A44:M44"/>
    <mergeCell ref="B1:C1"/>
    <mergeCell ref="B2:C2"/>
    <mergeCell ref="G36:I36"/>
    <mergeCell ref="J36:L36"/>
    <mergeCell ref="M36:M38"/>
    <mergeCell ref="G37:I37"/>
    <mergeCell ref="J37:L37"/>
  </mergeCells>
  <dataValidations count="1">
    <dataValidation type="list" operator="equal" allowBlank="1" showErrorMessage="1" promptTitle="dfdf" sqref="J40:J43 G40:G43 J45:J53 G45:G53" xr:uid="{00000000-0002-0000-0000-000000000000}">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9"/>
  <sheetViews>
    <sheetView tabSelected="1" topLeftCell="A29" workbookViewId="0">
      <selection activeCell="E9" sqref="E9"/>
    </sheetView>
  </sheetViews>
  <sheetFormatPr baseColWidth="10" defaultColWidth="8.83203125" defaultRowHeight="15"/>
  <cols>
    <col min="1" max="1" width="27.6640625" customWidth="1"/>
    <col min="2" max="2" width="35.1640625" customWidth="1"/>
    <col min="3" max="3" width="34.6640625" customWidth="1"/>
    <col min="4" max="4" width="22.5" customWidth="1"/>
    <col min="5" max="5" width="28.5" customWidth="1"/>
    <col min="6" max="6" width="37" customWidth="1"/>
    <col min="8" max="8" width="16.5" customWidth="1"/>
    <col min="11" max="11" width="16.5" customWidth="1"/>
  </cols>
  <sheetData>
    <row r="1" spans="1:6">
      <c r="A1" s="43" t="s">
        <v>0</v>
      </c>
      <c r="B1" s="173" t="s">
        <v>9</v>
      </c>
      <c r="C1" s="174"/>
      <c r="D1" s="44"/>
      <c r="E1" s="45"/>
      <c r="F1" s="46"/>
    </row>
    <row r="2" spans="1:6">
      <c r="A2" s="43" t="s">
        <v>1</v>
      </c>
      <c r="B2" s="175" t="s">
        <v>313</v>
      </c>
      <c r="C2" s="176"/>
      <c r="D2" s="44"/>
      <c r="E2" s="45"/>
      <c r="F2" s="46"/>
    </row>
    <row r="3" spans="1:6">
      <c r="A3" s="44"/>
      <c r="B3" s="47" t="s">
        <v>3</v>
      </c>
      <c r="C3" s="47" t="s">
        <v>4</v>
      </c>
      <c r="D3" s="47" t="s">
        <v>5</v>
      </c>
      <c r="E3" s="48" t="s">
        <v>32</v>
      </c>
      <c r="F3" s="47" t="s">
        <v>6</v>
      </c>
    </row>
    <row r="4" spans="1:6">
      <c r="A4" s="49" t="s">
        <v>7</v>
      </c>
      <c r="B4" s="50">
        <v>8</v>
      </c>
      <c r="C4" s="50">
        <v>0</v>
      </c>
      <c r="D4" s="44">
        <f>COUNTIF(G41:G50,"Untested")</f>
        <v>0</v>
      </c>
      <c r="E4" s="51">
        <f>COUNTIF(G41:G50,"Blocked")</f>
        <v>0</v>
      </c>
      <c r="F4" s="44">
        <f>B4</f>
        <v>8</v>
      </c>
    </row>
    <row r="5" spans="1:6">
      <c r="A5" s="49" t="s">
        <v>8</v>
      </c>
      <c r="B5" s="50">
        <v>8</v>
      </c>
      <c r="C5" s="50">
        <v>0</v>
      </c>
      <c r="D5" s="44">
        <f>COUNTIF(J40:J49,"Untested")</f>
        <v>0</v>
      </c>
      <c r="E5" s="51">
        <f>COUNTIF(J40:J49,"Blocked")</f>
        <v>0</v>
      </c>
      <c r="F5" s="44">
        <f>B5</f>
        <v>8</v>
      </c>
    </row>
    <row r="27" spans="1:13">
      <c r="A27" s="69"/>
      <c r="B27" s="7"/>
      <c r="C27" s="7"/>
      <c r="D27" s="7"/>
      <c r="E27" s="8"/>
      <c r="F27" s="7"/>
      <c r="G27" s="165" t="s">
        <v>11</v>
      </c>
      <c r="H27" s="166"/>
      <c r="I27" s="167"/>
      <c r="J27" s="165" t="s">
        <v>11</v>
      </c>
      <c r="K27" s="166"/>
      <c r="L27" s="167"/>
      <c r="M27" s="168" t="s">
        <v>12</v>
      </c>
    </row>
    <row r="28" spans="1:13">
      <c r="A28" s="9" t="s">
        <v>13</v>
      </c>
      <c r="B28" s="9" t="s">
        <v>14</v>
      </c>
      <c r="C28" s="9" t="s">
        <v>15</v>
      </c>
      <c r="D28" s="9" t="s">
        <v>16</v>
      </c>
      <c r="E28" s="10" t="s">
        <v>17</v>
      </c>
      <c r="F28" s="9" t="s">
        <v>18</v>
      </c>
      <c r="G28" s="170" t="s">
        <v>19</v>
      </c>
      <c r="H28" s="171"/>
      <c r="I28" s="172"/>
      <c r="J28" s="170" t="s">
        <v>20</v>
      </c>
      <c r="K28" s="171"/>
      <c r="L28" s="172"/>
      <c r="M28" s="168"/>
    </row>
    <row r="29" spans="1:13">
      <c r="A29" s="9"/>
      <c r="B29" s="9"/>
      <c r="C29" s="9"/>
      <c r="D29" s="9"/>
      <c r="E29" s="11"/>
      <c r="F29" s="9"/>
      <c r="G29" s="12" t="s">
        <v>21</v>
      </c>
      <c r="H29" s="13" t="s">
        <v>22</v>
      </c>
      <c r="I29" s="9" t="s">
        <v>23</v>
      </c>
      <c r="J29" s="12" t="s">
        <v>21</v>
      </c>
      <c r="K29" s="13" t="s">
        <v>22</v>
      </c>
      <c r="L29" s="9" t="s">
        <v>23</v>
      </c>
      <c r="M29" s="169"/>
    </row>
    <row r="30" spans="1:13">
      <c r="A30" s="155" t="s">
        <v>24</v>
      </c>
      <c r="B30" s="156"/>
      <c r="C30" s="156"/>
      <c r="D30" s="156"/>
      <c r="E30" s="156"/>
      <c r="F30" s="156"/>
      <c r="G30" s="156"/>
      <c r="H30" s="156"/>
      <c r="I30" s="156"/>
      <c r="J30" s="156"/>
      <c r="K30" s="156"/>
      <c r="L30" s="156"/>
      <c r="M30" s="157"/>
    </row>
    <row r="31" spans="1:13" ht="28">
      <c r="A31" s="14" t="s">
        <v>33</v>
      </c>
      <c r="B31" s="15" t="s">
        <v>335</v>
      </c>
      <c r="C31" s="16"/>
      <c r="D31" s="16"/>
      <c r="E31" s="17" t="s">
        <v>26</v>
      </c>
      <c r="F31" s="17" t="s">
        <v>26</v>
      </c>
      <c r="G31" s="18" t="s">
        <v>27</v>
      </c>
      <c r="H31" s="77">
        <v>44209</v>
      </c>
      <c r="I31" s="20" t="s">
        <v>344</v>
      </c>
      <c r="J31" s="21" t="s">
        <v>27</v>
      </c>
      <c r="K31" s="77">
        <v>44210</v>
      </c>
      <c r="L31" s="20" t="s">
        <v>344</v>
      </c>
      <c r="M31" s="22"/>
    </row>
    <row r="32" spans="1:13" ht="28">
      <c r="A32" s="115" t="s">
        <v>34</v>
      </c>
      <c r="B32" s="122" t="s">
        <v>336</v>
      </c>
      <c r="C32" s="123"/>
      <c r="D32" s="123"/>
      <c r="E32" s="17" t="s">
        <v>29</v>
      </c>
      <c r="F32" s="17" t="s">
        <v>29</v>
      </c>
      <c r="G32" s="18" t="s">
        <v>27</v>
      </c>
      <c r="H32" s="77">
        <v>44209</v>
      </c>
      <c r="I32" s="20" t="s">
        <v>344</v>
      </c>
      <c r="J32" s="21" t="s">
        <v>27</v>
      </c>
      <c r="K32" s="77">
        <v>44210</v>
      </c>
      <c r="L32" s="20" t="s">
        <v>344</v>
      </c>
      <c r="M32" s="22"/>
    </row>
    <row r="33" spans="1:13" ht="28">
      <c r="A33" s="119" t="s">
        <v>35</v>
      </c>
      <c r="B33" s="64" t="s">
        <v>30</v>
      </c>
      <c r="C33" s="134"/>
      <c r="D33" s="135"/>
      <c r="E33" s="121" t="s">
        <v>29</v>
      </c>
      <c r="F33" s="17" t="s">
        <v>29</v>
      </c>
      <c r="G33" s="126" t="s">
        <v>27</v>
      </c>
      <c r="H33" s="77">
        <v>44209</v>
      </c>
      <c r="I33" s="127" t="s">
        <v>344</v>
      </c>
      <c r="J33" s="128" t="s">
        <v>27</v>
      </c>
      <c r="K33" s="77">
        <v>44210</v>
      </c>
      <c r="L33" s="127" t="s">
        <v>344</v>
      </c>
      <c r="M33" s="22"/>
    </row>
    <row r="34" spans="1:13" ht="28">
      <c r="A34" s="124" t="s">
        <v>36</v>
      </c>
      <c r="B34" s="129" t="s">
        <v>338</v>
      </c>
      <c r="C34" s="130"/>
      <c r="D34" s="130"/>
      <c r="E34" s="17" t="s">
        <v>29</v>
      </c>
      <c r="F34" s="17" t="s">
        <v>29</v>
      </c>
      <c r="G34" s="131" t="s">
        <v>27</v>
      </c>
      <c r="H34" s="77">
        <v>44209</v>
      </c>
      <c r="I34" s="132" t="s">
        <v>344</v>
      </c>
      <c r="J34" s="133" t="s">
        <v>27</v>
      </c>
      <c r="K34" s="77">
        <v>44210</v>
      </c>
      <c r="L34" s="132" t="s">
        <v>344</v>
      </c>
      <c r="M34" s="125"/>
    </row>
    <row r="35" spans="1:13" ht="28">
      <c r="A35" s="124" t="s">
        <v>337</v>
      </c>
      <c r="B35" s="117" t="s">
        <v>339</v>
      </c>
      <c r="C35" s="118"/>
      <c r="D35" s="118"/>
      <c r="E35" s="17" t="s">
        <v>29</v>
      </c>
      <c r="F35" s="17" t="s">
        <v>29</v>
      </c>
      <c r="G35" s="18" t="s">
        <v>27</v>
      </c>
      <c r="H35" s="77">
        <v>44209</v>
      </c>
      <c r="I35" s="20" t="s">
        <v>344</v>
      </c>
      <c r="J35" s="21" t="s">
        <v>27</v>
      </c>
      <c r="K35" s="77">
        <v>44210</v>
      </c>
      <c r="L35" s="20" t="s">
        <v>344</v>
      </c>
    </row>
    <row r="36" spans="1:13" ht="28">
      <c r="A36" s="116" t="s">
        <v>340</v>
      </c>
      <c r="B36" s="117" t="s">
        <v>341</v>
      </c>
      <c r="C36" s="118"/>
      <c r="D36" s="16"/>
      <c r="E36" s="17" t="s">
        <v>29</v>
      </c>
      <c r="F36" s="17" t="s">
        <v>29</v>
      </c>
      <c r="G36" s="18" t="s">
        <v>27</v>
      </c>
      <c r="H36" s="77">
        <v>44209</v>
      </c>
      <c r="I36" s="20" t="s">
        <v>344</v>
      </c>
      <c r="J36" s="21" t="s">
        <v>27</v>
      </c>
      <c r="K36" s="77">
        <v>44210</v>
      </c>
      <c r="L36" s="20" t="s">
        <v>344</v>
      </c>
      <c r="M36" s="22"/>
    </row>
    <row r="37" spans="1:13" ht="28">
      <c r="A37" s="116" t="s">
        <v>342</v>
      </c>
      <c r="B37" s="15" t="s">
        <v>245</v>
      </c>
      <c r="C37" s="16"/>
      <c r="D37" s="16"/>
      <c r="E37" s="17" t="s">
        <v>29</v>
      </c>
      <c r="F37" s="17" t="s">
        <v>29</v>
      </c>
      <c r="G37" s="18" t="s">
        <v>27</v>
      </c>
      <c r="H37" s="77">
        <v>44209</v>
      </c>
      <c r="I37" s="20" t="s">
        <v>344</v>
      </c>
      <c r="J37" s="21" t="s">
        <v>27</v>
      </c>
      <c r="K37" s="77">
        <v>44210</v>
      </c>
      <c r="L37" s="20" t="s">
        <v>344</v>
      </c>
      <c r="M37" s="22"/>
    </row>
    <row r="38" spans="1:13" ht="17">
      <c r="A38" s="66" t="s">
        <v>312</v>
      </c>
      <c r="B38" s="67"/>
      <c r="C38" s="67"/>
      <c r="D38" s="67"/>
      <c r="E38" s="67"/>
      <c r="F38" s="67"/>
      <c r="G38" s="67"/>
      <c r="H38" s="67"/>
      <c r="I38" s="67"/>
      <c r="J38" s="68"/>
      <c r="K38" s="19"/>
      <c r="L38" s="20"/>
      <c r="M38" s="22"/>
    </row>
    <row r="39" spans="1:13" ht="17">
      <c r="A39" s="95" t="s">
        <v>304</v>
      </c>
      <c r="B39" s="110" t="s">
        <v>38</v>
      </c>
      <c r="C39" s="111" t="s">
        <v>40</v>
      </c>
      <c r="D39" s="120"/>
      <c r="E39" s="112" t="s">
        <v>314</v>
      </c>
      <c r="F39" s="112" t="s">
        <v>314</v>
      </c>
      <c r="G39" s="18" t="s">
        <v>27</v>
      </c>
      <c r="H39" s="77">
        <v>44209</v>
      </c>
      <c r="I39" s="20" t="s">
        <v>344</v>
      </c>
      <c r="J39" s="21" t="s">
        <v>27</v>
      </c>
      <c r="K39" s="77">
        <v>44210</v>
      </c>
      <c r="L39" s="20" t="s">
        <v>344</v>
      </c>
    </row>
    <row r="40" spans="1:13" ht="42">
      <c r="A40" s="95" t="s">
        <v>305</v>
      </c>
      <c r="B40" s="111" t="s">
        <v>321</v>
      </c>
      <c r="C40" s="111" t="s">
        <v>315</v>
      </c>
      <c r="D40" s="120"/>
      <c r="E40" s="97" t="s">
        <v>47</v>
      </c>
      <c r="F40" s="97" t="s">
        <v>47</v>
      </c>
      <c r="G40" s="18" t="s">
        <v>27</v>
      </c>
      <c r="H40" s="77">
        <v>44209</v>
      </c>
      <c r="I40" s="20" t="s">
        <v>344</v>
      </c>
      <c r="J40" s="21" t="s">
        <v>27</v>
      </c>
      <c r="K40" s="77">
        <v>44210</v>
      </c>
      <c r="L40" s="20" t="s">
        <v>344</v>
      </c>
    </row>
    <row r="41" spans="1:13" ht="84">
      <c r="A41" s="95" t="s">
        <v>306</v>
      </c>
      <c r="B41" s="111" t="s">
        <v>322</v>
      </c>
      <c r="C41" s="111" t="s">
        <v>317</v>
      </c>
      <c r="D41" s="120"/>
      <c r="E41" s="97" t="s">
        <v>330</v>
      </c>
      <c r="F41" s="97" t="s">
        <v>330</v>
      </c>
      <c r="G41" s="18" t="s">
        <v>27</v>
      </c>
      <c r="H41" s="77">
        <v>44209</v>
      </c>
      <c r="I41" s="20" t="s">
        <v>344</v>
      </c>
      <c r="J41" s="21" t="s">
        <v>27</v>
      </c>
      <c r="K41" s="77">
        <v>44210</v>
      </c>
      <c r="L41" s="20" t="s">
        <v>344</v>
      </c>
    </row>
    <row r="42" spans="1:13" ht="56">
      <c r="A42" s="95" t="s">
        <v>307</v>
      </c>
      <c r="B42" s="111" t="s">
        <v>323</v>
      </c>
      <c r="C42" s="111" t="s">
        <v>316</v>
      </c>
      <c r="D42" s="120"/>
      <c r="E42" s="97" t="s">
        <v>329</v>
      </c>
      <c r="F42" s="97" t="s">
        <v>329</v>
      </c>
      <c r="G42" s="18" t="s">
        <v>27</v>
      </c>
      <c r="H42" s="77">
        <v>44209</v>
      </c>
      <c r="I42" s="20" t="s">
        <v>344</v>
      </c>
      <c r="J42" s="21" t="s">
        <v>27</v>
      </c>
      <c r="K42" s="77">
        <v>44210</v>
      </c>
      <c r="L42" s="20" t="s">
        <v>344</v>
      </c>
    </row>
    <row r="43" spans="1:13" ht="42">
      <c r="A43" s="95" t="s">
        <v>308</v>
      </c>
      <c r="B43" s="111" t="s">
        <v>324</v>
      </c>
      <c r="C43" s="111" t="s">
        <v>318</v>
      </c>
      <c r="D43" s="120"/>
      <c r="E43" s="97" t="s">
        <v>328</v>
      </c>
      <c r="F43" s="97" t="s">
        <v>328</v>
      </c>
      <c r="G43" s="18" t="s">
        <v>27</v>
      </c>
      <c r="H43" s="77">
        <v>44209</v>
      </c>
      <c r="I43" s="20" t="s">
        <v>344</v>
      </c>
      <c r="J43" s="21" t="s">
        <v>27</v>
      </c>
      <c r="K43" s="77">
        <v>44210</v>
      </c>
      <c r="L43" s="20" t="s">
        <v>344</v>
      </c>
    </row>
    <row r="44" spans="1:13" ht="56">
      <c r="A44" s="95" t="s">
        <v>309</v>
      </c>
      <c r="B44" s="111" t="s">
        <v>325</v>
      </c>
      <c r="C44" s="111" t="s">
        <v>331</v>
      </c>
      <c r="D44" s="120"/>
      <c r="E44" s="97" t="s">
        <v>333</v>
      </c>
      <c r="F44" s="97" t="s">
        <v>333</v>
      </c>
      <c r="G44" s="18" t="s">
        <v>27</v>
      </c>
      <c r="H44" s="77">
        <v>44209</v>
      </c>
      <c r="I44" s="20" t="s">
        <v>344</v>
      </c>
      <c r="J44" s="21" t="s">
        <v>27</v>
      </c>
      <c r="K44" s="77">
        <v>44210</v>
      </c>
      <c r="L44" s="20" t="s">
        <v>344</v>
      </c>
    </row>
    <row r="45" spans="1:13" ht="70">
      <c r="A45" s="95" t="s">
        <v>310</v>
      </c>
      <c r="B45" s="111" t="s">
        <v>326</v>
      </c>
      <c r="C45" s="111" t="s">
        <v>319</v>
      </c>
      <c r="D45" s="120"/>
      <c r="E45" s="97" t="s">
        <v>332</v>
      </c>
      <c r="F45" s="97" t="s">
        <v>332</v>
      </c>
      <c r="G45" s="18" t="s">
        <v>27</v>
      </c>
      <c r="H45" s="77">
        <v>44209</v>
      </c>
      <c r="I45" s="20" t="s">
        <v>344</v>
      </c>
      <c r="J45" s="21" t="s">
        <v>27</v>
      </c>
      <c r="K45" s="77">
        <v>44210</v>
      </c>
      <c r="L45" s="20" t="s">
        <v>344</v>
      </c>
    </row>
    <row r="46" spans="1:13" ht="70">
      <c r="A46" s="95" t="s">
        <v>311</v>
      </c>
      <c r="B46" s="111" t="s">
        <v>327</v>
      </c>
      <c r="C46" s="111" t="s">
        <v>320</v>
      </c>
      <c r="D46" s="120"/>
      <c r="E46" s="97" t="s">
        <v>334</v>
      </c>
      <c r="F46" s="97" t="s">
        <v>334</v>
      </c>
      <c r="G46" s="18" t="s">
        <v>27</v>
      </c>
      <c r="H46" s="77">
        <v>44209</v>
      </c>
      <c r="I46" s="20" t="s">
        <v>344</v>
      </c>
      <c r="J46" s="21" t="s">
        <v>27</v>
      </c>
      <c r="K46" s="77">
        <v>44210</v>
      </c>
      <c r="L46" s="20" t="s">
        <v>344</v>
      </c>
    </row>
    <row r="49" spans="10:12" ht="17">
      <c r="J49" s="67"/>
      <c r="K49" s="67"/>
      <c r="L49" s="67"/>
    </row>
  </sheetData>
  <mergeCells count="8">
    <mergeCell ref="A30:M30"/>
    <mergeCell ref="B1:C1"/>
    <mergeCell ref="B2:C2"/>
    <mergeCell ref="G27:I27"/>
    <mergeCell ref="J27:L27"/>
    <mergeCell ref="M27:M29"/>
    <mergeCell ref="G28:I28"/>
    <mergeCell ref="J28:L28"/>
  </mergeCells>
  <dataValidations count="1">
    <dataValidation type="list" operator="equal" allowBlank="1" showErrorMessage="1" promptTitle="dfdf" sqref="G39:G46 J39:J46 G31:G37 J31:J37" xr:uid="{00000000-0002-0000-0700-000000000000}">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7"/>
  <sheetViews>
    <sheetView workbookViewId="0">
      <selection activeCell="H10" sqref="H10"/>
    </sheetView>
  </sheetViews>
  <sheetFormatPr baseColWidth="10" defaultColWidth="8.83203125" defaultRowHeight="15"/>
  <cols>
    <col min="1" max="1" width="17.5" customWidth="1"/>
    <col min="2" max="2" width="34.6640625" customWidth="1"/>
    <col min="3" max="3" width="32.6640625" customWidth="1"/>
    <col min="4" max="4" width="32.5" customWidth="1"/>
    <col min="5" max="5" width="34.5" customWidth="1"/>
    <col min="6" max="6" width="17.83203125" customWidth="1"/>
    <col min="7" max="7" width="20.33203125" customWidth="1"/>
    <col min="8" max="8" width="11" customWidth="1"/>
  </cols>
  <sheetData>
    <row r="1" spans="1:8">
      <c r="A1" s="43" t="s">
        <v>0</v>
      </c>
      <c r="B1" s="173" t="s">
        <v>9</v>
      </c>
      <c r="C1" s="174"/>
      <c r="D1" s="44"/>
      <c r="E1" s="45"/>
      <c r="F1" s="46"/>
    </row>
    <row r="2" spans="1:8">
      <c r="A2" s="43" t="s">
        <v>1</v>
      </c>
      <c r="B2" s="175" t="s">
        <v>98</v>
      </c>
      <c r="C2" s="176"/>
      <c r="D2" s="44"/>
      <c r="E2" s="45"/>
      <c r="F2" s="46"/>
    </row>
    <row r="3" spans="1:8">
      <c r="A3" s="44"/>
      <c r="B3" s="47" t="s">
        <v>3</v>
      </c>
      <c r="C3" s="47" t="s">
        <v>4</v>
      </c>
      <c r="D3" s="47" t="s">
        <v>5</v>
      </c>
      <c r="E3" s="48" t="s">
        <v>32</v>
      </c>
      <c r="F3" s="47" t="s">
        <v>6</v>
      </c>
    </row>
    <row r="4" spans="1:8">
      <c r="A4" s="49" t="s">
        <v>7</v>
      </c>
      <c r="B4" s="50">
        <v>9</v>
      </c>
      <c r="C4" s="50">
        <v>0</v>
      </c>
      <c r="D4" s="44">
        <f>COUNTIF(G11:G21,"Untested")</f>
        <v>0</v>
      </c>
      <c r="E4" s="51">
        <f>COUNTIF(G11:G21,"Blocked")</f>
        <v>0</v>
      </c>
      <c r="F4" s="44">
        <f>B4</f>
        <v>9</v>
      </c>
    </row>
    <row r="5" spans="1:8">
      <c r="A5" s="49" t="s">
        <v>8</v>
      </c>
      <c r="B5" s="50">
        <v>9</v>
      </c>
      <c r="C5" s="50">
        <v>0</v>
      </c>
      <c r="D5" s="44">
        <f>COUNTIF(J11:J20,"Untested")</f>
        <v>0</v>
      </c>
      <c r="E5" s="51">
        <f>COUNTIF(J11:J20,"Blocked")</f>
        <v>0</v>
      </c>
      <c r="F5" s="44">
        <f>B5</f>
        <v>9</v>
      </c>
    </row>
    <row r="8" spans="1:8">
      <c r="A8" s="9" t="s">
        <v>13</v>
      </c>
      <c r="B8" s="9" t="s">
        <v>14</v>
      </c>
      <c r="C8" s="9" t="s">
        <v>48</v>
      </c>
      <c r="D8" s="65" t="s">
        <v>17</v>
      </c>
      <c r="E8" s="9" t="s">
        <v>18</v>
      </c>
      <c r="F8" s="9" t="s">
        <v>21</v>
      </c>
      <c r="G8" s="13" t="s">
        <v>22</v>
      </c>
      <c r="H8" s="9" t="s">
        <v>23</v>
      </c>
    </row>
    <row r="9" spans="1:8">
      <c r="A9" s="177" t="s">
        <v>49</v>
      </c>
      <c r="B9" s="178"/>
      <c r="C9" s="178"/>
      <c r="D9" s="178"/>
      <c r="E9" s="178"/>
      <c r="F9" s="178"/>
      <c r="G9" s="178"/>
      <c r="H9" s="179"/>
    </row>
    <row r="10" spans="1:8" ht="28">
      <c r="A10" s="14" t="s">
        <v>62</v>
      </c>
      <c r="B10" s="14" t="s">
        <v>51</v>
      </c>
      <c r="C10" s="16"/>
      <c r="D10" s="17" t="s">
        <v>26</v>
      </c>
      <c r="E10" s="17" t="s">
        <v>26</v>
      </c>
      <c r="F10" s="63" t="s">
        <v>27</v>
      </c>
      <c r="G10" s="41">
        <v>44209</v>
      </c>
      <c r="H10" s="52" t="s">
        <v>344</v>
      </c>
    </row>
    <row r="11" spans="1:8" ht="28">
      <c r="A11" s="14" t="s">
        <v>63</v>
      </c>
      <c r="B11" s="15" t="s">
        <v>53</v>
      </c>
      <c r="C11" s="16"/>
      <c r="D11" s="17" t="s">
        <v>54</v>
      </c>
      <c r="E11" s="17" t="s">
        <v>54</v>
      </c>
      <c r="F11" s="63" t="s">
        <v>27</v>
      </c>
      <c r="G11" s="41">
        <v>44209</v>
      </c>
      <c r="H11" s="52" t="s">
        <v>344</v>
      </c>
    </row>
    <row r="12" spans="1:8" ht="28">
      <c r="A12" s="14" t="s">
        <v>64</v>
      </c>
      <c r="B12" s="14" t="s">
        <v>56</v>
      </c>
      <c r="C12" s="16"/>
      <c r="D12" s="17" t="s">
        <v>54</v>
      </c>
      <c r="E12" s="17" t="s">
        <v>54</v>
      </c>
      <c r="F12" s="63" t="s">
        <v>27</v>
      </c>
      <c r="G12" s="41">
        <v>44209</v>
      </c>
      <c r="H12" s="52" t="s">
        <v>344</v>
      </c>
    </row>
    <row r="13" spans="1:8" ht="28">
      <c r="A13" s="14" t="s">
        <v>65</v>
      </c>
      <c r="B13" s="14" t="s">
        <v>58</v>
      </c>
      <c r="C13" s="16"/>
      <c r="D13" s="17" t="s">
        <v>54</v>
      </c>
      <c r="E13" s="17" t="s">
        <v>54</v>
      </c>
      <c r="F13" s="63" t="s">
        <v>27</v>
      </c>
      <c r="G13" s="41">
        <v>44209</v>
      </c>
      <c r="H13" s="52" t="s">
        <v>344</v>
      </c>
    </row>
    <row r="14" spans="1:8" ht="28">
      <c r="A14" s="14" t="s">
        <v>66</v>
      </c>
      <c r="B14" s="14" t="s">
        <v>60</v>
      </c>
      <c r="C14" s="16"/>
      <c r="D14" s="17" t="s">
        <v>29</v>
      </c>
      <c r="E14" s="17" t="s">
        <v>29</v>
      </c>
      <c r="F14" s="63" t="s">
        <v>27</v>
      </c>
      <c r="G14" s="41">
        <v>44209</v>
      </c>
      <c r="H14" s="52" t="s">
        <v>344</v>
      </c>
    </row>
    <row r="15" spans="1:8">
      <c r="A15" s="180" t="s">
        <v>61</v>
      </c>
      <c r="B15" s="181"/>
      <c r="C15" s="181"/>
      <c r="D15" s="181"/>
      <c r="E15" s="181"/>
      <c r="F15" s="181"/>
      <c r="G15" s="181"/>
      <c r="H15" s="182"/>
    </row>
    <row r="16" spans="1:8" ht="168">
      <c r="A16" s="95" t="s">
        <v>67</v>
      </c>
      <c r="B16" s="95" t="s">
        <v>68</v>
      </c>
      <c r="C16" s="95" t="s">
        <v>69</v>
      </c>
      <c r="D16" s="87" t="s">
        <v>99</v>
      </c>
      <c r="E16" s="87" t="s">
        <v>99</v>
      </c>
      <c r="F16" s="91" t="s">
        <v>27</v>
      </c>
      <c r="G16" s="89">
        <v>44209</v>
      </c>
      <c r="H16" s="100" t="s">
        <v>344</v>
      </c>
    </row>
    <row r="17" spans="1:8" ht="165.75" customHeight="1">
      <c r="A17" s="95" t="s">
        <v>70</v>
      </c>
      <c r="B17" s="95" t="s">
        <v>79</v>
      </c>
      <c r="C17" s="95" t="s">
        <v>69</v>
      </c>
      <c r="D17" s="87" t="s">
        <v>100</v>
      </c>
      <c r="E17" s="87" t="s">
        <v>100</v>
      </c>
      <c r="F17" s="91" t="s">
        <v>27</v>
      </c>
      <c r="G17" s="89">
        <v>44209</v>
      </c>
      <c r="H17" s="101" t="s">
        <v>344</v>
      </c>
    </row>
    <row r="18" spans="1:8" ht="112">
      <c r="A18" s="95" t="s">
        <v>71</v>
      </c>
      <c r="B18" s="95" t="s">
        <v>80</v>
      </c>
      <c r="C18" s="95" t="s">
        <v>82</v>
      </c>
      <c r="D18" s="87" t="s">
        <v>84</v>
      </c>
      <c r="E18" s="87" t="s">
        <v>84</v>
      </c>
      <c r="F18" s="91" t="s">
        <v>27</v>
      </c>
      <c r="G18" s="89">
        <v>44209</v>
      </c>
      <c r="H18" s="101" t="s">
        <v>344</v>
      </c>
    </row>
    <row r="19" spans="1:8" ht="70">
      <c r="A19" s="95" t="s">
        <v>72</v>
      </c>
      <c r="B19" s="95" t="s">
        <v>81</v>
      </c>
      <c r="C19" s="95" t="s">
        <v>69</v>
      </c>
      <c r="D19" s="87" t="s">
        <v>83</v>
      </c>
      <c r="E19" s="87" t="s">
        <v>83</v>
      </c>
      <c r="F19" s="91" t="s">
        <v>27</v>
      </c>
      <c r="G19" s="89">
        <v>44209</v>
      </c>
      <c r="H19" s="101" t="s">
        <v>344</v>
      </c>
    </row>
    <row r="20" spans="1:8" ht="63.75" customHeight="1">
      <c r="A20" s="95" t="s">
        <v>73</v>
      </c>
      <c r="B20" s="95" t="s">
        <v>85</v>
      </c>
      <c r="C20" s="95" t="s">
        <v>69</v>
      </c>
      <c r="D20" s="87" t="s">
        <v>86</v>
      </c>
      <c r="E20" s="87" t="s">
        <v>86</v>
      </c>
      <c r="F20" s="91" t="s">
        <v>27</v>
      </c>
      <c r="G20" s="89">
        <v>44209</v>
      </c>
      <c r="H20" s="101" t="s">
        <v>344</v>
      </c>
    </row>
    <row r="21" spans="1:8" ht="98">
      <c r="A21" s="95" t="s">
        <v>74</v>
      </c>
      <c r="B21" s="93" t="s">
        <v>87</v>
      </c>
      <c r="C21" s="93" t="s">
        <v>88</v>
      </c>
      <c r="D21" s="93" t="s">
        <v>89</v>
      </c>
      <c r="E21" s="93" t="s">
        <v>89</v>
      </c>
      <c r="F21" s="91" t="s">
        <v>27</v>
      </c>
      <c r="G21" s="89">
        <v>44209</v>
      </c>
      <c r="H21" s="101" t="s">
        <v>344</v>
      </c>
    </row>
    <row r="22" spans="1:8" ht="153" customHeight="1">
      <c r="A22" s="95" t="s">
        <v>75</v>
      </c>
      <c r="B22" s="95" t="s">
        <v>90</v>
      </c>
      <c r="C22" s="93" t="s">
        <v>91</v>
      </c>
      <c r="D22" s="87" t="s">
        <v>101</v>
      </c>
      <c r="E22" s="87" t="s">
        <v>101</v>
      </c>
      <c r="F22" s="91" t="s">
        <v>27</v>
      </c>
      <c r="G22" s="89">
        <v>44209</v>
      </c>
      <c r="H22" s="101" t="s">
        <v>344</v>
      </c>
    </row>
    <row r="23" spans="1:8" ht="84">
      <c r="A23" s="95" t="s">
        <v>76</v>
      </c>
      <c r="B23" s="93" t="s">
        <v>92</v>
      </c>
      <c r="C23" s="93" t="s">
        <v>94</v>
      </c>
      <c r="D23" s="93" t="s">
        <v>89</v>
      </c>
      <c r="E23" s="105" t="s">
        <v>89</v>
      </c>
      <c r="F23" s="102" t="s">
        <v>27</v>
      </c>
      <c r="G23" s="106">
        <v>44209</v>
      </c>
      <c r="H23" s="101" t="s">
        <v>344</v>
      </c>
    </row>
    <row r="24" spans="1:8" ht="84">
      <c r="A24" s="95" t="s">
        <v>77</v>
      </c>
      <c r="B24" s="93" t="s">
        <v>93</v>
      </c>
      <c r="C24" s="93" t="s">
        <v>94</v>
      </c>
      <c r="D24" s="104" t="s">
        <v>95</v>
      </c>
      <c r="E24" s="97" t="s">
        <v>96</v>
      </c>
      <c r="F24" s="107" t="s">
        <v>27</v>
      </c>
      <c r="G24" s="108">
        <v>44209</v>
      </c>
      <c r="H24" s="101" t="s">
        <v>344</v>
      </c>
    </row>
    <row r="25" spans="1:8">
      <c r="A25" s="95" t="s">
        <v>78</v>
      </c>
      <c r="B25" s="103"/>
      <c r="C25" s="103"/>
      <c r="D25" s="103"/>
      <c r="E25" s="103"/>
      <c r="F25" s="103"/>
      <c r="G25" s="103"/>
      <c r="H25" s="103"/>
    </row>
    <row r="26" spans="1:8">
      <c r="A26" s="103"/>
      <c r="B26" s="103"/>
      <c r="C26" s="103"/>
      <c r="D26" s="103"/>
      <c r="E26" s="103"/>
      <c r="F26" s="103"/>
      <c r="G26" s="103"/>
      <c r="H26" s="103"/>
    </row>
    <row r="27" spans="1:8">
      <c r="A27" s="99"/>
      <c r="B27" s="99"/>
      <c r="C27" s="99"/>
      <c r="D27" s="99"/>
      <c r="E27" s="99"/>
      <c r="F27" s="99"/>
      <c r="G27" s="99"/>
      <c r="H27" s="99"/>
    </row>
    <row r="28" spans="1:8">
      <c r="A28" s="99"/>
      <c r="B28" s="99"/>
      <c r="C28" s="99"/>
      <c r="D28" s="99"/>
      <c r="E28" s="99"/>
      <c r="F28" s="99"/>
      <c r="G28" s="99"/>
      <c r="H28" s="99"/>
    </row>
    <row r="29" spans="1:8">
      <c r="A29" s="99"/>
      <c r="B29" s="99"/>
      <c r="C29" s="99"/>
      <c r="D29" s="99"/>
      <c r="E29" s="99"/>
      <c r="F29" s="99"/>
      <c r="G29" s="99"/>
      <c r="H29" s="99"/>
    </row>
    <row r="37" spans="2:2" ht="17">
      <c r="B37" s="32"/>
    </row>
  </sheetData>
  <mergeCells count="4">
    <mergeCell ref="B1:C1"/>
    <mergeCell ref="B2:C2"/>
    <mergeCell ref="A9:H9"/>
    <mergeCell ref="A15:H15"/>
  </mergeCells>
  <dataValidations count="1">
    <dataValidation type="list" operator="equal" allowBlank="1" showErrorMessage="1" promptTitle="dfdf" sqref="F10:F14 F16:F24" xr:uid="{00000000-0002-0000-0100-000000000000}">
      <formula1>"Passed,Untested,Failed,Blocked"</formula1>
      <formula2>0</formula2>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workbookViewId="0">
      <selection activeCell="A19" sqref="A19"/>
    </sheetView>
  </sheetViews>
  <sheetFormatPr baseColWidth="10" defaultColWidth="8.83203125" defaultRowHeight="15"/>
  <cols>
    <col min="1" max="1" width="23.33203125" customWidth="1"/>
    <col min="2" max="2" width="18.6640625" customWidth="1"/>
    <col min="3" max="3" width="21.83203125" customWidth="1"/>
    <col min="4" max="4" width="40.5" customWidth="1"/>
    <col min="5" max="5" width="30.33203125" customWidth="1"/>
    <col min="6" max="6" width="32.1640625" customWidth="1"/>
    <col min="7" max="7" width="18.6640625" customWidth="1"/>
    <col min="8" max="8" width="22.5" customWidth="1"/>
  </cols>
  <sheetData>
    <row r="1" spans="1:8">
      <c r="A1" s="43" t="s">
        <v>0</v>
      </c>
      <c r="B1" s="173" t="s">
        <v>9</v>
      </c>
      <c r="C1" s="174"/>
      <c r="D1" s="44"/>
      <c r="E1" s="45"/>
      <c r="F1" s="46"/>
    </row>
    <row r="2" spans="1:8">
      <c r="A2" s="43" t="s">
        <v>1</v>
      </c>
      <c r="B2" s="175" t="s">
        <v>97</v>
      </c>
      <c r="C2" s="176"/>
      <c r="D2" s="44"/>
      <c r="E2" s="45"/>
      <c r="F2" s="46"/>
    </row>
    <row r="3" spans="1:8">
      <c r="A3" s="44"/>
      <c r="B3" s="47" t="s">
        <v>3</v>
      </c>
      <c r="C3" s="47" t="s">
        <v>4</v>
      </c>
      <c r="D3" s="47" t="s">
        <v>5</v>
      </c>
      <c r="E3" s="48" t="s">
        <v>32</v>
      </c>
      <c r="F3" s="47" t="s">
        <v>6</v>
      </c>
    </row>
    <row r="4" spans="1:8">
      <c r="A4" s="49" t="s">
        <v>7</v>
      </c>
      <c r="B4" s="50">
        <v>3</v>
      </c>
      <c r="C4" s="50">
        <v>0</v>
      </c>
      <c r="D4" s="44">
        <f>COUNTIF(G11:G21,"Untested")</f>
        <v>0</v>
      </c>
      <c r="E4" s="51">
        <f>COUNTIF(G11:G21,"Blocked")</f>
        <v>0</v>
      </c>
      <c r="F4" s="44">
        <f>B4</f>
        <v>3</v>
      </c>
    </row>
    <row r="5" spans="1:8">
      <c r="A5" s="49" t="s">
        <v>8</v>
      </c>
      <c r="B5" s="50">
        <v>3</v>
      </c>
      <c r="C5" s="50">
        <v>0</v>
      </c>
      <c r="D5" s="44">
        <f>COUNTIF(J11:J20,"Untested")</f>
        <v>0</v>
      </c>
      <c r="E5" s="51">
        <f>COUNTIF(J11:J20,"Blocked")</f>
        <v>0</v>
      </c>
      <c r="F5" s="44">
        <f>B5</f>
        <v>3</v>
      </c>
    </row>
    <row r="8" spans="1:8">
      <c r="A8" s="9" t="s">
        <v>13</v>
      </c>
      <c r="B8" s="9" t="s">
        <v>14</v>
      </c>
      <c r="C8" s="9" t="s">
        <v>48</v>
      </c>
      <c r="D8" s="65" t="s">
        <v>17</v>
      </c>
      <c r="E8" s="9" t="s">
        <v>18</v>
      </c>
      <c r="F8" s="9" t="s">
        <v>21</v>
      </c>
      <c r="G8" s="13" t="s">
        <v>22</v>
      </c>
      <c r="H8" s="9" t="s">
        <v>23</v>
      </c>
    </row>
    <row r="9" spans="1:8">
      <c r="A9" s="183" t="s">
        <v>102</v>
      </c>
      <c r="B9" s="184"/>
      <c r="C9" s="184"/>
      <c r="D9" s="184"/>
      <c r="E9" s="184"/>
      <c r="F9" s="184"/>
      <c r="G9" s="184"/>
      <c r="H9" s="185"/>
    </row>
    <row r="10" spans="1:8" ht="28">
      <c r="A10" s="14" t="s">
        <v>103</v>
      </c>
      <c r="B10" s="14" t="s">
        <v>51</v>
      </c>
      <c r="C10" s="16"/>
      <c r="D10" s="17" t="s">
        <v>26</v>
      </c>
      <c r="E10" s="17" t="s">
        <v>26</v>
      </c>
      <c r="F10" s="63" t="s">
        <v>27</v>
      </c>
      <c r="G10" s="41">
        <v>44209</v>
      </c>
      <c r="H10" s="52" t="s">
        <v>344</v>
      </c>
    </row>
    <row r="11" spans="1:8" ht="49.5" customHeight="1">
      <c r="A11" s="14" t="s">
        <v>104</v>
      </c>
      <c r="B11" s="15" t="s">
        <v>105</v>
      </c>
      <c r="C11" s="16"/>
      <c r="D11" s="17" t="s">
        <v>29</v>
      </c>
      <c r="E11" s="17" t="s">
        <v>29</v>
      </c>
      <c r="F11" s="63" t="s">
        <v>27</v>
      </c>
      <c r="G11" s="41">
        <v>44209</v>
      </c>
      <c r="H11" s="52" t="s">
        <v>344</v>
      </c>
    </row>
    <row r="12" spans="1:8" ht="28">
      <c r="A12" s="14" t="s">
        <v>106</v>
      </c>
      <c r="B12" s="15" t="s">
        <v>107</v>
      </c>
      <c r="C12" s="16"/>
      <c r="D12" s="17" t="s">
        <v>29</v>
      </c>
      <c r="E12" s="17" t="s">
        <v>29</v>
      </c>
      <c r="F12" s="63" t="s">
        <v>27</v>
      </c>
      <c r="G12" s="41">
        <v>44209</v>
      </c>
      <c r="H12" s="52" t="s">
        <v>344</v>
      </c>
    </row>
    <row r="13" spans="1:8" ht="28">
      <c r="A13" s="14" t="s">
        <v>108</v>
      </c>
      <c r="B13" s="15" t="s">
        <v>109</v>
      </c>
      <c r="C13" s="16"/>
      <c r="D13" s="17" t="s">
        <v>29</v>
      </c>
      <c r="E13" s="17" t="s">
        <v>29</v>
      </c>
      <c r="F13" s="63" t="s">
        <v>27</v>
      </c>
      <c r="G13" s="41">
        <v>44209</v>
      </c>
      <c r="H13" s="52" t="s">
        <v>344</v>
      </c>
    </row>
    <row r="14" spans="1:8" ht="28">
      <c r="A14" s="14" t="s">
        <v>110</v>
      </c>
      <c r="B14" s="15" t="s">
        <v>111</v>
      </c>
      <c r="C14" s="16"/>
      <c r="D14" s="17" t="s">
        <v>29</v>
      </c>
      <c r="E14" s="17" t="s">
        <v>29</v>
      </c>
      <c r="F14" s="63" t="s">
        <v>27</v>
      </c>
      <c r="G14" s="41">
        <v>44209</v>
      </c>
      <c r="H14" s="52" t="s">
        <v>344</v>
      </c>
    </row>
    <row r="15" spans="1:8" ht="28">
      <c r="A15" s="14" t="s">
        <v>112</v>
      </c>
      <c r="B15" s="15" t="s">
        <v>113</v>
      </c>
      <c r="C15" s="16"/>
      <c r="D15" s="17" t="s">
        <v>29</v>
      </c>
      <c r="E15" s="17" t="s">
        <v>29</v>
      </c>
      <c r="F15" s="63" t="s">
        <v>27</v>
      </c>
      <c r="G15" s="41">
        <v>44209</v>
      </c>
      <c r="H15" s="52" t="s">
        <v>344</v>
      </c>
    </row>
    <row r="16" spans="1:8" ht="28">
      <c r="A16" s="14" t="s">
        <v>114</v>
      </c>
      <c r="B16" s="15" t="s">
        <v>115</v>
      </c>
      <c r="C16" s="16"/>
      <c r="D16" s="17" t="s">
        <v>29</v>
      </c>
      <c r="E16" s="17" t="s">
        <v>29</v>
      </c>
      <c r="F16" s="63" t="s">
        <v>27</v>
      </c>
      <c r="G16" s="41">
        <v>44209</v>
      </c>
      <c r="H16" s="52" t="s">
        <v>344</v>
      </c>
    </row>
    <row r="17" spans="1:8" ht="28">
      <c r="A17" s="14" t="s">
        <v>116</v>
      </c>
      <c r="B17" s="15" t="s">
        <v>117</v>
      </c>
      <c r="C17" s="16"/>
      <c r="D17" s="17" t="s">
        <v>29</v>
      </c>
      <c r="E17" s="17" t="s">
        <v>29</v>
      </c>
      <c r="F17" s="63" t="s">
        <v>27</v>
      </c>
      <c r="G17" s="41">
        <v>44209</v>
      </c>
      <c r="H17" s="52" t="s">
        <v>344</v>
      </c>
    </row>
    <row r="18" spans="1:8">
      <c r="A18" s="180" t="s">
        <v>118</v>
      </c>
      <c r="B18" s="181"/>
      <c r="C18" s="181"/>
      <c r="D18" s="181"/>
      <c r="E18" s="181"/>
      <c r="F18" s="181"/>
      <c r="G18" s="181"/>
      <c r="H18" s="181"/>
    </row>
    <row r="19" spans="1:8" ht="140">
      <c r="A19" s="95" t="s">
        <v>119</v>
      </c>
      <c r="B19" s="95" t="s">
        <v>122</v>
      </c>
      <c r="C19" s="95" t="s">
        <v>123</v>
      </c>
      <c r="D19" s="87" t="s">
        <v>124</v>
      </c>
      <c r="E19" s="87" t="s">
        <v>124</v>
      </c>
      <c r="F19" s="91" t="s">
        <v>27</v>
      </c>
      <c r="G19" s="89">
        <v>44209</v>
      </c>
      <c r="H19" s="94" t="s">
        <v>344</v>
      </c>
    </row>
    <row r="20" spans="1:8" ht="112">
      <c r="A20" s="95" t="s">
        <v>120</v>
      </c>
      <c r="B20" s="95" t="s">
        <v>92</v>
      </c>
      <c r="C20" s="95" t="s">
        <v>125</v>
      </c>
      <c r="D20" s="87" t="s">
        <v>126</v>
      </c>
      <c r="E20" s="87" t="s">
        <v>126</v>
      </c>
      <c r="F20" s="91" t="s">
        <v>27</v>
      </c>
      <c r="G20" s="89">
        <v>44209</v>
      </c>
      <c r="H20" s="94" t="s">
        <v>344</v>
      </c>
    </row>
    <row r="21" spans="1:8" ht="112">
      <c r="A21" s="95" t="s">
        <v>121</v>
      </c>
      <c r="B21" s="95" t="s">
        <v>127</v>
      </c>
      <c r="C21" s="95" t="s">
        <v>125</v>
      </c>
      <c r="D21" s="87" t="s">
        <v>128</v>
      </c>
      <c r="E21" s="87" t="s">
        <v>128</v>
      </c>
      <c r="F21" s="91" t="s">
        <v>27</v>
      </c>
      <c r="G21" s="89">
        <v>44209</v>
      </c>
      <c r="H21" s="94" t="s">
        <v>344</v>
      </c>
    </row>
    <row r="22" spans="1:8" ht="17">
      <c r="A22" s="98"/>
      <c r="B22" s="99"/>
      <c r="C22" s="99"/>
      <c r="D22" s="99"/>
      <c r="E22" s="99"/>
      <c r="F22" s="99"/>
      <c r="G22" s="99"/>
      <c r="H22" s="99"/>
    </row>
  </sheetData>
  <mergeCells count="4">
    <mergeCell ref="B1:C1"/>
    <mergeCell ref="B2:C2"/>
    <mergeCell ref="A9:H9"/>
    <mergeCell ref="A18:H18"/>
  </mergeCells>
  <dataValidations count="1">
    <dataValidation type="list" operator="equal" allowBlank="1" showErrorMessage="1" promptTitle="dfdf" sqref="F10:F17 F19:F21" xr:uid="{00000000-0002-0000-0200-000000000000}">
      <formula1>"Passed,Untested,Failed,Blocked"</formula1>
      <formula2>0</formula2>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7"/>
  <sheetViews>
    <sheetView topLeftCell="B1" workbookViewId="0">
      <selection activeCell="C28" sqref="C28"/>
    </sheetView>
  </sheetViews>
  <sheetFormatPr baseColWidth="10" defaultColWidth="8.83203125" defaultRowHeight="15"/>
  <cols>
    <col min="1" max="1" width="25.1640625" customWidth="1"/>
    <col min="2" max="2" width="28.5" customWidth="1"/>
    <col min="3" max="3" width="33.1640625" customWidth="1"/>
    <col min="4" max="4" width="35.6640625" customWidth="1"/>
    <col min="5" max="5" width="31.33203125" customWidth="1"/>
    <col min="6" max="6" width="29.5" customWidth="1"/>
    <col min="7" max="7" width="19" customWidth="1"/>
    <col min="8" max="8" width="18.1640625" customWidth="1"/>
  </cols>
  <sheetData>
    <row r="1" spans="1:13">
      <c r="A1" s="43" t="s">
        <v>0</v>
      </c>
      <c r="B1" s="173" t="s">
        <v>9</v>
      </c>
      <c r="C1" s="174"/>
      <c r="D1" s="44"/>
      <c r="E1" s="45"/>
      <c r="F1" s="46"/>
    </row>
    <row r="2" spans="1:13">
      <c r="A2" s="43" t="s">
        <v>1</v>
      </c>
      <c r="B2" s="175" t="s">
        <v>134</v>
      </c>
      <c r="C2" s="176"/>
      <c r="D2" s="44"/>
      <c r="E2" s="45"/>
      <c r="F2" s="46"/>
    </row>
    <row r="3" spans="1:13">
      <c r="A3" s="44"/>
      <c r="B3" s="47" t="s">
        <v>3</v>
      </c>
      <c r="C3" s="47" t="s">
        <v>4</v>
      </c>
      <c r="D3" s="47" t="s">
        <v>5</v>
      </c>
      <c r="E3" s="48" t="s">
        <v>32</v>
      </c>
      <c r="F3" s="47" t="s">
        <v>6</v>
      </c>
    </row>
    <row r="4" spans="1:13">
      <c r="A4" s="49" t="s">
        <v>7</v>
      </c>
      <c r="B4" s="50">
        <v>9</v>
      </c>
      <c r="C4" s="50">
        <v>0</v>
      </c>
      <c r="D4" s="44">
        <f>COUNTIF(G12:G23,"Untested")</f>
        <v>0</v>
      </c>
      <c r="E4" s="51">
        <f>COUNTIF(G12:G23,"Blocked")</f>
        <v>0</v>
      </c>
      <c r="F4" s="44">
        <f>B4</f>
        <v>9</v>
      </c>
    </row>
    <row r="5" spans="1:13">
      <c r="A5" s="49" t="s">
        <v>8</v>
      </c>
      <c r="B5" s="50">
        <v>9</v>
      </c>
      <c r="C5" s="50">
        <v>0</v>
      </c>
      <c r="D5" s="44">
        <f>COUNTIF(J11:J20,"Untested")</f>
        <v>0</v>
      </c>
      <c r="E5" s="51">
        <f>COUNTIF(J11:J20,"Blocked")</f>
        <v>0</v>
      </c>
      <c r="F5" s="44">
        <f>B5</f>
        <v>9</v>
      </c>
    </row>
    <row r="6" spans="1:13">
      <c r="A6" s="59"/>
      <c r="B6" s="60"/>
      <c r="C6" s="60"/>
      <c r="D6" s="61"/>
      <c r="E6" s="62"/>
      <c r="F6" s="61"/>
    </row>
    <row r="8" spans="1:13" ht="17">
      <c r="A8" s="53" t="s">
        <v>13</v>
      </c>
      <c r="B8" s="53" t="s">
        <v>14</v>
      </c>
      <c r="C8" s="53" t="s">
        <v>48</v>
      </c>
      <c r="D8" s="54" t="s">
        <v>17</v>
      </c>
      <c r="E8" s="53" t="s">
        <v>18</v>
      </c>
      <c r="F8" s="53" t="s">
        <v>21</v>
      </c>
      <c r="G8" s="55" t="s">
        <v>22</v>
      </c>
      <c r="H8" s="53" t="s">
        <v>23</v>
      </c>
    </row>
    <row r="9" spans="1:13" ht="16">
      <c r="A9" s="186" t="s">
        <v>129</v>
      </c>
      <c r="B9" s="187"/>
      <c r="C9" s="187"/>
      <c r="D9" s="187"/>
      <c r="E9" s="187"/>
      <c r="F9" s="187"/>
      <c r="G9" s="187"/>
      <c r="H9" s="188"/>
    </row>
    <row r="10" spans="1:13" ht="36">
      <c r="A10" s="2" t="s">
        <v>50</v>
      </c>
      <c r="B10" s="2" t="s">
        <v>130</v>
      </c>
      <c r="C10" s="4"/>
      <c r="D10" s="5" t="s">
        <v>26</v>
      </c>
      <c r="E10" s="5" t="s">
        <v>26</v>
      </c>
      <c r="F10" s="38" t="s">
        <v>27</v>
      </c>
      <c r="G10" s="39">
        <v>44209</v>
      </c>
      <c r="H10" s="40" t="s">
        <v>344</v>
      </c>
    </row>
    <row r="11" spans="1:13" ht="36">
      <c r="A11" s="2" t="s">
        <v>52</v>
      </c>
      <c r="B11" s="2" t="s">
        <v>56</v>
      </c>
      <c r="C11" s="4"/>
      <c r="D11" s="5" t="s">
        <v>29</v>
      </c>
      <c r="E11" s="5" t="s">
        <v>29</v>
      </c>
      <c r="F11" s="38" t="s">
        <v>27</v>
      </c>
      <c r="G11" s="39">
        <v>44209</v>
      </c>
      <c r="H11" s="40" t="s">
        <v>344</v>
      </c>
    </row>
    <row r="12" spans="1:13" ht="36">
      <c r="A12" s="2" t="s">
        <v>55</v>
      </c>
      <c r="B12" s="2" t="s">
        <v>58</v>
      </c>
      <c r="C12" s="4"/>
      <c r="D12" s="5" t="s">
        <v>29</v>
      </c>
      <c r="E12" s="5" t="s">
        <v>29</v>
      </c>
      <c r="F12" s="38" t="s">
        <v>27</v>
      </c>
      <c r="G12" s="39">
        <v>44209</v>
      </c>
      <c r="H12" s="40" t="s">
        <v>344</v>
      </c>
    </row>
    <row r="13" spans="1:13" ht="36">
      <c r="A13" s="2" t="s">
        <v>57</v>
      </c>
      <c r="B13" s="2" t="s">
        <v>53</v>
      </c>
      <c r="C13" s="4"/>
      <c r="D13" s="5" t="s">
        <v>29</v>
      </c>
      <c r="E13" s="5" t="s">
        <v>29</v>
      </c>
      <c r="F13" s="38" t="s">
        <v>27</v>
      </c>
      <c r="G13" s="39">
        <v>44209</v>
      </c>
      <c r="H13" s="40" t="s">
        <v>344</v>
      </c>
    </row>
    <row r="14" spans="1:13" ht="36">
      <c r="A14" s="2" t="s">
        <v>59</v>
      </c>
      <c r="B14" s="2" t="s">
        <v>107</v>
      </c>
      <c r="C14" s="4"/>
      <c r="D14" s="5" t="s">
        <v>54</v>
      </c>
      <c r="E14" s="5" t="s">
        <v>54</v>
      </c>
      <c r="F14" s="38" t="s">
        <v>27</v>
      </c>
      <c r="G14" s="39">
        <v>44209</v>
      </c>
      <c r="H14" s="40" t="s">
        <v>344</v>
      </c>
    </row>
    <row r="15" spans="1:13" ht="36">
      <c r="A15" s="2" t="s">
        <v>131</v>
      </c>
      <c r="B15" s="2" t="s">
        <v>109</v>
      </c>
      <c r="C15" s="4"/>
      <c r="D15" s="5" t="s">
        <v>54</v>
      </c>
      <c r="E15" s="5" t="s">
        <v>54</v>
      </c>
      <c r="F15" s="38" t="s">
        <v>27</v>
      </c>
      <c r="G15" s="39">
        <v>44209</v>
      </c>
      <c r="H15" s="40" t="s">
        <v>344</v>
      </c>
    </row>
    <row r="16" spans="1:13" ht="36">
      <c r="A16" s="2" t="s">
        <v>132</v>
      </c>
      <c r="B16" s="2" t="s">
        <v>111</v>
      </c>
      <c r="C16" s="4"/>
      <c r="D16" s="5" t="s">
        <v>29</v>
      </c>
      <c r="E16" s="5" t="s">
        <v>29</v>
      </c>
      <c r="F16" s="38" t="s">
        <v>27</v>
      </c>
      <c r="G16" s="39">
        <v>44209</v>
      </c>
      <c r="H16" s="40" t="s">
        <v>344</v>
      </c>
      <c r="I16" s="57"/>
      <c r="J16" s="57"/>
      <c r="K16" s="57"/>
      <c r="L16" s="57"/>
      <c r="M16" s="58"/>
    </row>
    <row r="17" spans="1:8" ht="17">
      <c r="A17" s="56" t="s">
        <v>133</v>
      </c>
      <c r="B17" s="57"/>
      <c r="C17" s="57"/>
      <c r="D17" s="57"/>
      <c r="E17" s="57"/>
      <c r="F17" s="57"/>
      <c r="G17" s="57"/>
      <c r="H17" s="57"/>
    </row>
    <row r="18" spans="1:8" ht="140">
      <c r="A18" s="95" t="s">
        <v>135</v>
      </c>
      <c r="B18" s="95" t="s">
        <v>144</v>
      </c>
      <c r="C18" s="95" t="s">
        <v>145</v>
      </c>
      <c r="D18" s="87" t="s">
        <v>243</v>
      </c>
      <c r="E18" s="87" t="s">
        <v>243</v>
      </c>
      <c r="F18" s="88" t="s">
        <v>27</v>
      </c>
      <c r="G18" s="89">
        <v>44209</v>
      </c>
      <c r="H18" s="94" t="s">
        <v>344</v>
      </c>
    </row>
    <row r="19" spans="1:8" ht="126">
      <c r="A19" s="95" t="s">
        <v>136</v>
      </c>
      <c r="B19" s="96" t="s">
        <v>146</v>
      </c>
      <c r="C19" s="96" t="s">
        <v>147</v>
      </c>
      <c r="D19" s="97" t="s">
        <v>244</v>
      </c>
      <c r="E19" s="97" t="s">
        <v>244</v>
      </c>
      <c r="F19" s="88" t="s">
        <v>27</v>
      </c>
      <c r="G19" s="89">
        <v>44209</v>
      </c>
      <c r="H19" s="94" t="s">
        <v>344</v>
      </c>
    </row>
    <row r="20" spans="1:8" ht="112">
      <c r="A20" s="95" t="s">
        <v>137</v>
      </c>
      <c r="B20" s="96" t="s">
        <v>148</v>
      </c>
      <c r="C20" s="96" t="s">
        <v>149</v>
      </c>
      <c r="D20" s="97" t="s">
        <v>150</v>
      </c>
      <c r="E20" s="97" t="s">
        <v>150</v>
      </c>
      <c r="F20" s="88" t="s">
        <v>27</v>
      </c>
      <c r="G20" s="89">
        <v>44209</v>
      </c>
      <c r="H20" s="94" t="s">
        <v>344</v>
      </c>
    </row>
    <row r="21" spans="1:8" ht="112">
      <c r="A21" s="95" t="s">
        <v>138</v>
      </c>
      <c r="B21" s="93" t="s">
        <v>151</v>
      </c>
      <c r="C21" s="96" t="s">
        <v>149</v>
      </c>
      <c r="D21" s="97" t="s">
        <v>152</v>
      </c>
      <c r="E21" s="97" t="s">
        <v>152</v>
      </c>
      <c r="F21" s="88" t="s">
        <v>27</v>
      </c>
      <c r="G21" s="89">
        <v>44209</v>
      </c>
      <c r="H21" s="94" t="s">
        <v>344</v>
      </c>
    </row>
    <row r="22" spans="1:8" ht="98">
      <c r="A22" s="95" t="s">
        <v>139</v>
      </c>
      <c r="B22" s="93" t="s">
        <v>153</v>
      </c>
      <c r="C22" s="93" t="s">
        <v>154</v>
      </c>
      <c r="D22" s="93" t="s">
        <v>155</v>
      </c>
      <c r="E22" s="93" t="s">
        <v>155</v>
      </c>
      <c r="F22" s="88" t="s">
        <v>27</v>
      </c>
      <c r="G22" s="89">
        <v>44209</v>
      </c>
      <c r="H22" s="94" t="s">
        <v>344</v>
      </c>
    </row>
    <row r="23" spans="1:8" ht="84">
      <c r="A23" s="95" t="s">
        <v>140</v>
      </c>
      <c r="B23" s="93" t="s">
        <v>156</v>
      </c>
      <c r="C23" s="93" t="s">
        <v>157</v>
      </c>
      <c r="D23" s="93" t="s">
        <v>158</v>
      </c>
      <c r="E23" s="93" t="s">
        <v>158</v>
      </c>
      <c r="F23" s="88" t="s">
        <v>27</v>
      </c>
      <c r="G23" s="89">
        <v>44209</v>
      </c>
      <c r="H23" s="94" t="s">
        <v>344</v>
      </c>
    </row>
    <row r="24" spans="1:8" ht="84">
      <c r="A24" s="95" t="s">
        <v>141</v>
      </c>
      <c r="B24" s="93" t="s">
        <v>159</v>
      </c>
      <c r="C24" s="93" t="s">
        <v>160</v>
      </c>
      <c r="D24" s="93" t="s">
        <v>161</v>
      </c>
      <c r="E24" s="93" t="s">
        <v>161</v>
      </c>
      <c r="F24" s="88" t="s">
        <v>27</v>
      </c>
      <c r="G24" s="89">
        <v>44209</v>
      </c>
      <c r="H24" s="94" t="s">
        <v>344</v>
      </c>
    </row>
    <row r="25" spans="1:8" ht="84">
      <c r="A25" s="95" t="s">
        <v>142</v>
      </c>
      <c r="B25" s="93" t="s">
        <v>92</v>
      </c>
      <c r="C25" s="93" t="s">
        <v>162</v>
      </c>
      <c r="D25" s="93" t="s">
        <v>163</v>
      </c>
      <c r="E25" s="93" t="s">
        <v>163</v>
      </c>
      <c r="F25" s="88" t="s">
        <v>27</v>
      </c>
      <c r="G25" s="89">
        <v>44209</v>
      </c>
      <c r="H25" s="94" t="s">
        <v>344</v>
      </c>
    </row>
    <row r="26" spans="1:8" ht="84">
      <c r="A26" s="95" t="s">
        <v>143</v>
      </c>
      <c r="B26" s="93" t="s">
        <v>127</v>
      </c>
      <c r="C26" s="93" t="s">
        <v>162</v>
      </c>
      <c r="D26" s="87" t="s">
        <v>164</v>
      </c>
      <c r="E26" s="87" t="s">
        <v>164</v>
      </c>
      <c r="F26" s="88" t="s">
        <v>27</v>
      </c>
      <c r="G26" s="89">
        <v>44209</v>
      </c>
      <c r="H26" s="94" t="s">
        <v>344</v>
      </c>
    </row>
    <row r="27" spans="1:8">
      <c r="G27" s="41"/>
    </row>
  </sheetData>
  <mergeCells count="3">
    <mergeCell ref="B1:C1"/>
    <mergeCell ref="B2:C2"/>
    <mergeCell ref="A9:H9"/>
  </mergeCells>
  <dataValidations count="1">
    <dataValidation type="list" operator="equal" allowBlank="1" showErrorMessage="1" promptTitle="dfdf" sqref="F10:F16 F18:F26" xr:uid="{00000000-0002-0000-0300-000000000000}">
      <formula1>"Passed,Untested,Failed,Blocked"</formula1>
      <formula2>0</formula2>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6"/>
  <sheetViews>
    <sheetView topLeftCell="A23" workbookViewId="0">
      <selection activeCell="H17" sqref="H17"/>
    </sheetView>
  </sheetViews>
  <sheetFormatPr baseColWidth="10" defaultColWidth="8.83203125" defaultRowHeight="15"/>
  <cols>
    <col min="1" max="1" width="20.33203125" customWidth="1"/>
    <col min="2" max="2" width="24.33203125" customWidth="1"/>
    <col min="3" max="3" width="32.33203125" customWidth="1"/>
    <col min="4" max="4" width="30.83203125" customWidth="1"/>
    <col min="5" max="5" width="23.6640625" customWidth="1"/>
    <col min="6" max="6" width="21.5" customWidth="1"/>
    <col min="7" max="7" width="14.5" bestFit="1" customWidth="1"/>
    <col min="8" max="8" width="11" customWidth="1"/>
  </cols>
  <sheetData>
    <row r="1" spans="1:8">
      <c r="A1" s="43" t="s">
        <v>0</v>
      </c>
      <c r="B1" s="173" t="s">
        <v>9</v>
      </c>
      <c r="C1" s="174"/>
      <c r="D1" s="44"/>
      <c r="E1" s="45"/>
      <c r="F1" s="46"/>
    </row>
    <row r="2" spans="1:8">
      <c r="A2" s="43" t="s">
        <v>1</v>
      </c>
      <c r="B2" s="175" t="s">
        <v>165</v>
      </c>
      <c r="C2" s="176"/>
      <c r="D2" s="44"/>
      <c r="E2" s="45"/>
      <c r="F2" s="46"/>
    </row>
    <row r="3" spans="1:8">
      <c r="A3" s="44"/>
      <c r="B3" s="47" t="s">
        <v>3</v>
      </c>
      <c r="C3" s="47" t="s">
        <v>4</v>
      </c>
      <c r="D3" s="47" t="s">
        <v>5</v>
      </c>
      <c r="E3" s="48" t="s">
        <v>32</v>
      </c>
      <c r="F3" s="47" t="s">
        <v>6</v>
      </c>
    </row>
    <row r="4" spans="1:8">
      <c r="A4" s="49" t="s">
        <v>7</v>
      </c>
      <c r="B4" s="50">
        <v>13</v>
      </c>
      <c r="C4" s="50">
        <v>0</v>
      </c>
      <c r="D4" s="44">
        <f>COUNTIF(G12:G24,"Untested")</f>
        <v>0</v>
      </c>
      <c r="E4" s="51">
        <f>COUNTIF(G12:G24,"Blocked")</f>
        <v>0</v>
      </c>
      <c r="F4" s="44">
        <f>B4</f>
        <v>13</v>
      </c>
    </row>
    <row r="5" spans="1:8">
      <c r="A5" s="49" t="s">
        <v>8</v>
      </c>
      <c r="B5" s="50">
        <v>13</v>
      </c>
      <c r="C5" s="50">
        <v>0</v>
      </c>
      <c r="D5" s="44">
        <f>COUNTIF(J11:J20,"Untested")</f>
        <v>0</v>
      </c>
      <c r="E5" s="51">
        <f>COUNTIF(J11:J20,"Blocked")</f>
        <v>0</v>
      </c>
      <c r="F5" s="44">
        <f>B5</f>
        <v>13</v>
      </c>
    </row>
    <row r="7" spans="1:8">
      <c r="A7" s="9" t="s">
        <v>13</v>
      </c>
      <c r="B7" s="9" t="s">
        <v>14</v>
      </c>
      <c r="C7" s="9" t="s">
        <v>48</v>
      </c>
      <c r="D7" s="65" t="s">
        <v>17</v>
      </c>
      <c r="E7" s="9" t="s">
        <v>18</v>
      </c>
      <c r="F7" s="9" t="s">
        <v>21</v>
      </c>
      <c r="G7" s="13" t="s">
        <v>22</v>
      </c>
      <c r="H7" s="9" t="s">
        <v>23</v>
      </c>
    </row>
    <row r="8" spans="1:8">
      <c r="A8" s="189" t="s">
        <v>129</v>
      </c>
      <c r="B8" s="190"/>
      <c r="C8" s="190"/>
      <c r="D8" s="190"/>
      <c r="E8" s="190"/>
      <c r="F8" s="190"/>
      <c r="G8" s="190"/>
      <c r="H8" s="191"/>
    </row>
    <row r="9" spans="1:8" ht="28">
      <c r="A9" s="14" t="s">
        <v>168</v>
      </c>
      <c r="B9" s="14" t="s">
        <v>166</v>
      </c>
      <c r="C9" s="16"/>
      <c r="D9" s="17" t="s">
        <v>26</v>
      </c>
      <c r="E9" s="17" t="s">
        <v>26</v>
      </c>
      <c r="F9" s="63" t="s">
        <v>27</v>
      </c>
      <c r="G9" s="41">
        <v>44209</v>
      </c>
      <c r="H9" s="52"/>
    </row>
    <row r="10" spans="1:8" ht="28">
      <c r="A10" s="14" t="s">
        <v>169</v>
      </c>
      <c r="B10" s="14" t="s">
        <v>56</v>
      </c>
      <c r="C10" s="16"/>
      <c r="D10" s="17" t="s">
        <v>29</v>
      </c>
      <c r="E10" s="17" t="s">
        <v>29</v>
      </c>
      <c r="F10" s="63" t="s">
        <v>27</v>
      </c>
      <c r="G10" s="41">
        <v>44209</v>
      </c>
      <c r="H10" s="52"/>
    </row>
    <row r="11" spans="1:8" ht="28">
      <c r="A11" s="14" t="s">
        <v>170</v>
      </c>
      <c r="B11" s="14" t="s">
        <v>58</v>
      </c>
      <c r="C11" s="16"/>
      <c r="D11" s="17" t="s">
        <v>29</v>
      </c>
      <c r="E11" s="17" t="s">
        <v>29</v>
      </c>
      <c r="F11" s="63" t="s">
        <v>27</v>
      </c>
      <c r="G11" s="41">
        <v>44209</v>
      </c>
      <c r="H11" s="52"/>
    </row>
    <row r="12" spans="1:8" ht="28">
      <c r="A12" s="14" t="s">
        <v>171</v>
      </c>
      <c r="B12" s="14" t="s">
        <v>53</v>
      </c>
      <c r="C12" s="16"/>
      <c r="D12" s="17" t="s">
        <v>29</v>
      </c>
      <c r="E12" s="17" t="s">
        <v>29</v>
      </c>
      <c r="F12" s="63" t="s">
        <v>27</v>
      </c>
      <c r="G12" s="41">
        <v>44209</v>
      </c>
      <c r="H12" s="52"/>
    </row>
    <row r="13" spans="1:8" ht="28">
      <c r="A13" s="14" t="s">
        <v>172</v>
      </c>
      <c r="B13" s="14" t="s">
        <v>107</v>
      </c>
      <c r="C13" s="16"/>
      <c r="D13" s="17" t="s">
        <v>54</v>
      </c>
      <c r="E13" s="17" t="s">
        <v>54</v>
      </c>
      <c r="F13" s="63" t="s">
        <v>27</v>
      </c>
      <c r="G13" s="41">
        <v>44209</v>
      </c>
      <c r="H13" s="52"/>
    </row>
    <row r="14" spans="1:8" ht="28">
      <c r="A14" s="14" t="s">
        <v>173</v>
      </c>
      <c r="B14" s="14" t="s">
        <v>109</v>
      </c>
      <c r="C14" s="16"/>
      <c r="D14" s="17" t="s">
        <v>54</v>
      </c>
      <c r="E14" s="17" t="s">
        <v>54</v>
      </c>
      <c r="F14" s="63" t="s">
        <v>27</v>
      </c>
      <c r="G14" s="41">
        <v>44209</v>
      </c>
      <c r="H14" s="52"/>
    </row>
    <row r="15" spans="1:8" ht="28">
      <c r="A15" s="14" t="s">
        <v>174</v>
      </c>
      <c r="B15" s="14" t="s">
        <v>111</v>
      </c>
      <c r="C15" s="16"/>
      <c r="D15" s="17" t="s">
        <v>29</v>
      </c>
      <c r="E15" s="17" t="s">
        <v>29</v>
      </c>
      <c r="F15" s="63" t="s">
        <v>27</v>
      </c>
      <c r="G15" s="41">
        <v>44209</v>
      </c>
      <c r="H15" s="52"/>
    </row>
    <row r="16" spans="1:8" ht="17">
      <c r="A16" s="192" t="s">
        <v>167</v>
      </c>
      <c r="B16" s="193"/>
      <c r="C16" s="193"/>
      <c r="D16" s="193"/>
      <c r="E16" s="193"/>
      <c r="F16" s="193"/>
      <c r="G16" s="193"/>
      <c r="H16" s="193"/>
    </row>
    <row r="17" spans="1:8" ht="126">
      <c r="A17" s="15" t="s">
        <v>175</v>
      </c>
      <c r="B17" s="15" t="s">
        <v>176</v>
      </c>
      <c r="C17" s="15" t="s">
        <v>186</v>
      </c>
      <c r="D17" s="36" t="s">
        <v>189</v>
      </c>
      <c r="E17" s="36" t="s">
        <v>189</v>
      </c>
      <c r="F17" s="63" t="s">
        <v>27</v>
      </c>
      <c r="G17" s="41">
        <v>44209</v>
      </c>
      <c r="H17" s="31" t="s">
        <v>344</v>
      </c>
    </row>
    <row r="18" spans="1:8" ht="112">
      <c r="A18" s="15" t="s">
        <v>177</v>
      </c>
      <c r="B18" s="15" t="s">
        <v>79</v>
      </c>
      <c r="C18" s="15" t="s">
        <v>187</v>
      </c>
      <c r="D18" s="87" t="s">
        <v>188</v>
      </c>
      <c r="E18" s="87" t="s">
        <v>188</v>
      </c>
      <c r="F18" s="88" t="s">
        <v>27</v>
      </c>
      <c r="G18" s="89">
        <v>44209</v>
      </c>
      <c r="H18" s="90" t="s">
        <v>344</v>
      </c>
    </row>
    <row r="19" spans="1:8" ht="112">
      <c r="A19" s="15" t="s">
        <v>178</v>
      </c>
      <c r="B19" s="15" t="s">
        <v>80</v>
      </c>
      <c r="C19" s="15" t="s">
        <v>190</v>
      </c>
      <c r="D19" s="36" t="s">
        <v>191</v>
      </c>
      <c r="E19" s="36" t="s">
        <v>191</v>
      </c>
      <c r="F19" s="63" t="s">
        <v>27</v>
      </c>
      <c r="G19" s="41">
        <v>44209</v>
      </c>
      <c r="H19" s="31" t="s">
        <v>344</v>
      </c>
    </row>
    <row r="20" spans="1:8" ht="112">
      <c r="A20" s="15" t="s">
        <v>179</v>
      </c>
      <c r="B20" s="15" t="s">
        <v>192</v>
      </c>
      <c r="C20" s="15" t="s">
        <v>194</v>
      </c>
      <c r="D20" s="87" t="s">
        <v>193</v>
      </c>
      <c r="E20" s="87" t="s">
        <v>193</v>
      </c>
      <c r="F20" s="88" t="s">
        <v>27</v>
      </c>
      <c r="G20" s="89">
        <v>44209</v>
      </c>
      <c r="H20" s="90" t="s">
        <v>344</v>
      </c>
    </row>
    <row r="21" spans="1:8" ht="198" customHeight="1">
      <c r="A21" s="15" t="s">
        <v>180</v>
      </c>
      <c r="B21" s="15" t="s">
        <v>85</v>
      </c>
      <c r="C21" s="15" t="s">
        <v>194</v>
      </c>
      <c r="D21" s="36" t="s">
        <v>195</v>
      </c>
      <c r="E21" s="36" t="s">
        <v>195</v>
      </c>
      <c r="F21" s="63" t="s">
        <v>27</v>
      </c>
      <c r="G21" s="31"/>
      <c r="H21" s="31" t="s">
        <v>344</v>
      </c>
    </row>
    <row r="22" spans="1:8" ht="154">
      <c r="A22" s="15" t="s">
        <v>181</v>
      </c>
      <c r="B22" s="15" t="s">
        <v>196</v>
      </c>
      <c r="C22" s="15" t="s">
        <v>198</v>
      </c>
      <c r="D22" s="87" t="s">
        <v>197</v>
      </c>
      <c r="E22" s="87" t="s">
        <v>197</v>
      </c>
      <c r="F22" s="91" t="s">
        <v>27</v>
      </c>
      <c r="G22" s="92"/>
      <c r="H22" s="92" t="s">
        <v>344</v>
      </c>
    </row>
    <row r="23" spans="1:8" ht="112">
      <c r="A23" s="15" t="s">
        <v>182</v>
      </c>
      <c r="B23" s="15" t="s">
        <v>199</v>
      </c>
      <c r="C23" s="15" t="s">
        <v>211</v>
      </c>
      <c r="D23" s="36" t="s">
        <v>201</v>
      </c>
      <c r="E23" s="36" t="s">
        <v>201</v>
      </c>
      <c r="F23" s="63" t="s">
        <v>27</v>
      </c>
      <c r="G23" s="31"/>
      <c r="H23" s="31" t="s">
        <v>344</v>
      </c>
    </row>
    <row r="24" spans="1:8" ht="112">
      <c r="A24" s="15" t="s">
        <v>183</v>
      </c>
      <c r="B24" s="15" t="s">
        <v>200</v>
      </c>
      <c r="C24" s="15" t="s">
        <v>211</v>
      </c>
      <c r="D24" s="87" t="s">
        <v>202</v>
      </c>
      <c r="E24" s="87" t="s">
        <v>202</v>
      </c>
      <c r="F24" s="88" t="s">
        <v>27</v>
      </c>
      <c r="G24" s="89">
        <v>44209</v>
      </c>
      <c r="H24" s="90" t="s">
        <v>344</v>
      </c>
    </row>
    <row r="25" spans="1:8" ht="84">
      <c r="A25" s="15" t="s">
        <v>184</v>
      </c>
      <c r="B25" s="42" t="s">
        <v>156</v>
      </c>
      <c r="C25" s="42" t="s">
        <v>203</v>
      </c>
      <c r="D25" s="42" t="s">
        <v>204</v>
      </c>
      <c r="E25" s="42" t="s">
        <v>204</v>
      </c>
      <c r="F25" s="63" t="s">
        <v>27</v>
      </c>
      <c r="G25" s="41">
        <v>44209</v>
      </c>
      <c r="H25" s="52" t="s">
        <v>344</v>
      </c>
    </row>
    <row r="26" spans="1:8" ht="84">
      <c r="A26" s="15" t="s">
        <v>185</v>
      </c>
      <c r="B26" s="93" t="s">
        <v>159</v>
      </c>
      <c r="C26" s="93" t="s">
        <v>212</v>
      </c>
      <c r="D26" s="93" t="s">
        <v>205</v>
      </c>
      <c r="E26" s="93" t="s">
        <v>205</v>
      </c>
      <c r="F26" s="88" t="s">
        <v>27</v>
      </c>
      <c r="G26" s="89">
        <v>44209</v>
      </c>
      <c r="H26" s="94" t="s">
        <v>344</v>
      </c>
    </row>
    <row r="27" spans="1:8" ht="84">
      <c r="A27" s="15" t="s">
        <v>206</v>
      </c>
      <c r="B27" s="15" t="s">
        <v>92</v>
      </c>
      <c r="C27" s="15" t="s">
        <v>213</v>
      </c>
      <c r="D27" s="36" t="s">
        <v>209</v>
      </c>
      <c r="E27" s="36" t="s">
        <v>209</v>
      </c>
      <c r="F27" s="63" t="s">
        <v>27</v>
      </c>
      <c r="G27" s="41">
        <v>44210</v>
      </c>
      <c r="H27" s="52" t="s">
        <v>344</v>
      </c>
    </row>
    <row r="28" spans="1:8" ht="84">
      <c r="A28" s="15" t="s">
        <v>207</v>
      </c>
      <c r="B28" s="15" t="s">
        <v>127</v>
      </c>
      <c r="C28" s="15" t="s">
        <v>208</v>
      </c>
      <c r="D28" s="87" t="s">
        <v>210</v>
      </c>
      <c r="E28" s="87" t="s">
        <v>210</v>
      </c>
      <c r="F28" s="88" t="s">
        <v>27</v>
      </c>
      <c r="G28" s="89">
        <v>44210</v>
      </c>
      <c r="H28" s="94" t="s">
        <v>344</v>
      </c>
    </row>
    <row r="29" spans="1:8" ht="126">
      <c r="A29" s="15" t="s">
        <v>214</v>
      </c>
      <c r="B29" s="31" t="s">
        <v>215</v>
      </c>
      <c r="C29" s="42" t="s">
        <v>216</v>
      </c>
      <c r="D29" s="42" t="s">
        <v>217</v>
      </c>
      <c r="E29" s="42" t="s">
        <v>217</v>
      </c>
      <c r="F29" s="63" t="s">
        <v>27</v>
      </c>
      <c r="G29" s="41">
        <v>44210</v>
      </c>
      <c r="H29" s="52" t="s">
        <v>344</v>
      </c>
    </row>
    <row r="35" spans="3:3" ht="17">
      <c r="C35" s="32"/>
    </row>
    <row r="36" spans="3:3">
      <c r="C36" s="33"/>
    </row>
  </sheetData>
  <mergeCells count="4">
    <mergeCell ref="B1:C1"/>
    <mergeCell ref="B2:C2"/>
    <mergeCell ref="A8:H8"/>
    <mergeCell ref="A16:H16"/>
  </mergeCells>
  <dataValidations count="1">
    <dataValidation type="list" operator="equal" allowBlank="1" showErrorMessage="1" promptTitle="dfdf" sqref="F9:F15 F17:F29" xr:uid="{00000000-0002-0000-0400-000000000000}">
      <formula1>"Passed,Untested,Failed,Blocked"</formula1>
      <formula2>0</formula2>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9"/>
  <sheetViews>
    <sheetView workbookViewId="0">
      <selection activeCell="D20" sqref="D20"/>
    </sheetView>
  </sheetViews>
  <sheetFormatPr baseColWidth="10" defaultColWidth="8.83203125" defaultRowHeight="15"/>
  <cols>
    <col min="1" max="1" width="27" customWidth="1"/>
    <col min="2" max="2" width="28" customWidth="1"/>
    <col min="3" max="3" width="21" customWidth="1"/>
    <col min="4" max="4" width="31.5" customWidth="1"/>
    <col min="5" max="5" width="26.83203125" customWidth="1"/>
    <col min="6" max="6" width="32.83203125" customWidth="1"/>
    <col min="7" max="7" width="18.83203125" customWidth="1"/>
    <col min="8" max="8" width="17.33203125" customWidth="1"/>
  </cols>
  <sheetData>
    <row r="1" spans="1:8">
      <c r="A1" s="43" t="s">
        <v>0</v>
      </c>
      <c r="B1" s="173" t="s">
        <v>9</v>
      </c>
      <c r="C1" s="174"/>
      <c r="D1" s="44"/>
      <c r="E1" s="45"/>
      <c r="F1" s="46"/>
    </row>
    <row r="2" spans="1:8">
      <c r="A2" s="43" t="s">
        <v>1</v>
      </c>
      <c r="B2" s="175" t="s">
        <v>247</v>
      </c>
      <c r="C2" s="176"/>
      <c r="D2" s="44"/>
      <c r="E2" s="45"/>
      <c r="F2" s="46"/>
    </row>
    <row r="3" spans="1:8">
      <c r="A3" s="44"/>
      <c r="B3" s="47" t="s">
        <v>3</v>
      </c>
      <c r="C3" s="47" t="s">
        <v>4</v>
      </c>
      <c r="D3" s="47" t="s">
        <v>5</v>
      </c>
      <c r="E3" s="48" t="s">
        <v>32</v>
      </c>
      <c r="F3" s="47" t="s">
        <v>6</v>
      </c>
    </row>
    <row r="4" spans="1:8">
      <c r="A4" s="49" t="s">
        <v>7</v>
      </c>
      <c r="B4" s="50">
        <v>8</v>
      </c>
      <c r="C4" s="50">
        <v>0</v>
      </c>
      <c r="D4" s="44">
        <f>COUNTIF(G12:G33,"Untested")</f>
        <v>0</v>
      </c>
      <c r="E4" s="51">
        <f>COUNTIF(G12:G33,"Blocked")</f>
        <v>0</v>
      </c>
      <c r="F4" s="44">
        <f>B4</f>
        <v>8</v>
      </c>
    </row>
    <row r="5" spans="1:8">
      <c r="A5" s="49" t="s">
        <v>8</v>
      </c>
      <c r="B5" s="50">
        <v>8</v>
      </c>
      <c r="C5" s="50">
        <v>0</v>
      </c>
      <c r="D5" s="44">
        <f>COUNTIF(J11:J20,"Untested")</f>
        <v>0</v>
      </c>
      <c r="E5" s="51">
        <f>COUNTIF(J11:J20,"Blocked")</f>
        <v>0</v>
      </c>
      <c r="F5" s="44">
        <f>B5</f>
        <v>8</v>
      </c>
    </row>
    <row r="16" spans="1:8" ht="18">
      <c r="A16" s="70" t="s">
        <v>13</v>
      </c>
      <c r="B16" s="70" t="s">
        <v>14</v>
      </c>
      <c r="C16" s="70" t="s">
        <v>48</v>
      </c>
      <c r="D16" s="71" t="s">
        <v>17</v>
      </c>
      <c r="E16" s="70" t="s">
        <v>18</v>
      </c>
      <c r="F16" s="70" t="s">
        <v>21</v>
      </c>
      <c r="G16" s="72" t="s">
        <v>22</v>
      </c>
      <c r="H16" s="70" t="s">
        <v>23</v>
      </c>
    </row>
    <row r="17" spans="1:8" ht="17">
      <c r="A17" s="198" t="s">
        <v>249</v>
      </c>
      <c r="B17" s="193"/>
      <c r="C17" s="193"/>
      <c r="D17" s="193"/>
      <c r="E17" s="193"/>
      <c r="F17" s="193"/>
      <c r="G17" s="193"/>
      <c r="H17" s="199"/>
    </row>
    <row r="18" spans="1:8" ht="36">
      <c r="A18" s="73" t="s">
        <v>250</v>
      </c>
      <c r="B18" s="73" t="s">
        <v>51</v>
      </c>
      <c r="C18" s="74"/>
      <c r="D18" s="75" t="s">
        <v>275</v>
      </c>
      <c r="E18" s="75" t="s">
        <v>275</v>
      </c>
      <c r="F18" s="76" t="s">
        <v>27</v>
      </c>
      <c r="G18" s="77">
        <v>44209</v>
      </c>
      <c r="H18" s="78" t="s">
        <v>344</v>
      </c>
    </row>
    <row r="19" spans="1:8" ht="36">
      <c r="A19" s="73" t="s">
        <v>251</v>
      </c>
      <c r="B19" s="3" t="s">
        <v>263</v>
      </c>
      <c r="C19" s="79"/>
      <c r="D19" s="75" t="s">
        <v>275</v>
      </c>
      <c r="E19" s="75" t="s">
        <v>275</v>
      </c>
      <c r="F19" s="76" t="s">
        <v>27</v>
      </c>
      <c r="G19" s="77">
        <v>44209</v>
      </c>
      <c r="H19" s="78" t="s">
        <v>344</v>
      </c>
    </row>
    <row r="20" spans="1:8" ht="36">
      <c r="A20" s="73" t="s">
        <v>252</v>
      </c>
      <c r="B20" s="3" t="s">
        <v>264</v>
      </c>
      <c r="C20" s="79"/>
      <c r="D20" s="75" t="s">
        <v>275</v>
      </c>
      <c r="E20" s="75" t="s">
        <v>275</v>
      </c>
      <c r="F20" s="76" t="s">
        <v>27</v>
      </c>
      <c r="G20" s="77">
        <v>44209</v>
      </c>
      <c r="H20" s="78" t="s">
        <v>344</v>
      </c>
    </row>
    <row r="21" spans="1:8" ht="36">
      <c r="A21" s="73" t="s">
        <v>253</v>
      </c>
      <c r="B21" s="3" t="s">
        <v>265</v>
      </c>
      <c r="C21" s="79"/>
      <c r="D21" s="75" t="s">
        <v>275</v>
      </c>
      <c r="E21" s="75" t="s">
        <v>275</v>
      </c>
      <c r="F21" s="76" t="s">
        <v>27</v>
      </c>
      <c r="G21" s="77">
        <v>44209</v>
      </c>
      <c r="H21" s="78" t="s">
        <v>344</v>
      </c>
    </row>
    <row r="22" spans="1:8" ht="36">
      <c r="A22" s="73" t="s">
        <v>254</v>
      </c>
      <c r="B22" s="3" t="s">
        <v>266</v>
      </c>
      <c r="C22" s="79"/>
      <c r="D22" s="75" t="s">
        <v>275</v>
      </c>
      <c r="E22" s="75" t="s">
        <v>275</v>
      </c>
      <c r="F22" s="76" t="s">
        <v>27</v>
      </c>
      <c r="G22" s="77">
        <v>44209</v>
      </c>
      <c r="H22" s="78" t="s">
        <v>344</v>
      </c>
    </row>
    <row r="23" spans="1:8" ht="36">
      <c r="A23" s="73" t="s">
        <v>255</v>
      </c>
      <c r="B23" s="3" t="s">
        <v>267</v>
      </c>
      <c r="C23" s="79"/>
      <c r="D23" s="75" t="s">
        <v>275</v>
      </c>
      <c r="E23" s="75" t="s">
        <v>275</v>
      </c>
      <c r="F23" s="76" t="s">
        <v>27</v>
      </c>
      <c r="G23" s="77">
        <v>44209</v>
      </c>
      <c r="H23" s="78" t="s">
        <v>344</v>
      </c>
    </row>
    <row r="24" spans="1:8" ht="36">
      <c r="A24" s="80" t="s">
        <v>256</v>
      </c>
      <c r="B24" s="81" t="s">
        <v>268</v>
      </c>
      <c r="C24" s="82"/>
      <c r="D24" s="75" t="s">
        <v>275</v>
      </c>
      <c r="E24" s="75" t="s">
        <v>275</v>
      </c>
      <c r="F24" s="76" t="s">
        <v>27</v>
      </c>
      <c r="G24" s="77">
        <v>44209</v>
      </c>
      <c r="H24" s="78" t="s">
        <v>344</v>
      </c>
    </row>
    <row r="25" spans="1:8" ht="36">
      <c r="A25" s="84" t="s">
        <v>257</v>
      </c>
      <c r="B25" s="85" t="s">
        <v>269</v>
      </c>
      <c r="C25" s="79"/>
      <c r="D25" s="75" t="s">
        <v>275</v>
      </c>
      <c r="E25" s="75" t="s">
        <v>275</v>
      </c>
      <c r="F25" s="76" t="s">
        <v>27</v>
      </c>
      <c r="G25" s="77">
        <v>44209</v>
      </c>
      <c r="H25" s="78" t="s">
        <v>344</v>
      </c>
    </row>
    <row r="26" spans="1:8" ht="36">
      <c r="A26" s="80" t="s">
        <v>258</v>
      </c>
      <c r="B26" s="83" t="s">
        <v>270</v>
      </c>
      <c r="C26" s="86"/>
      <c r="D26" s="75" t="s">
        <v>275</v>
      </c>
      <c r="E26" s="75" t="s">
        <v>275</v>
      </c>
      <c r="F26" s="76" t="s">
        <v>27</v>
      </c>
      <c r="G26" s="77">
        <v>44209</v>
      </c>
      <c r="H26" s="78" t="s">
        <v>344</v>
      </c>
    </row>
    <row r="27" spans="1:8" ht="36">
      <c r="A27" s="80" t="s">
        <v>259</v>
      </c>
      <c r="B27" s="83" t="s">
        <v>273</v>
      </c>
      <c r="C27" s="79"/>
      <c r="D27" s="75" t="s">
        <v>275</v>
      </c>
      <c r="E27" s="75" t="s">
        <v>275</v>
      </c>
      <c r="F27" s="76" t="s">
        <v>27</v>
      </c>
      <c r="G27" s="77">
        <v>44209</v>
      </c>
      <c r="H27" s="78" t="s">
        <v>344</v>
      </c>
    </row>
    <row r="28" spans="1:8" ht="36">
      <c r="A28" s="80" t="s">
        <v>260</v>
      </c>
      <c r="B28" s="83" t="s">
        <v>274</v>
      </c>
      <c r="D28" s="75" t="s">
        <v>275</v>
      </c>
      <c r="E28" s="75" t="s">
        <v>275</v>
      </c>
      <c r="F28" s="76" t="s">
        <v>27</v>
      </c>
      <c r="G28" s="77">
        <v>44209</v>
      </c>
      <c r="H28" s="78" t="s">
        <v>344</v>
      </c>
    </row>
    <row r="29" spans="1:8" ht="36">
      <c r="A29" s="80" t="s">
        <v>261</v>
      </c>
      <c r="B29" s="3" t="s">
        <v>53</v>
      </c>
      <c r="C29" s="4"/>
      <c r="D29" s="5" t="s">
        <v>54</v>
      </c>
      <c r="E29" s="5" t="s">
        <v>54</v>
      </c>
      <c r="F29" s="38" t="s">
        <v>27</v>
      </c>
      <c r="G29" s="39">
        <v>44209</v>
      </c>
      <c r="H29" s="40" t="s">
        <v>344</v>
      </c>
    </row>
    <row r="30" spans="1:8" ht="36">
      <c r="A30" s="80" t="s">
        <v>262</v>
      </c>
      <c r="B30" s="2" t="s">
        <v>56</v>
      </c>
      <c r="C30" s="4"/>
      <c r="D30" s="5" t="s">
        <v>54</v>
      </c>
      <c r="E30" s="5" t="s">
        <v>54</v>
      </c>
      <c r="F30" s="38" t="s">
        <v>27</v>
      </c>
      <c r="G30" s="39">
        <v>44209</v>
      </c>
      <c r="H30" s="40" t="s">
        <v>344</v>
      </c>
    </row>
    <row r="31" spans="1:8" ht="36">
      <c r="A31" s="80" t="s">
        <v>271</v>
      </c>
      <c r="B31" s="2" t="s">
        <v>58</v>
      </c>
      <c r="C31" s="4"/>
      <c r="D31" s="5" t="s">
        <v>54</v>
      </c>
      <c r="E31" s="5" t="s">
        <v>54</v>
      </c>
      <c r="F31" s="38" t="s">
        <v>27</v>
      </c>
      <c r="G31" s="39">
        <v>44209</v>
      </c>
      <c r="H31" s="40" t="s">
        <v>344</v>
      </c>
    </row>
    <row r="32" spans="1:8" ht="36">
      <c r="A32" s="80" t="s">
        <v>272</v>
      </c>
      <c r="B32" s="2" t="s">
        <v>60</v>
      </c>
      <c r="C32" s="4"/>
      <c r="D32" s="5" t="s">
        <v>29</v>
      </c>
      <c r="E32" s="5" t="s">
        <v>29</v>
      </c>
      <c r="F32" s="38" t="s">
        <v>27</v>
      </c>
      <c r="G32" s="39">
        <v>44209</v>
      </c>
      <c r="H32" s="40" t="s">
        <v>344</v>
      </c>
    </row>
    <row r="33" spans="1:8" ht="17">
      <c r="A33" s="192" t="s">
        <v>248</v>
      </c>
      <c r="B33" s="193"/>
      <c r="C33" s="193"/>
      <c r="D33" s="193"/>
      <c r="E33" s="193"/>
      <c r="F33" s="193"/>
      <c r="G33" s="193"/>
      <c r="H33" s="199"/>
    </row>
    <row r="34" spans="1:8" ht="252">
      <c r="A34" s="15" t="s">
        <v>276</v>
      </c>
      <c r="B34" s="15" t="s">
        <v>284</v>
      </c>
      <c r="C34" s="15" t="s">
        <v>285</v>
      </c>
      <c r="D34" s="36" t="s">
        <v>286</v>
      </c>
      <c r="E34" s="36" t="s">
        <v>286</v>
      </c>
      <c r="F34" s="63" t="s">
        <v>27</v>
      </c>
      <c r="G34" s="41">
        <v>44209</v>
      </c>
      <c r="H34" s="52" t="s">
        <v>344</v>
      </c>
    </row>
    <row r="35" spans="1:8" ht="238">
      <c r="A35" s="15" t="s">
        <v>277</v>
      </c>
      <c r="B35" s="64" t="s">
        <v>287</v>
      </c>
      <c r="C35" s="64" t="s">
        <v>288</v>
      </c>
      <c r="D35" s="36" t="s">
        <v>289</v>
      </c>
      <c r="E35" s="36" t="s">
        <v>289</v>
      </c>
      <c r="F35" s="63" t="s">
        <v>27</v>
      </c>
      <c r="G35" s="31"/>
      <c r="H35" s="52" t="s">
        <v>344</v>
      </c>
    </row>
    <row r="36" spans="1:8" ht="126">
      <c r="A36" s="15" t="s">
        <v>278</v>
      </c>
      <c r="B36" s="42" t="s">
        <v>291</v>
      </c>
      <c r="C36" s="42" t="s">
        <v>290</v>
      </c>
      <c r="D36" s="42" t="s">
        <v>292</v>
      </c>
      <c r="E36" s="42" t="s">
        <v>292</v>
      </c>
      <c r="F36" s="63" t="s">
        <v>27</v>
      </c>
      <c r="G36" s="41">
        <v>44209</v>
      </c>
      <c r="H36" s="52" t="s">
        <v>344</v>
      </c>
    </row>
    <row r="37" spans="1:8" ht="112">
      <c r="A37" s="15" t="s">
        <v>279</v>
      </c>
      <c r="B37" s="42" t="s">
        <v>92</v>
      </c>
      <c r="C37" s="42" t="s">
        <v>293</v>
      </c>
      <c r="D37" s="42" t="s">
        <v>294</v>
      </c>
      <c r="E37" s="42" t="s">
        <v>294</v>
      </c>
      <c r="F37" s="63" t="s">
        <v>27</v>
      </c>
      <c r="G37" s="41">
        <v>44209</v>
      </c>
      <c r="H37" s="52" t="s">
        <v>344</v>
      </c>
    </row>
    <row r="38" spans="1:8" ht="112">
      <c r="A38" s="15" t="s">
        <v>280</v>
      </c>
      <c r="B38" s="42" t="s">
        <v>127</v>
      </c>
      <c r="C38" s="42" t="s">
        <v>293</v>
      </c>
      <c r="D38" s="36" t="s">
        <v>295</v>
      </c>
      <c r="E38" s="36" t="s">
        <v>295</v>
      </c>
      <c r="F38" s="63" t="s">
        <v>27</v>
      </c>
      <c r="G38" s="41">
        <v>44209</v>
      </c>
      <c r="H38" s="52" t="s">
        <v>344</v>
      </c>
    </row>
    <row r="39" spans="1:8" ht="70">
      <c r="A39" s="15" t="s">
        <v>281</v>
      </c>
      <c r="B39" t="s">
        <v>296</v>
      </c>
      <c r="C39" s="35" t="s">
        <v>297</v>
      </c>
      <c r="D39" s="34" t="s">
        <v>298</v>
      </c>
      <c r="E39" s="34" t="s">
        <v>298</v>
      </c>
      <c r="F39" s="63" t="s">
        <v>27</v>
      </c>
      <c r="G39" s="41">
        <v>44209</v>
      </c>
      <c r="H39" s="52" t="s">
        <v>344</v>
      </c>
    </row>
    <row r="40" spans="1:8" ht="70">
      <c r="A40" s="15" t="s">
        <v>282</v>
      </c>
      <c r="B40" t="s">
        <v>296</v>
      </c>
      <c r="C40" s="35" t="s">
        <v>300</v>
      </c>
      <c r="D40" s="36" t="s">
        <v>299</v>
      </c>
      <c r="E40" s="36" t="s">
        <v>299</v>
      </c>
      <c r="F40" s="63" t="s">
        <v>27</v>
      </c>
      <c r="G40" s="41">
        <v>44209</v>
      </c>
      <c r="H40" s="52" t="s">
        <v>344</v>
      </c>
    </row>
    <row r="41" spans="1:8" ht="70">
      <c r="A41" s="15" t="s">
        <v>283</v>
      </c>
      <c r="B41" t="s">
        <v>296</v>
      </c>
      <c r="C41" s="35" t="s">
        <v>301</v>
      </c>
      <c r="D41" s="36" t="s">
        <v>302</v>
      </c>
      <c r="E41" s="36" t="s">
        <v>302</v>
      </c>
      <c r="F41" s="63" t="s">
        <v>27</v>
      </c>
      <c r="G41" s="41">
        <v>44209</v>
      </c>
      <c r="H41" s="52" t="s">
        <v>344</v>
      </c>
    </row>
    <row r="59" spans="3:3" ht="17">
      <c r="C59" s="32"/>
    </row>
  </sheetData>
  <mergeCells count="4">
    <mergeCell ref="B1:C1"/>
    <mergeCell ref="B2:C2"/>
    <mergeCell ref="A17:H17"/>
    <mergeCell ref="A33:H33"/>
  </mergeCells>
  <dataValidations count="1">
    <dataValidation type="list" operator="equal" allowBlank="1" showErrorMessage="1" promptTitle="dfdf" sqref="F18:F32 F34:F41" xr:uid="{00000000-0002-0000-0600-000000000000}">
      <formula1>"Passed,Untested,Failed,Blocked"</formula1>
      <formula2>0</formula2>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2"/>
  <sheetViews>
    <sheetView zoomScale="99" workbookViewId="0">
      <selection activeCell="E13" sqref="E13"/>
    </sheetView>
  </sheetViews>
  <sheetFormatPr baseColWidth="10" defaultColWidth="8.83203125" defaultRowHeight="15"/>
  <cols>
    <col min="1" max="1" width="21" customWidth="1"/>
    <col min="2" max="2" width="24.6640625" customWidth="1"/>
    <col min="3" max="3" width="26.6640625" customWidth="1"/>
    <col min="4" max="4" width="29.33203125" customWidth="1"/>
  </cols>
  <sheetData>
    <row r="1" spans="1:4">
      <c r="A1" s="194" t="s">
        <v>218</v>
      </c>
      <c r="B1" s="194"/>
      <c r="C1" s="194"/>
      <c r="D1" s="194"/>
    </row>
    <row r="2" spans="1:4" ht="32" customHeight="1">
      <c r="A2" s="194"/>
      <c r="B2" s="194"/>
      <c r="C2" s="194"/>
      <c r="D2" s="194"/>
    </row>
    <row r="3" spans="1:4" ht="49" customHeight="1">
      <c r="A3" s="137" t="s">
        <v>0</v>
      </c>
      <c r="B3" s="195" t="s">
        <v>225</v>
      </c>
      <c r="C3" s="196"/>
      <c r="D3" s="197"/>
    </row>
    <row r="4" spans="1:4" ht="17">
      <c r="A4" s="70" t="s">
        <v>219</v>
      </c>
      <c r="B4" s="70" t="s">
        <v>220</v>
      </c>
      <c r="C4" s="70" t="s">
        <v>221</v>
      </c>
      <c r="D4" s="70" t="s">
        <v>14</v>
      </c>
    </row>
    <row r="5" spans="1:4" ht="17">
      <c r="A5" s="138">
        <v>1</v>
      </c>
      <c r="B5" s="139" t="s">
        <v>10</v>
      </c>
      <c r="C5" s="139" t="s">
        <v>10</v>
      </c>
      <c r="D5" s="140"/>
    </row>
    <row r="6" spans="1:4" ht="18">
      <c r="A6" s="141">
        <v>2</v>
      </c>
      <c r="B6" s="142" t="s">
        <v>2</v>
      </c>
      <c r="C6" s="142" t="s">
        <v>2</v>
      </c>
      <c r="D6" s="143"/>
    </row>
    <row r="7" spans="1:4" ht="18">
      <c r="A7" s="141">
        <v>3</v>
      </c>
      <c r="B7" s="142" t="s">
        <v>226</v>
      </c>
      <c r="C7" s="142" t="s">
        <v>226</v>
      </c>
      <c r="D7" s="143"/>
    </row>
    <row r="8" spans="1:4" ht="18">
      <c r="A8" s="144">
        <v>4</v>
      </c>
      <c r="B8" s="145" t="s">
        <v>222</v>
      </c>
      <c r="C8" s="145" t="s">
        <v>222</v>
      </c>
      <c r="D8" s="146"/>
    </row>
    <row r="9" spans="1:4" ht="36">
      <c r="A9" s="147">
        <v>5</v>
      </c>
      <c r="B9" s="148" t="s">
        <v>223</v>
      </c>
      <c r="C9" s="148" t="s">
        <v>224</v>
      </c>
      <c r="D9" s="149"/>
    </row>
    <row r="10" spans="1:4" ht="18">
      <c r="A10" s="144">
        <v>6</v>
      </c>
      <c r="B10" s="150" t="s">
        <v>303</v>
      </c>
      <c r="C10" s="151" t="s">
        <v>303</v>
      </c>
      <c r="D10" s="152"/>
    </row>
    <row r="11" spans="1:4" ht="18">
      <c r="A11" s="153">
        <v>7</v>
      </c>
      <c r="B11" s="154" t="s">
        <v>343</v>
      </c>
      <c r="C11" s="154" t="s">
        <v>343</v>
      </c>
      <c r="D11" s="154"/>
    </row>
    <row r="12" spans="1:4">
      <c r="A12" s="136"/>
      <c r="B12" s="136"/>
      <c r="C12" s="136"/>
      <c r="D12" s="136"/>
    </row>
  </sheetData>
  <mergeCells count="2">
    <mergeCell ref="A1:D2"/>
    <mergeCell ref="B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Đăng nhập</vt:lpstr>
      <vt:lpstr>Đăng kí</vt:lpstr>
      <vt:lpstr>QLiSảnPhẩm</vt:lpstr>
      <vt:lpstr>QLíĐơnHàng</vt:lpstr>
      <vt:lpstr>QlíTàiKhoản</vt:lpstr>
      <vt:lpstr>QLíLoạiThietBi</vt:lpstr>
      <vt:lpstr>QLíNhanVien</vt:lpstr>
      <vt:lpstr>Tổng hợp kiểm thử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dc:creator>
  <cp:lastModifiedBy>Microsoft Office User</cp:lastModifiedBy>
  <dcterms:created xsi:type="dcterms:W3CDTF">2021-01-19T06:38:05Z</dcterms:created>
  <dcterms:modified xsi:type="dcterms:W3CDTF">2021-04-24T14:01:20Z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c412a7e4-ea0d-4b66-8beb-56e077cc9d8b</vt:lpwstr>
  </property>
</Properties>
</file>