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homecare/"/>
    </mc:Choice>
  </mc:AlternateContent>
  <xr:revisionPtr revIDLastSave="0" documentId="13_ncr:1_{A17ECC56-2A71-344B-93F5-0F08B195FC75}" xr6:coauthVersionLast="46" xr6:coauthVersionMax="46" xr10:uidLastSave="{00000000-0000-0000-0000-000000000000}"/>
  <bookViews>
    <workbookView xWindow="0" yWindow="500" windowWidth="25600" windowHeight="15500" activeTab="1" xr2:uid="{00000000-000D-0000-FFFF-FFFF00000000}"/>
  </bookViews>
  <sheets>
    <sheet name="Sprint1" sheetId="1" r:id="rId1"/>
    <sheet name="Sprint2" sheetId="2" r:id="rId2"/>
    <sheet name="TOT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3" i="3"/>
  <c r="D9" i="2"/>
  <c r="D8" i="2"/>
  <c r="E10" i="1"/>
  <c r="G8" i="3"/>
  <c r="F8" i="3"/>
  <c r="E8" i="3"/>
  <c r="D8" i="3"/>
  <c r="C8" i="3"/>
  <c r="B8" i="3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7" i="2"/>
  <c r="F87" i="2"/>
  <c r="E8" i="2" s="1"/>
  <c r="E87" i="2"/>
  <c r="D10" i="2" s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3" i="1"/>
  <c r="F113" i="1"/>
  <c r="E9" i="1" s="1"/>
  <c r="E113" i="1"/>
  <c r="D10" i="1"/>
  <c r="D9" i="1"/>
  <c r="D8" i="1"/>
  <c r="E8" i="1" l="1"/>
  <c r="E11" i="1" s="1"/>
  <c r="E9" i="2"/>
  <c r="E10" i="2"/>
  <c r="D11" i="2"/>
  <c r="D11" i="1"/>
  <c r="E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<sst xmlns="http://schemas.openxmlformats.org/spreadsheetml/2006/main" count="340" uniqueCount="177">
  <si>
    <t>Project Name:</t>
  </si>
  <si>
    <t>Website sửa chữa thiết bị gia dụng tại nhà Homecare</t>
  </si>
  <si>
    <t>Module Name:</t>
  </si>
  <si>
    <t>Sprint 1</t>
  </si>
  <si>
    <t xml:space="preserve">Start Date: </t>
  </si>
  <si>
    <t>End Date:</t>
  </si>
  <si>
    <t>SPRINT 1 REPORT</t>
  </si>
  <si>
    <t>End task</t>
  </si>
  <si>
    <t>No.</t>
  </si>
  <si>
    <t>Member Name</t>
  </si>
  <si>
    <t>Actual</t>
  </si>
  <si>
    <t>Estimate</t>
  </si>
  <si>
    <t>Over time</t>
  </si>
  <si>
    <t>Nguyễn Thanh Nhật</t>
  </si>
  <si>
    <t>Late</t>
  </si>
  <si>
    <t>Trương Thanh Hiếu</t>
  </si>
  <si>
    <t>Behind schedule</t>
  </si>
  <si>
    <t>Lê Nhật Phi</t>
  </si>
  <si>
    <t>Ahead of schedule</t>
  </si>
  <si>
    <t>Total</t>
  </si>
  <si>
    <t xml:space="preserve">Sprint </t>
  </si>
  <si>
    <t>Component</t>
  </si>
  <si>
    <t>Task Name</t>
  </si>
  <si>
    <t>Responsible Member</t>
  </si>
  <si>
    <t>Sprint Plan Meeting</t>
  </si>
  <si>
    <t>All Members</t>
  </si>
  <si>
    <t>Create Sprint Backlog</t>
  </si>
  <si>
    <t>Nhật</t>
  </si>
  <si>
    <t>Create Test Plan</t>
  </si>
  <si>
    <t>User interface design</t>
  </si>
  <si>
    <t>Giao diện màn hình chính</t>
  </si>
  <si>
    <t>Hiếu, Phi</t>
  </si>
  <si>
    <t>Giao diện đăng kí</t>
  </si>
  <si>
    <t>Phi</t>
  </si>
  <si>
    <t>Giao diện đăng nhập</t>
  </si>
  <si>
    <t>Hiếu</t>
  </si>
  <si>
    <t>Giao diện lấy lại mât khẩu</t>
  </si>
  <si>
    <t>Giao diện đặt lịch</t>
  </si>
  <si>
    <t>Giao diện mua combo</t>
  </si>
  <si>
    <t>Giao diện quản lý combo đã mua</t>
  </si>
  <si>
    <t>Hiếu , Phi</t>
  </si>
  <si>
    <t>Giao diện quản lý thông tin cá nhân</t>
  </si>
  <si>
    <t>Giao diện nhận xét đánh giá</t>
  </si>
  <si>
    <t>Nhật, Hiếu</t>
  </si>
  <si>
    <t>Review all interface of Sprint one</t>
  </si>
  <si>
    <t>Design Test case</t>
  </si>
  <si>
    <t>Thiết kế trường hợp kiểm thử cho màn hình chính</t>
  </si>
  <si>
    <t>Thiết kế trường hợp kiểm thử cho đăng kí</t>
  </si>
  <si>
    <t>Thiết kế trường hợp kiểm thử cho đăng nhập</t>
  </si>
  <si>
    <t>Thiết kế trường hợp kiểm thử cho lấy lại mật khẩu</t>
  </si>
  <si>
    <t>Thiết kế trường hợp kiểm thử cho đặt lịch</t>
  </si>
  <si>
    <t>Thiết kế trường hợp kiểm thử cho mua combo</t>
  </si>
  <si>
    <t>Thiết kế trường hợp kiểm thử cho quản lý combo đã mua</t>
  </si>
  <si>
    <t>Thiết kế trường hợp kiểm thử cho quản lý thông tin cá nhân</t>
  </si>
  <si>
    <t>Thiết kế trường hợp kiểm thử cho giao diện nhận xét đánh giá</t>
  </si>
  <si>
    <t>Review all test case of Sprint one</t>
  </si>
  <si>
    <t>Coding</t>
  </si>
  <si>
    <t>Thiết kế front-end cho trang chủ 'Homecare'</t>
  </si>
  <si>
    <t>Code back-end cho trang chủ 'Homecare'</t>
  </si>
  <si>
    <t>Thiết kế front-end đăng kí</t>
  </si>
  <si>
    <t xml:space="preserve"> Phi</t>
  </si>
  <si>
    <t>Code back-end đăng kí</t>
  </si>
  <si>
    <t>Thiết kế front-end đăng nhập</t>
  </si>
  <si>
    <t xml:space="preserve">Hiếu </t>
  </si>
  <si>
    <t>Code back-end đăng nhập</t>
  </si>
  <si>
    <t>Thiết kế front-end lấy lại mật khẩu</t>
  </si>
  <si>
    <t>Code back-end lấy lại mật khẩu</t>
  </si>
  <si>
    <t>Thiết kế front-end đặt lịch</t>
  </si>
  <si>
    <t>code back-end đặt lịch</t>
  </si>
  <si>
    <t>Thiết kế front-end mua combo</t>
  </si>
  <si>
    <t>Code back-end mua combo</t>
  </si>
  <si>
    <t>Thiết kế front-end quản lý thông tin cá nhân</t>
  </si>
  <si>
    <t>Code back-end quản lý thông tin cá nhân</t>
  </si>
  <si>
    <t>Thiết kế front-end quản lý combo đã mua</t>
  </si>
  <si>
    <t>Code back-end quản lý combo đã mua</t>
  </si>
  <si>
    <t>Thiết kế front-end nhận xét và đánh giá</t>
  </si>
  <si>
    <t xml:space="preserve">Code back-end nhận xét và Đánh giá </t>
  </si>
  <si>
    <t>Integrate code</t>
  </si>
  <si>
    <t>Testing</t>
  </si>
  <si>
    <t>Kiểm tra màn hình chính</t>
  </si>
  <si>
    <t>Kiểm tra đăng kí</t>
  </si>
  <si>
    <t>Kiểm tra đăng nhập</t>
  </si>
  <si>
    <t>Kiểm tra lấy lại mật khẩu</t>
  </si>
  <si>
    <t>Kiểm tra đặt lịch</t>
  </si>
  <si>
    <t>Kiểm tra mua combo</t>
  </si>
  <si>
    <t>Kiểm tra quản lý combo đã mua</t>
  </si>
  <si>
    <t>Kiểm tra quản lý thông tin cá nhân</t>
  </si>
  <si>
    <t>Kiểm tra nhận xét và đánh giá</t>
  </si>
  <si>
    <t>Fixing bugs</t>
  </si>
  <si>
    <t>Sửa lỗi màn hình trang chủ</t>
  </si>
  <si>
    <t>Sửa lỗi đăng kí</t>
  </si>
  <si>
    <t>Phi, Nhật</t>
  </si>
  <si>
    <t>Sửa lỗi đăng nhập</t>
  </si>
  <si>
    <t>Sửa lỗi lấy lại mật khẩu</t>
  </si>
  <si>
    <t>Hiếu, Nhật</t>
  </si>
  <si>
    <t>Sửa lỗi đặt lịch</t>
  </si>
  <si>
    <t>Sửa lỗi mua combo</t>
  </si>
  <si>
    <t>Sửa lỗi quản lý combo đã mua</t>
  </si>
  <si>
    <t>Sửa lỗi quản lý thông tin cá nhân</t>
  </si>
  <si>
    <t>Sửa lỗi nhận xét và đánh giá</t>
  </si>
  <si>
    <t>Re-testing</t>
  </si>
  <si>
    <t>Kiểm tra lại màn hình trang chủ</t>
  </si>
  <si>
    <t>Kiểm tra lại đăng kí</t>
  </si>
  <si>
    <t>Kiểm tra lại đăng nhập</t>
  </si>
  <si>
    <t>Kiểm tra lại lấy lại mật khẩu</t>
  </si>
  <si>
    <t>Kiểm tra lại đặt lịch</t>
  </si>
  <si>
    <t>Kiểm tra lại mua combo</t>
  </si>
  <si>
    <t>Kiểm tra lại quản lý combo đã mua</t>
  </si>
  <si>
    <t>Kiểm tra lại quản lý thông tin cá nhân</t>
  </si>
  <si>
    <t>Kiểm tra lại nhận xét và đánh giá</t>
  </si>
  <si>
    <t>Release Sprint 1</t>
  </si>
  <si>
    <t>Sprint 1 Review Meeting</t>
  </si>
  <si>
    <t>Sprint 1 Retrospective</t>
  </si>
  <si>
    <t>Sprint 2</t>
  </si>
  <si>
    <t>SPRINT 2 REPORT</t>
  </si>
  <si>
    <t>Sprint</t>
  </si>
  <si>
    <t>Giao diện quản lý nhân viên</t>
  </si>
  <si>
    <t>Giao diện quản lý thông tin khách hàng</t>
  </si>
  <si>
    <t>Giao diện quản lý đặt lịch khách hàng</t>
  </si>
  <si>
    <t>Giao diện quản lý các combo khách hàng mua</t>
  </si>
  <si>
    <t>Giao diện quản lý đánh giá của khách hàng</t>
  </si>
  <si>
    <t>Giao diện tuyển dụng</t>
  </si>
  <si>
    <t>Giao diện thống kê</t>
  </si>
  <si>
    <t>Review all interface of Sprint two</t>
  </si>
  <si>
    <t>All members</t>
  </si>
  <si>
    <t>Thiết kế trường hợp kiểm thử cho quản lý nhân viên</t>
  </si>
  <si>
    <t>Thiết kế trường hợp kiểm thử cho quản lý thông tin khách hàng</t>
  </si>
  <si>
    <t>Thiết kế trường hợp kiểm thử cho đặt lịch khách hàng</t>
  </si>
  <si>
    <t>Thiết kế trường hợp kiểm thử cho quản lý các combo khách hàng mua</t>
  </si>
  <si>
    <t>Thiết kế trường hợp kiểm thử cho đánh giá của khách hàng</t>
  </si>
  <si>
    <t>Thiết kế trường hợp kiểm thử cho tuyển dụng</t>
  </si>
  <si>
    <t>Thiết kế trường hợp kiểm thử cho thống kê</t>
  </si>
  <si>
    <t>Review all test case of Sprint two</t>
  </si>
  <si>
    <t>Thiết kế front-end quản lý nhân viên</t>
  </si>
  <si>
    <t>Code back-end quản lý nhân viên</t>
  </si>
  <si>
    <t>Thiết kế front-end quản lý thông tin khách hàng</t>
  </si>
  <si>
    <t>Code back-end quản lý thông tin khách hàng</t>
  </si>
  <si>
    <t>Thiết kế front-end quản lý đặt lịch của khách hàng</t>
  </si>
  <si>
    <t>Code back-end quản lý đặt lịch của khách hàng</t>
  </si>
  <si>
    <t>Thiết kế front-end quản lý các gói khách hàng mua</t>
  </si>
  <si>
    <t>Code back-end quản lý các gói khách hàng mua</t>
  </si>
  <si>
    <t>Thiết kế front-end quản lý đánh giá của khách hàng</t>
  </si>
  <si>
    <t xml:space="preserve">Code back-end quản lý đánh giá của khách hàng </t>
  </si>
  <si>
    <t>Thiết kế front-end tuyển dụng</t>
  </si>
  <si>
    <t>Code back-end tuyển dụng</t>
  </si>
  <si>
    <t>Thiết kế front-end thống kê</t>
  </si>
  <si>
    <t>Code back-end thống kê</t>
  </si>
  <si>
    <t>Kiểm tra quản lý nhân viên</t>
  </si>
  <si>
    <t>Kiểm tra quản lý thông tin khách hàng</t>
  </si>
  <si>
    <t>Kiểm tra quản lý đặt lịch của khách hàng</t>
  </si>
  <si>
    <t>Kiểm tra quản lý các gói khách hàng mua</t>
  </si>
  <si>
    <t>Kiểm tra quản lý đánh giá của khách hàng</t>
  </si>
  <si>
    <t>Kiểm tra tuyển dụng</t>
  </si>
  <si>
    <t>Kiểm tra thông kê</t>
  </si>
  <si>
    <t>Sửa lỗi quản lý nhân viên</t>
  </si>
  <si>
    <t>Nhât, Hiếu</t>
  </si>
  <si>
    <t>Sửa lỗi quản lý thông tin khách hàng</t>
  </si>
  <si>
    <t>Sửa lỗi quản lý đặt lịch của khách hàng</t>
  </si>
  <si>
    <t>Nhật, Phi</t>
  </si>
  <si>
    <t>Sửa lỗi quản lý các gói khách hàng mua</t>
  </si>
  <si>
    <t>Sửa lỗi quản lý đánh giá của khách hàng</t>
  </si>
  <si>
    <t>Sửa lỗi tuyển dụng</t>
  </si>
  <si>
    <t>Sửa lỗi thông kê</t>
  </si>
  <si>
    <t>Kiểm tra lại quản lý nhân viên</t>
  </si>
  <si>
    <t>Kiểm tra lại quản lý thông tin khách hàng</t>
  </si>
  <si>
    <t>Kiểm tra lại quản lý đặt lịch của khách hàng</t>
  </si>
  <si>
    <t>Kiểm tra lại quản lý các gói khách hàng mua</t>
  </si>
  <si>
    <t>Kiểm tra lại quản lý đánh giá của khách hàng</t>
  </si>
  <si>
    <t>Kiểm tra lại tuyển dụng</t>
  </si>
  <si>
    <t>Kiểm tra lại thông kê</t>
  </si>
  <si>
    <t>Release Sprint 2</t>
  </si>
  <si>
    <t>Sprint 2 Review Meeting</t>
  </si>
  <si>
    <t>Sprint 2 Retrospective</t>
  </si>
  <si>
    <t>SPRINT BACKLOG REPORT</t>
  </si>
  <si>
    <t>FINAL TOTAL</t>
  </si>
  <si>
    <t>Phi, Hiếu</t>
  </si>
  <si>
    <t>Hiếu,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</si>
</sst>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 - &quot;mmm&quot; - &quot;yyyy"/>
    <numFmt numFmtId="165" formatCode="[$-409]d\-mmm;@"/>
  </numFmts>
  <fonts count="24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sz val="11"/>
      <color rgb="FF000000"/>
      <name val="Arial"/>
    </font>
    <font>
      <b/>
      <sz val="12"/>
      <name val="Times new roman"/>
    </font>
    <font>
      <sz val="12"/>
      <color rgb="FF000000"/>
      <name val="Times New Roman"/>
    </font>
    <font>
      <sz val="12"/>
      <name val="Times New Roman"/>
      <family val="1"/>
    </font>
    <font>
      <sz val="12"/>
      <name val="Times new roman"/>
    </font>
    <font>
      <b/>
      <sz val="12"/>
      <color rgb="FF000000"/>
      <name val="Times New Roman"/>
      <family val="1"/>
    </font>
    <font>
      <sz val="11"/>
      <name val="Arial"/>
    </font>
    <font>
      <b/>
      <sz val="11"/>
      <name val="Arial"/>
      <family val="2"/>
    </font>
    <font>
      <sz val="18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Arial"/>
    </font>
    <font>
      <sz val="13"/>
      <color rgb="FF000000"/>
      <name val="Arial"/>
    </font>
    <font>
      <i/>
      <sz val="13"/>
      <color rgb="FF000000"/>
      <name val="Arial"/>
      <family val="2"/>
    </font>
    <font>
      <b/>
      <sz val="11"/>
      <color rgb="FF000000"/>
      <name val="Arial"/>
    </font>
    <font>
      <b/>
      <sz val="12"/>
      <color rgb="FF000000"/>
      <name val="Times New Roman"/>
    </font>
    <font>
      <b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5050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6" borderId="7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top"/>
    </xf>
    <xf numFmtId="0" fontId="4" fillId="7" borderId="0" xfId="0" applyFont="1" applyFill="1" applyAlignment="1">
      <alignment vertical="center" wrapText="1"/>
    </xf>
    <xf numFmtId="0" fontId="3" fillId="8" borderId="0" xfId="0" applyFont="1" applyFill="1"/>
    <xf numFmtId="0" fontId="4" fillId="9" borderId="0" xfId="0" applyFont="1" applyFill="1" applyAlignment="1">
      <alignment vertical="center" wrapText="1"/>
    </xf>
    <xf numFmtId="0" fontId="5" fillId="10" borderId="5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center" textRotation="90"/>
    </xf>
    <xf numFmtId="16" fontId="5" fillId="0" borderId="6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7" xfId="0" applyFont="1" applyBorder="1"/>
    <xf numFmtId="0" fontId="3" fillId="0" borderId="7" xfId="0" applyFont="1" applyBorder="1" applyAlignment="1">
      <alignment horizontal="right" vertical="top"/>
    </xf>
    <xf numFmtId="0" fontId="3" fillId="11" borderId="7" xfId="0" applyFont="1" applyFill="1" applyBorder="1" applyAlignment="1">
      <alignment horizontal="right" vertical="top"/>
    </xf>
    <xf numFmtId="0" fontId="3" fillId="12" borderId="7" xfId="0" applyFont="1" applyFill="1" applyBorder="1" applyAlignment="1">
      <alignment horizontal="right" vertical="top"/>
    </xf>
    <xf numFmtId="0" fontId="3" fillId="13" borderId="7" xfId="0" applyFont="1" applyFill="1" applyBorder="1" applyAlignment="1">
      <alignment horizontal="right" vertical="top"/>
    </xf>
    <xf numFmtId="0" fontId="3" fillId="14" borderId="7" xfId="0" applyFont="1" applyFill="1" applyBorder="1" applyAlignment="1">
      <alignment vertical="center" wrapText="1"/>
    </xf>
    <xf numFmtId="0" fontId="3" fillId="14" borderId="7" xfId="0" applyFont="1" applyFill="1" applyBorder="1" applyAlignment="1">
      <alignment horizontal="right" vertical="center" wrapText="1"/>
    </xf>
    <xf numFmtId="0" fontId="3" fillId="14" borderId="7" xfId="0" applyFont="1" applyFill="1" applyBorder="1" applyAlignment="1">
      <alignment horizontal="right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3" fillId="15" borderId="7" xfId="0" applyFont="1" applyFill="1" applyBorder="1" applyAlignment="1">
      <alignment horizontal="right" vertical="top"/>
    </xf>
    <xf numFmtId="0" fontId="3" fillId="0" borderId="8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/>
    </xf>
    <xf numFmtId="0" fontId="3" fillId="16" borderId="7" xfId="0" applyFont="1" applyFill="1" applyBorder="1" applyAlignment="1">
      <alignment horizontal="right" vertical="top"/>
    </xf>
    <xf numFmtId="0" fontId="3" fillId="0" borderId="1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16" borderId="7" xfId="0" applyFont="1" applyFill="1" applyBorder="1"/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/>
    </xf>
    <xf numFmtId="0" fontId="3" fillId="0" borderId="14" xfId="0" applyFont="1" applyBorder="1"/>
    <xf numFmtId="0" fontId="3" fillId="0" borderId="14" xfId="0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4" fillId="0" borderId="0" xfId="0" applyFont="1"/>
    <xf numFmtId="0" fontId="1" fillId="4" borderId="5" xfId="0" applyFont="1" applyFill="1" applyBorder="1" applyAlignment="1">
      <alignment horizontal="center" vertical="center" textRotation="90"/>
    </xf>
    <xf numFmtId="0" fontId="3" fillId="17" borderId="7" xfId="0" applyFont="1" applyFill="1" applyBorder="1" applyAlignment="1">
      <alignment horizontal="right" vertical="top"/>
    </xf>
    <xf numFmtId="0" fontId="3" fillId="18" borderId="7" xfId="0" applyFont="1" applyFill="1" applyBorder="1" applyAlignment="1">
      <alignment horizontal="right" vertical="top"/>
    </xf>
    <xf numFmtId="0" fontId="3" fillId="19" borderId="7" xfId="0" applyFont="1" applyFill="1" applyBorder="1" applyAlignment="1">
      <alignment horizontal="right" vertical="top"/>
    </xf>
    <xf numFmtId="0" fontId="3" fillId="18" borderId="7" xfId="0" applyFont="1" applyFill="1" applyBorder="1"/>
    <xf numFmtId="0" fontId="3" fillId="19" borderId="7" xfId="0" applyFont="1" applyFill="1" applyBorder="1"/>
    <xf numFmtId="0" fontId="2" fillId="0" borderId="7" xfId="0" applyFont="1" applyBorder="1"/>
    <xf numFmtId="0" fontId="3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vertical="center"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0" fontId="10" fillId="3" borderId="0" xfId="0" applyFont="1" applyFill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10" fillId="7" borderId="0" xfId="0" applyFont="1" applyFill="1" applyAlignment="1">
      <alignment vertical="center" wrapText="1"/>
    </xf>
    <xf numFmtId="0" fontId="8" fillId="8" borderId="0" xfId="0" applyFont="1" applyFill="1"/>
    <xf numFmtId="0" fontId="10" fillId="9" borderId="0" xfId="0" applyFont="1" applyFill="1" applyAlignment="1">
      <alignment vertical="center" wrapText="1"/>
    </xf>
    <xf numFmtId="0" fontId="11" fillId="10" borderId="5" xfId="0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4" fillId="0" borderId="7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right" vertical="top"/>
    </xf>
    <xf numFmtId="0" fontId="3" fillId="0" borderId="7" xfId="0" applyFont="1" applyBorder="1" applyAlignment="1">
      <alignment horizontal="right" vertical="top" wrapText="1"/>
    </xf>
    <xf numFmtId="0" fontId="16" fillId="4" borderId="5" xfId="0" applyFont="1" applyFill="1" applyBorder="1" applyAlignment="1">
      <alignment horizontal="center" vertical="center" textRotation="90"/>
    </xf>
    <xf numFmtId="0" fontId="3" fillId="20" borderId="7" xfId="0" applyFont="1" applyFill="1" applyBorder="1" applyAlignment="1">
      <alignment horizontal="right" vertical="top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top" wrapText="1"/>
    </xf>
    <xf numFmtId="0" fontId="15" fillId="0" borderId="14" xfId="0" applyFont="1" applyBorder="1"/>
    <xf numFmtId="0" fontId="17" fillId="0" borderId="13" xfId="0" applyFont="1" applyBorder="1"/>
    <xf numFmtId="0" fontId="17" fillId="0" borderId="7" xfId="0" applyFont="1" applyBorder="1"/>
    <xf numFmtId="0" fontId="3" fillId="0" borderId="1" xfId="0" applyFont="1" applyBorder="1" applyAlignment="1">
      <alignment vertical="center"/>
    </xf>
    <xf numFmtId="0" fontId="17" fillId="0" borderId="0" xfId="0" applyFont="1"/>
    <xf numFmtId="0" fontId="12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/>
    </xf>
    <xf numFmtId="0" fontId="18" fillId="21" borderId="20" xfId="0" applyFont="1" applyFill="1" applyBorder="1" applyAlignment="1">
      <alignment horizontal="center"/>
    </xf>
    <xf numFmtId="0" fontId="19" fillId="0" borderId="5" xfId="0" applyFont="1" applyBorder="1"/>
    <xf numFmtId="0" fontId="18" fillId="0" borderId="5" xfId="0" applyFont="1" applyBorder="1" applyAlignment="1">
      <alignment horizontal="center"/>
    </xf>
    <xf numFmtId="0" fontId="18" fillId="0" borderId="5" xfId="0" applyFont="1" applyBorder="1"/>
    <xf numFmtId="0" fontId="18" fillId="23" borderId="5" xfId="0" applyFont="1" applyFill="1" applyBorder="1"/>
    <xf numFmtId="0" fontId="21" fillId="0" borderId="0" xfId="0" applyFont="1"/>
    <xf numFmtId="0" fontId="22" fillId="0" borderId="0" xfId="0" applyFont="1"/>
    <xf numFmtId="0" fontId="0" fillId="23" borderId="0" xfId="0" applyFill="1"/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65" fontId="5" fillId="0" borderId="7" xfId="0" applyNumberFormat="1" applyFont="1" applyBorder="1" applyAlignment="1">
      <alignment vertical="center" textRotation="90"/>
    </xf>
    <xf numFmtId="0" fontId="3" fillId="24" borderId="7" xfId="0" applyFont="1" applyFill="1" applyBorder="1" applyAlignment="1">
      <alignment horizontal="right" vertical="top"/>
    </xf>
    <xf numFmtId="0" fontId="3" fillId="25" borderId="7" xfId="0" applyFont="1" applyFill="1" applyBorder="1" applyAlignment="1">
      <alignment horizontal="right" vertical="top"/>
    </xf>
    <xf numFmtId="0" fontId="3" fillId="25" borderId="7" xfId="0" applyFont="1" applyFill="1" applyBorder="1"/>
    <xf numFmtId="0" fontId="3" fillId="0" borderId="0" xfId="0" applyFont="1" applyBorder="1" applyAlignment="1">
      <alignment vertical="top" wrapText="1"/>
    </xf>
    <xf numFmtId="0" fontId="16" fillId="4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4" fillId="0" borderId="7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10" borderId="2" xfId="0" applyFont="1" applyFill="1" applyBorder="1" applyAlignment="1">
      <alignment horizontal="center"/>
    </xf>
    <xf numFmtId="0" fontId="1" fillId="0" borderId="8" xfId="0" applyFont="1" applyBorder="1"/>
    <xf numFmtId="0" fontId="1" fillId="0" borderId="3" xfId="0" applyFont="1" applyBorder="1"/>
    <xf numFmtId="0" fontId="1" fillId="0" borderId="4" xfId="0" applyFont="1" applyBorder="1"/>
    <xf numFmtId="0" fontId="5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7" fillId="4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3" fillId="0" borderId="3" xfId="0" applyFont="1" applyBorder="1"/>
    <xf numFmtId="0" fontId="11" fillId="10" borderId="2" xfId="0" applyFont="1" applyFill="1" applyBorder="1" applyAlignment="1">
      <alignment horizontal="center"/>
    </xf>
    <xf numFmtId="0" fontId="13" fillId="0" borderId="8" xfId="0" applyFont="1" applyBorder="1"/>
    <xf numFmtId="0" fontId="13" fillId="0" borderId="3" xfId="0" applyFont="1" applyBorder="1"/>
    <xf numFmtId="0" fontId="13" fillId="0" borderId="4" xfId="0" applyFont="1" applyBorder="1"/>
    <xf numFmtId="0" fontId="3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3" fillId="0" borderId="11" xfId="0" applyFont="1" applyBorder="1"/>
    <xf numFmtId="0" fontId="4" fillId="0" borderId="12" xfId="0" applyFont="1" applyBorder="1"/>
    <xf numFmtId="0" fontId="7" fillId="0" borderId="0" xfId="0" applyFont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0" fillId="22" borderId="2" xfId="0" applyFont="1" applyFill="1" applyBorder="1" applyAlignment="1">
      <alignment horizontal="center"/>
    </xf>
    <xf numFmtId="0" fontId="20" fillId="22" borderId="4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Sprint1!$G$115:$AC$115</c:f>
              <c:numCache>
                <c:formatCode>General</c:formatCode>
                <c:ptCount val="23"/>
                <c:pt idx="1">
                  <c:v>234</c:v>
                </c:pt>
                <c:pt idx="2">
                  <c:v>232</c:v>
                </c:pt>
                <c:pt idx="3">
                  <c:v>230</c:v>
                </c:pt>
                <c:pt idx="4">
                  <c:v>218</c:v>
                </c:pt>
                <c:pt idx="5">
                  <c:v>202</c:v>
                </c:pt>
                <c:pt idx="6">
                  <c:v>200</c:v>
                </c:pt>
                <c:pt idx="7">
                  <c:v>186.5</c:v>
                </c:pt>
                <c:pt idx="8">
                  <c:v>177</c:v>
                </c:pt>
                <c:pt idx="9">
                  <c:v>162</c:v>
                </c:pt>
                <c:pt idx="10">
                  <c:v>147</c:v>
                </c:pt>
                <c:pt idx="11">
                  <c:v>141</c:v>
                </c:pt>
                <c:pt idx="12">
                  <c:v>130</c:v>
                </c:pt>
                <c:pt idx="13">
                  <c:v>113</c:v>
                </c:pt>
                <c:pt idx="14">
                  <c:v>104.5</c:v>
                </c:pt>
                <c:pt idx="15">
                  <c:v>96</c:v>
                </c:pt>
                <c:pt idx="16">
                  <c:v>84</c:v>
                </c:pt>
                <c:pt idx="17">
                  <c:v>73</c:v>
                </c:pt>
                <c:pt idx="18">
                  <c:v>61</c:v>
                </c:pt>
                <c:pt idx="19">
                  <c:v>56</c:v>
                </c:pt>
                <c:pt idx="20">
                  <c:v>22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4-43DB-A4BB-32E1DC8C27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Sprint1!$G$116:$AC$116</c:f>
              <c:numCache>
                <c:formatCode>General</c:formatCode>
                <c:ptCount val="23"/>
                <c:pt idx="1">
                  <c:v>234</c:v>
                </c:pt>
                <c:pt idx="2">
                  <c:v>232</c:v>
                </c:pt>
                <c:pt idx="3">
                  <c:v>230</c:v>
                </c:pt>
                <c:pt idx="4">
                  <c:v>220</c:v>
                </c:pt>
                <c:pt idx="5">
                  <c:v>205</c:v>
                </c:pt>
                <c:pt idx="6">
                  <c:v>200</c:v>
                </c:pt>
                <c:pt idx="7">
                  <c:v>182</c:v>
                </c:pt>
                <c:pt idx="8">
                  <c:v>177</c:v>
                </c:pt>
                <c:pt idx="9">
                  <c:v>165</c:v>
                </c:pt>
                <c:pt idx="10">
                  <c:v>147</c:v>
                </c:pt>
                <c:pt idx="11">
                  <c:v>140</c:v>
                </c:pt>
                <c:pt idx="12">
                  <c:v>129</c:v>
                </c:pt>
                <c:pt idx="13">
                  <c:v>115</c:v>
                </c:pt>
                <c:pt idx="14">
                  <c:v>104</c:v>
                </c:pt>
                <c:pt idx="15">
                  <c:v>94</c:v>
                </c:pt>
                <c:pt idx="16">
                  <c:v>83</c:v>
                </c:pt>
                <c:pt idx="17">
                  <c:v>73</c:v>
                </c:pt>
                <c:pt idx="18">
                  <c:v>61</c:v>
                </c:pt>
                <c:pt idx="19">
                  <c:v>55</c:v>
                </c:pt>
                <c:pt idx="20">
                  <c:v>19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4-43DB-A4BB-32E1DC8C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24136"/>
        <c:axId val="222524528"/>
      </c:lineChart>
      <c:catAx>
        <c:axId val="2225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4528"/>
        <c:crosses val="autoZero"/>
        <c:auto val="1"/>
        <c:lblAlgn val="ctr"/>
        <c:lblOffset val="100"/>
        <c:noMultiLvlLbl val="0"/>
      </c:catAx>
      <c:valAx>
        <c:axId val="222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</a:defRPr>
            </a:pPr>
            <a:r>
              <a:rPr lang="en-US"/>
              <a:t>Sprint 1 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845569472246161E-2"/>
          <c:y val="7.3509895471117359E-2"/>
          <c:w val="0.85495176076669521"/>
          <c:h val="0.8753242308645226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[1]Sprint1!$F$96:$U$96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8-4B25-9E1F-458B43F59074}"/>
            </c:ext>
          </c:extLst>
        </c:ser>
        <c:ser>
          <c:idx val="1"/>
          <c:order val="1"/>
          <c:spPr>
            <a:ln w="19050" cmpd="sng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[1]Sprint1!$F$97:$U$97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8-4B25-9E1F-458B43F5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24920"/>
        <c:axId val="222526096"/>
      </c:lineChart>
      <c:catAx>
        <c:axId val="2225249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2526096"/>
        <c:crosses val="autoZero"/>
        <c:auto val="1"/>
        <c:lblAlgn val="ctr"/>
        <c:lblOffset val="100"/>
        <c:noMultiLvlLbl val="1"/>
      </c:catAx>
      <c:valAx>
        <c:axId val="22252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25249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BURNDOWN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 - SPRINT 2</a:t>
            </a:r>
            <a:endParaRPr lang="vi-VN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Sprint2!$G$89:$AE$89</c:f>
              <c:numCache>
                <c:formatCode>General</c:formatCode>
                <c:ptCount val="25"/>
                <c:pt idx="1">
                  <c:v>175</c:v>
                </c:pt>
                <c:pt idx="2">
                  <c:v>173</c:v>
                </c:pt>
                <c:pt idx="3">
                  <c:v>171</c:v>
                </c:pt>
                <c:pt idx="4">
                  <c:v>167</c:v>
                </c:pt>
                <c:pt idx="5">
                  <c:v>157.5</c:v>
                </c:pt>
                <c:pt idx="6">
                  <c:v>152</c:v>
                </c:pt>
                <c:pt idx="7">
                  <c:v>147</c:v>
                </c:pt>
                <c:pt idx="8">
                  <c:v>138</c:v>
                </c:pt>
                <c:pt idx="9">
                  <c:v>131</c:v>
                </c:pt>
                <c:pt idx="10">
                  <c:v>131</c:v>
                </c:pt>
                <c:pt idx="11">
                  <c:v>124</c:v>
                </c:pt>
                <c:pt idx="12">
                  <c:v>115</c:v>
                </c:pt>
                <c:pt idx="13">
                  <c:v>107</c:v>
                </c:pt>
                <c:pt idx="14">
                  <c:v>97</c:v>
                </c:pt>
                <c:pt idx="15">
                  <c:v>87</c:v>
                </c:pt>
                <c:pt idx="16">
                  <c:v>78</c:v>
                </c:pt>
                <c:pt idx="17">
                  <c:v>69</c:v>
                </c:pt>
                <c:pt idx="18">
                  <c:v>56.5</c:v>
                </c:pt>
                <c:pt idx="19">
                  <c:v>49</c:v>
                </c:pt>
                <c:pt idx="20">
                  <c:v>45</c:v>
                </c:pt>
                <c:pt idx="21">
                  <c:v>22</c:v>
                </c:pt>
                <c:pt idx="22">
                  <c:v>18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6F7-BAFD-1D2114E76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Sprint2!$G$90:$AE$90</c:f>
              <c:numCache>
                <c:formatCode>General</c:formatCode>
                <c:ptCount val="25"/>
                <c:pt idx="1">
                  <c:v>175</c:v>
                </c:pt>
                <c:pt idx="2">
                  <c:v>173</c:v>
                </c:pt>
                <c:pt idx="3">
                  <c:v>171</c:v>
                </c:pt>
                <c:pt idx="4">
                  <c:v>165</c:v>
                </c:pt>
                <c:pt idx="5">
                  <c:v>157</c:v>
                </c:pt>
                <c:pt idx="6">
                  <c:v>152</c:v>
                </c:pt>
                <c:pt idx="7">
                  <c:v>146</c:v>
                </c:pt>
                <c:pt idx="8">
                  <c:v>136</c:v>
                </c:pt>
                <c:pt idx="9">
                  <c:v>131</c:v>
                </c:pt>
                <c:pt idx="10">
                  <c:v>131</c:v>
                </c:pt>
                <c:pt idx="11">
                  <c:v>123</c:v>
                </c:pt>
                <c:pt idx="12">
                  <c:v>113</c:v>
                </c:pt>
                <c:pt idx="13">
                  <c:v>105</c:v>
                </c:pt>
                <c:pt idx="14">
                  <c:v>95</c:v>
                </c:pt>
                <c:pt idx="15">
                  <c:v>87</c:v>
                </c:pt>
                <c:pt idx="16">
                  <c:v>79</c:v>
                </c:pt>
                <c:pt idx="17">
                  <c:v>69</c:v>
                </c:pt>
                <c:pt idx="18">
                  <c:v>59</c:v>
                </c:pt>
                <c:pt idx="19">
                  <c:v>49</c:v>
                </c:pt>
                <c:pt idx="20">
                  <c:v>45</c:v>
                </c:pt>
                <c:pt idx="21">
                  <c:v>25</c:v>
                </c:pt>
                <c:pt idx="22">
                  <c:v>17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4-46F7-BAFD-1D2114E7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20608"/>
        <c:axId val="222526880"/>
      </c:lineChart>
      <c:catAx>
        <c:axId val="22252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6880"/>
        <c:crosses val="autoZero"/>
        <c:auto val="1"/>
        <c:lblAlgn val="ctr"/>
        <c:lblOffset val="100"/>
        <c:noMultiLvlLbl val="0"/>
      </c:catAx>
      <c:valAx>
        <c:axId val="222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1609723</xdr:colOff>
      <xdr:row>117</xdr:row>
      <xdr:rowOff>166685</xdr:rowOff>
    </xdr:from>
    <xdr:to>
      <xdr:col>16</xdr:col>
      <xdr:colOff>0</xdr:colOff>
      <xdr:row>145</xdr:row>
      <xdr:rowOff>34635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AFFBD-3D6A-433F-B991-8BFE74E66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263</xdr:row>
      <xdr:rowOff>123825</xdr:rowOff>
    </xdr:from>
    <xdr:to>
      <xdr:col>23</xdr:col>
      <xdr:colOff>38100</xdr:colOff>
      <xdr:row>312</xdr:row>
      <xdr:rowOff>161925</xdr:rowOff>
    </xdr:to>
    <xdr:graphicFrame macro="">
      <xdr:nvGraphicFramePr>
        <xdr:cNvPr id="2" name="Chart 3" title="Biểu đồ">
          <a:extLst>
            <a:ext uri="{FF2B5EF4-FFF2-40B4-BE49-F238E27FC236}">
              <a16:creationId xmlns:a16="http://schemas.microsoft.com/office/drawing/2014/main" id="{95D6798B-EA23-4170-8879-035765CD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3094508</xdr:colOff>
      <xdr:row>93</xdr:row>
      <xdr:rowOff>220435</xdr:rowOff>
    </xdr:from>
    <xdr:to>
      <xdr:col>21</xdr:col>
      <xdr:colOff>143098</xdr:colOff>
      <xdr:row>122</xdr:row>
      <xdr:rowOff>35774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6D715-F8E3-4F1D-AEC5-7EC8081B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2"/>
  <sheetViews>
    <sheetView topLeftCell="A92" zoomScale="89" zoomScaleNormal="70" workbookViewId="0">
      <selection activeCell="H15" sqref="H15:AC15"/>
    </sheetView>
  </sheetViews>
  <sheetFormatPr baseColWidth="10" defaultColWidth="14.33203125" defaultRowHeight="17" x14ac:dyDescent="0.2"/>
  <cols>
    <col min="1" max="1" width="11" style="2" bestFit="1" customWidth="1"/>
    <col min="2" max="2" width="23.1640625" style="2" customWidth="1"/>
    <col min="3" max="3" width="71.1640625" style="2" bestFit="1" customWidth="1"/>
    <col min="4" max="4" width="17.83203125" style="2" customWidth="1"/>
    <col min="5" max="5" width="7.6640625" style="2" customWidth="1"/>
    <col min="6" max="6" width="7.33203125" style="2" bestFit="1" customWidth="1"/>
    <col min="7" max="9" width="7.6640625" style="2" customWidth="1"/>
    <col min="10" max="10" width="18.83203125" style="2" customWidth="1"/>
    <col min="11" max="24" width="7.6640625" style="2" customWidth="1"/>
    <col min="25" max="25" width="6.83203125" style="2" customWidth="1"/>
    <col min="26" max="26" width="6.6640625" style="2" customWidth="1"/>
    <col min="27" max="27" width="6.83203125" style="2" customWidth="1"/>
    <col min="28" max="28" width="6.33203125" style="2" customWidth="1"/>
    <col min="29" max="29" width="7.33203125" style="2" bestFit="1" customWidth="1"/>
    <col min="30" max="33" width="15.1640625" style="2" customWidth="1"/>
    <col min="34" max="16384" width="14.33203125" style="2"/>
  </cols>
  <sheetData>
    <row r="1" spans="1:33" x14ac:dyDescent="0.2">
      <c r="A1" s="143" t="s">
        <v>0</v>
      </c>
      <c r="B1" s="144"/>
      <c r="C1" s="143" t="s">
        <v>1</v>
      </c>
      <c r="D1" s="144"/>
      <c r="E1" s="144"/>
      <c r="F1" s="144"/>
      <c r="G1" s="144"/>
      <c r="H1" s="144"/>
      <c r="I1" s="144"/>
      <c r="J1" s="144"/>
      <c r="K1" s="14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0.25" customHeight="1" x14ac:dyDescent="0.2">
      <c r="A2" s="145" t="s">
        <v>2</v>
      </c>
      <c r="B2" s="144"/>
      <c r="C2" s="3" t="s">
        <v>3</v>
      </c>
      <c r="D2" s="146"/>
      <c r="E2" s="144"/>
      <c r="F2" s="144"/>
      <c r="G2" s="144"/>
      <c r="H2" s="144"/>
      <c r="I2" s="144"/>
      <c r="J2" s="144"/>
      <c r="K2" s="144"/>
      <c r="L2" s="14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7.25" customHeight="1" x14ac:dyDescent="0.2">
      <c r="A3" s="143" t="s">
        <v>4</v>
      </c>
      <c r="B3" s="144"/>
      <c r="C3" s="5">
        <v>44176</v>
      </c>
      <c r="D3" s="6"/>
      <c r="E3" s="7"/>
      <c r="F3" s="1"/>
      <c r="G3" s="1"/>
      <c r="H3" s="1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7.25" customHeight="1" x14ac:dyDescent="0.2">
      <c r="A4" s="143" t="s">
        <v>5</v>
      </c>
      <c r="B4" s="144"/>
      <c r="C4" s="5">
        <v>44197</v>
      </c>
      <c r="D4" s="6"/>
      <c r="E4" s="7"/>
      <c r="F4" s="1"/>
      <c r="G4" s="1"/>
      <c r="H4" s="1"/>
      <c r="I4" s="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8"/>
      <c r="B5" s="9"/>
      <c r="C5" s="5"/>
      <c r="D5" s="6"/>
      <c r="E5" s="7"/>
      <c r="F5" s="1"/>
      <c r="G5" s="1"/>
      <c r="H5" s="1"/>
      <c r="I5" s="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customHeight="1" x14ac:dyDescent="0.2">
      <c r="A6" s="10"/>
      <c r="B6" s="139" t="s">
        <v>6</v>
      </c>
      <c r="C6" s="133"/>
      <c r="D6" s="133"/>
      <c r="E6" s="133"/>
      <c r="F6" s="133"/>
      <c r="G6" s="134"/>
      <c r="H6" s="1"/>
      <c r="I6" s="11"/>
      <c r="J6" s="12" t="s">
        <v>7</v>
      </c>
      <c r="K6" s="13"/>
      <c r="L6" s="13"/>
      <c r="M6" s="4"/>
      <c r="N6" s="4"/>
      <c r="O6" s="4"/>
      <c r="P6" s="4"/>
      <c r="Q6" s="4"/>
      <c r="R6" s="4"/>
      <c r="S6" s="4"/>
      <c r="T6" s="4"/>
      <c r="U6" s="4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2">
      <c r="A7" s="10"/>
      <c r="B7" s="14" t="s">
        <v>8</v>
      </c>
      <c r="C7" s="15" t="s">
        <v>9</v>
      </c>
      <c r="D7" s="14" t="s">
        <v>10</v>
      </c>
      <c r="E7" s="140" t="s">
        <v>11</v>
      </c>
      <c r="F7" s="141"/>
      <c r="G7" s="142"/>
      <c r="H7" s="1"/>
      <c r="I7" s="16"/>
      <c r="J7" s="13" t="s">
        <v>12</v>
      </c>
      <c r="K7" s="13"/>
      <c r="L7" s="13"/>
      <c r="M7" s="1"/>
      <c r="N7" s="1"/>
      <c r="O7" s="7"/>
      <c r="P7" s="7"/>
      <c r="Q7" s="7"/>
      <c r="R7" s="7"/>
      <c r="S7" s="7"/>
      <c r="T7" s="7"/>
      <c r="U7" s="7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2">
      <c r="A8" s="10"/>
      <c r="B8" s="17">
        <v>1</v>
      </c>
      <c r="C8" s="18" t="s">
        <v>13</v>
      </c>
      <c r="D8" s="19">
        <f>SUMIF($D$14:$D$112,"Nhật",E16:AB114) + SUMIF($D$14:$D$112, "All Members",E16:AB114)/5</f>
        <v>118</v>
      </c>
      <c r="E8" s="132">
        <f>SUMIF($D$14:$D$112,"Nhật",$F$16:$AB$114) + SUMIF($D$14:$D$112, "All Members",$F$16:$AB$114)/5</f>
        <v>116.8</v>
      </c>
      <c r="F8" s="133"/>
      <c r="G8" s="134"/>
      <c r="H8" s="1"/>
      <c r="I8" s="20"/>
      <c r="J8" s="13" t="s">
        <v>14</v>
      </c>
      <c r="K8" s="13"/>
      <c r="L8" s="13"/>
      <c r="M8" s="1"/>
      <c r="N8" s="1"/>
      <c r="O8" s="7"/>
      <c r="P8" s="7"/>
      <c r="Q8" s="7"/>
      <c r="R8" s="7"/>
      <c r="S8" s="7"/>
      <c r="T8" s="7"/>
      <c r="U8" s="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8.75" customHeight="1" x14ac:dyDescent="0.2">
      <c r="A9" s="10"/>
      <c r="B9" s="17">
        <v>2</v>
      </c>
      <c r="C9" s="18" t="s">
        <v>15</v>
      </c>
      <c r="D9" s="19">
        <f>SUMIF($D$14:$D$112,"Hiếu",E16:AB114) + SUMIF($D$14:$D$112, "All Members",E16:AB114)/5</f>
        <v>119.5</v>
      </c>
      <c r="E9" s="132">
        <f>SUMIF($D$14:$D$112,"Hiếu",$F$16:$AB$114) + SUMIF($D$14:$D$112, "All Members",$F$16:$AB$114)/5</f>
        <v>121.8</v>
      </c>
      <c r="F9" s="133"/>
      <c r="G9" s="134"/>
      <c r="H9" s="1"/>
      <c r="I9" s="21"/>
      <c r="J9" s="13" t="s">
        <v>16</v>
      </c>
      <c r="K9" s="13"/>
      <c r="L9" s="13"/>
      <c r="M9" s="1"/>
      <c r="N9" s="1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8" customHeight="1" x14ac:dyDescent="0.2">
      <c r="A10" s="10"/>
      <c r="B10" s="17">
        <v>3</v>
      </c>
      <c r="C10" s="18" t="s">
        <v>17</v>
      </c>
      <c r="D10" s="19">
        <f>SUMIF($D$14:$D$112,"Phi",E16:AB114) + SUMIF($D$14:$D$112, "All Members",E16:AB114)/5</f>
        <v>114</v>
      </c>
      <c r="E10" s="132">
        <f>SUMIF($D$14:$D$112,"Phi",$F$16:$AB$114) + SUMIF($D$14:$D$112, "All Members",$F$16:$AB$114)/5</f>
        <v>112.8</v>
      </c>
      <c r="F10" s="133"/>
      <c r="G10" s="134"/>
      <c r="H10" s="1"/>
      <c r="I10" s="22"/>
      <c r="J10" s="7" t="s">
        <v>18</v>
      </c>
      <c r="K10" s="7"/>
      <c r="L10" s="7"/>
      <c r="M10" s="1"/>
      <c r="N10" s="1"/>
      <c r="O10" s="7"/>
      <c r="P10" s="7"/>
      <c r="Q10" s="7"/>
      <c r="R10" s="7"/>
      <c r="S10" s="7"/>
      <c r="T10" s="7"/>
      <c r="U10" s="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0"/>
      <c r="B11" s="135" t="s">
        <v>19</v>
      </c>
      <c r="C11" s="136"/>
      <c r="D11" s="23">
        <f>SUM(D8:D10)</f>
        <v>351.5</v>
      </c>
      <c r="E11" s="135">
        <f>SUM(E8:G10)</f>
        <v>351.4</v>
      </c>
      <c r="F11" s="137"/>
      <c r="G11" s="138"/>
      <c r="H11" s="1"/>
      <c r="I11" s="7"/>
      <c r="J11" s="7"/>
      <c r="K11" s="1"/>
      <c r="L11" s="1"/>
      <c r="M11" s="1"/>
      <c r="N11" s="1"/>
      <c r="O11" s="7"/>
      <c r="P11" s="7"/>
      <c r="Q11" s="7"/>
      <c r="R11" s="7"/>
      <c r="S11" s="7"/>
      <c r="T11" s="7"/>
      <c r="U11" s="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0"/>
      <c r="B12" s="24"/>
      <c r="C12" s="10"/>
      <c r="D12" s="10"/>
      <c r="E12" s="1"/>
      <c r="F12" s="1"/>
      <c r="G12" s="1"/>
      <c r="H12" s="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58" customHeight="1" x14ac:dyDescent="0.2">
      <c r="A13" s="10"/>
      <c r="B13" s="116" t="s">
        <v>21</v>
      </c>
      <c r="C13" s="116"/>
      <c r="D13" s="116"/>
      <c r="E13" s="60" t="s">
        <v>10</v>
      </c>
      <c r="F13" s="28" t="s">
        <v>11</v>
      </c>
      <c r="G13" s="121">
        <v>44176</v>
      </c>
      <c r="H13" s="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27" customHeight="1" x14ac:dyDescent="0.2">
      <c r="A14" s="10"/>
      <c r="B14" s="130" t="s">
        <v>24</v>
      </c>
      <c r="C14" s="131"/>
      <c r="D14" s="45" t="s">
        <v>25</v>
      </c>
      <c r="E14" s="32">
        <v>5</v>
      </c>
      <c r="F14" s="33">
        <v>5</v>
      </c>
      <c r="G14" s="33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50" x14ac:dyDescent="0.2">
      <c r="A15" s="115" t="s">
        <v>20</v>
      </c>
      <c r="B15" s="130" t="s">
        <v>26</v>
      </c>
      <c r="C15" s="131"/>
      <c r="D15" s="45" t="s">
        <v>27</v>
      </c>
      <c r="E15" s="32">
        <v>2</v>
      </c>
      <c r="F15" s="33">
        <v>2</v>
      </c>
      <c r="G15" s="36">
        <v>2</v>
      </c>
      <c r="H15" s="121">
        <v>44256</v>
      </c>
      <c r="I15" s="121">
        <v>44257</v>
      </c>
      <c r="J15" s="121">
        <v>44258</v>
      </c>
      <c r="K15" s="121">
        <v>44259</v>
      </c>
      <c r="L15" s="121">
        <v>44260</v>
      </c>
      <c r="M15" s="121">
        <v>44261</v>
      </c>
      <c r="N15" s="121">
        <v>44262</v>
      </c>
      <c r="O15" s="121">
        <v>44263</v>
      </c>
      <c r="P15" s="121">
        <v>44264</v>
      </c>
      <c r="Q15" s="121">
        <v>44265</v>
      </c>
      <c r="R15" s="121">
        <v>44266</v>
      </c>
      <c r="S15" s="121">
        <v>44267</v>
      </c>
      <c r="T15" s="121">
        <v>44268</v>
      </c>
      <c r="U15" s="121">
        <v>44269</v>
      </c>
      <c r="V15" s="121">
        <v>44270</v>
      </c>
      <c r="W15" s="121">
        <v>44271</v>
      </c>
      <c r="X15" s="121">
        <v>44272</v>
      </c>
      <c r="Y15" s="121">
        <v>44273</v>
      </c>
      <c r="Z15" s="121">
        <v>44274</v>
      </c>
      <c r="AA15" s="121">
        <v>44275</v>
      </c>
      <c r="AB15" s="121">
        <v>44276</v>
      </c>
      <c r="AC15" s="121">
        <v>44277</v>
      </c>
      <c r="AD15" s="30"/>
      <c r="AE15" s="30"/>
    </row>
    <row r="16" spans="1:33" ht="15.75" customHeight="1" x14ac:dyDescent="0.2">
      <c r="A16" s="129">
        <v>1</v>
      </c>
      <c r="B16" s="130" t="s">
        <v>28</v>
      </c>
      <c r="C16" s="131"/>
      <c r="D16" s="45" t="s">
        <v>27</v>
      </c>
      <c r="E16" s="32">
        <v>2</v>
      </c>
      <c r="F16" s="33">
        <v>2</v>
      </c>
      <c r="G16" s="36">
        <v>2</v>
      </c>
      <c r="H16" s="34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1"/>
      <c r="AE16" s="1"/>
    </row>
    <row r="17" spans="1:31" ht="15.75" customHeight="1" x14ac:dyDescent="0.2">
      <c r="A17" s="129"/>
      <c r="B17" s="127" t="s">
        <v>29</v>
      </c>
      <c r="C17" s="37" t="s">
        <v>30</v>
      </c>
      <c r="D17" s="45" t="s">
        <v>31</v>
      </c>
      <c r="E17" s="32">
        <v>3</v>
      </c>
      <c r="F17" s="38">
        <v>4</v>
      </c>
      <c r="G17" s="39">
        <v>4</v>
      </c>
      <c r="H17" s="36">
        <v>2</v>
      </c>
      <c r="I17" s="34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1"/>
      <c r="AE17" s="1"/>
    </row>
    <row r="18" spans="1:31" ht="15.75" customHeight="1" x14ac:dyDescent="0.2">
      <c r="A18" s="129"/>
      <c r="B18" s="127"/>
      <c r="C18" s="37"/>
      <c r="D18" s="45"/>
      <c r="E18" s="32"/>
      <c r="F18" s="38"/>
      <c r="G18" s="39"/>
      <c r="H18" s="35">
        <v>2</v>
      </c>
      <c r="I18" s="35">
        <v>2</v>
      </c>
      <c r="J18" s="34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1"/>
      <c r="AE18" s="1"/>
    </row>
    <row r="19" spans="1:31" ht="15.75" customHeight="1" x14ac:dyDescent="0.2">
      <c r="A19" s="129"/>
      <c r="B19" s="127"/>
      <c r="C19" s="40" t="s">
        <v>32</v>
      </c>
      <c r="D19" s="45" t="s">
        <v>33</v>
      </c>
      <c r="E19" s="32">
        <v>2</v>
      </c>
      <c r="F19" s="38">
        <v>2</v>
      </c>
      <c r="G19" s="33">
        <v>2</v>
      </c>
      <c r="H19" s="39">
        <v>4</v>
      </c>
      <c r="I19" s="39">
        <v>4</v>
      </c>
      <c r="J19" s="39">
        <v>4</v>
      </c>
      <c r="K19" s="34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1"/>
      <c r="AE19" s="1"/>
    </row>
    <row r="20" spans="1:31" ht="15.75" customHeight="1" x14ac:dyDescent="0.2">
      <c r="A20" s="129"/>
      <c r="B20" s="127"/>
      <c r="C20" s="40" t="s">
        <v>34</v>
      </c>
      <c r="D20" s="45" t="s">
        <v>35</v>
      </c>
      <c r="E20" s="32">
        <v>1</v>
      </c>
      <c r="F20" s="38">
        <v>2</v>
      </c>
      <c r="G20" s="33">
        <v>2</v>
      </c>
      <c r="H20" s="39"/>
      <c r="I20" s="39"/>
      <c r="J20" s="39"/>
      <c r="K20" s="61">
        <v>-1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>
        <v>0</v>
      </c>
      <c r="AC20" s="35">
        <v>0</v>
      </c>
      <c r="AD20" s="1"/>
      <c r="AE20" s="1"/>
    </row>
    <row r="21" spans="1:31" ht="15.75" customHeight="1" x14ac:dyDescent="0.2">
      <c r="A21" s="129"/>
      <c r="B21" s="127"/>
      <c r="C21" s="40"/>
      <c r="D21" s="45"/>
      <c r="E21" s="32"/>
      <c r="F21" s="38"/>
      <c r="G21" s="33"/>
      <c r="H21" s="33">
        <v>2</v>
      </c>
      <c r="I21" s="33">
        <v>2</v>
      </c>
      <c r="J21" s="33">
        <v>2</v>
      </c>
      <c r="K21" s="34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1"/>
      <c r="AE21" s="1"/>
    </row>
    <row r="22" spans="1:31" ht="15.75" customHeight="1" x14ac:dyDescent="0.2">
      <c r="A22" s="129"/>
      <c r="B22" s="127"/>
      <c r="C22" s="40" t="s">
        <v>36</v>
      </c>
      <c r="D22" s="45" t="s">
        <v>35</v>
      </c>
      <c r="E22" s="32">
        <v>2</v>
      </c>
      <c r="F22" s="41">
        <v>2</v>
      </c>
      <c r="G22" s="33">
        <v>2</v>
      </c>
      <c r="H22" s="33">
        <v>2</v>
      </c>
      <c r="I22" s="33">
        <v>2</v>
      </c>
      <c r="J22" s="33">
        <v>2</v>
      </c>
      <c r="K22" s="34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1"/>
      <c r="AE22" s="1"/>
    </row>
    <row r="23" spans="1:31" ht="15.75" customHeight="1" x14ac:dyDescent="0.2">
      <c r="A23" s="129"/>
      <c r="B23" s="127"/>
      <c r="C23" s="40" t="s">
        <v>37</v>
      </c>
      <c r="D23" s="45" t="s">
        <v>175</v>
      </c>
      <c r="E23" s="32">
        <v>2</v>
      </c>
      <c r="F23" s="32">
        <v>3</v>
      </c>
      <c r="G23" s="32">
        <v>3</v>
      </c>
      <c r="H23" s="33"/>
      <c r="I23" s="33"/>
      <c r="J23" s="33"/>
      <c r="K23" s="61">
        <v>-1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>
        <v>0</v>
      </c>
      <c r="AC23" s="35">
        <v>0</v>
      </c>
      <c r="AD23" s="1"/>
      <c r="AE23" s="1"/>
    </row>
    <row r="24" spans="1:31" ht="15.75" customHeight="1" x14ac:dyDescent="0.2">
      <c r="A24" s="129"/>
      <c r="B24" s="127"/>
      <c r="C24" s="40"/>
      <c r="D24" s="45"/>
      <c r="E24" s="32"/>
      <c r="F24" s="32"/>
      <c r="G24" s="32"/>
      <c r="H24" s="33">
        <v>2</v>
      </c>
      <c r="I24" s="33">
        <v>2</v>
      </c>
      <c r="J24" s="33">
        <v>2</v>
      </c>
      <c r="K24" s="34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1"/>
      <c r="AE24" s="1"/>
    </row>
    <row r="25" spans="1:31" ht="15.75" customHeight="1" x14ac:dyDescent="0.2">
      <c r="A25" s="129"/>
      <c r="B25" s="127"/>
      <c r="C25" s="40" t="s">
        <v>38</v>
      </c>
      <c r="D25" s="45" t="s">
        <v>91</v>
      </c>
      <c r="E25" s="32">
        <v>2</v>
      </c>
      <c r="F25" s="32">
        <v>3</v>
      </c>
      <c r="G25" s="32">
        <v>3</v>
      </c>
      <c r="H25" s="32">
        <v>3</v>
      </c>
      <c r="I25" s="32">
        <v>3</v>
      </c>
      <c r="J25" s="32">
        <v>3</v>
      </c>
      <c r="K25" s="32">
        <v>3</v>
      </c>
      <c r="L25" s="34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1"/>
      <c r="AE25" s="1"/>
    </row>
    <row r="26" spans="1:31" ht="15.75" customHeight="1" x14ac:dyDescent="0.2">
      <c r="A26" s="129"/>
      <c r="B26" s="127"/>
      <c r="C26" s="40"/>
      <c r="D26" s="45"/>
      <c r="E26" s="32"/>
      <c r="F26" s="32"/>
      <c r="G26" s="32"/>
      <c r="H26" s="32"/>
      <c r="I26" s="32"/>
      <c r="J26" s="32"/>
      <c r="K26" s="32"/>
      <c r="L26" s="122">
        <v>-1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>
        <v>0</v>
      </c>
      <c r="AC26" s="35">
        <v>0</v>
      </c>
      <c r="AD26" s="1"/>
      <c r="AE26" s="1"/>
    </row>
    <row r="27" spans="1:31" ht="15.75" customHeight="1" x14ac:dyDescent="0.2">
      <c r="A27" s="129"/>
      <c r="B27" s="127"/>
      <c r="C27" s="40" t="s">
        <v>39</v>
      </c>
      <c r="D27" s="45" t="s">
        <v>40</v>
      </c>
      <c r="E27" s="32">
        <v>2</v>
      </c>
      <c r="F27" s="32">
        <v>3</v>
      </c>
      <c r="G27" s="32">
        <v>3</v>
      </c>
      <c r="H27" s="32">
        <v>3</v>
      </c>
      <c r="I27" s="32">
        <v>3</v>
      </c>
      <c r="J27" s="32">
        <v>3</v>
      </c>
      <c r="K27" s="32">
        <v>3</v>
      </c>
      <c r="L27" s="34">
        <v>0</v>
      </c>
      <c r="M27" s="42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1"/>
      <c r="AE27" s="1"/>
    </row>
    <row r="28" spans="1:31" ht="15.75" customHeight="1" x14ac:dyDescent="0.2">
      <c r="A28" s="129"/>
      <c r="B28" s="127"/>
      <c r="C28" s="40"/>
      <c r="D28" s="45"/>
      <c r="E28" s="32"/>
      <c r="F28" s="32"/>
      <c r="G28" s="32"/>
      <c r="H28" s="32"/>
      <c r="I28" s="32"/>
      <c r="J28" s="32"/>
      <c r="K28" s="32"/>
      <c r="L28" s="122">
        <v>-1</v>
      </c>
      <c r="M28" s="42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>
        <v>0</v>
      </c>
      <c r="AC28" s="35">
        <v>0</v>
      </c>
      <c r="AD28" s="1"/>
      <c r="AE28" s="1"/>
    </row>
    <row r="29" spans="1:31" ht="15.75" customHeight="1" x14ac:dyDescent="0.2">
      <c r="A29" s="129"/>
      <c r="B29" s="127"/>
      <c r="C29" s="40" t="s">
        <v>41</v>
      </c>
      <c r="D29" s="45" t="s">
        <v>175</v>
      </c>
      <c r="E29" s="32">
        <v>3</v>
      </c>
      <c r="F29" s="32">
        <v>3</v>
      </c>
      <c r="G29" s="32">
        <v>3</v>
      </c>
      <c r="H29" s="32">
        <v>3</v>
      </c>
      <c r="I29" s="32">
        <v>3</v>
      </c>
      <c r="J29" s="32">
        <v>3</v>
      </c>
      <c r="K29" s="32">
        <v>3</v>
      </c>
      <c r="L29" s="34">
        <v>0</v>
      </c>
      <c r="M29" s="42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1"/>
      <c r="AE29" s="1"/>
    </row>
    <row r="30" spans="1:31" ht="15.75" customHeight="1" x14ac:dyDescent="0.2">
      <c r="A30" s="129"/>
      <c r="B30" s="127"/>
      <c r="C30" s="66" t="s">
        <v>42</v>
      </c>
      <c r="D30" s="45" t="s">
        <v>43</v>
      </c>
      <c r="E30" s="32">
        <v>3</v>
      </c>
      <c r="F30" s="32">
        <v>3</v>
      </c>
      <c r="G30" s="32">
        <v>3</v>
      </c>
      <c r="H30" s="32"/>
      <c r="I30" s="32"/>
      <c r="J30" s="32"/>
      <c r="K30" s="32"/>
      <c r="L30" s="122">
        <v>-1</v>
      </c>
      <c r="M30" s="42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0</v>
      </c>
      <c r="AC30" s="35">
        <v>0</v>
      </c>
      <c r="AD30" s="1"/>
      <c r="AE30" s="1"/>
    </row>
    <row r="31" spans="1:31" ht="15.75" customHeight="1" x14ac:dyDescent="0.2">
      <c r="A31" s="129"/>
      <c r="B31" s="127"/>
      <c r="C31" s="48" t="s">
        <v>44</v>
      </c>
      <c r="D31" s="45" t="s">
        <v>25</v>
      </c>
      <c r="E31" s="32">
        <v>5</v>
      </c>
      <c r="F31" s="41">
        <v>5</v>
      </c>
      <c r="G31" s="33">
        <v>5</v>
      </c>
      <c r="H31" s="32">
        <v>3</v>
      </c>
      <c r="I31" s="32">
        <v>3</v>
      </c>
      <c r="J31" s="32">
        <v>3</v>
      </c>
      <c r="K31" s="32">
        <v>3</v>
      </c>
      <c r="L31" s="34">
        <v>0</v>
      </c>
      <c r="M31" s="42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1"/>
      <c r="AE31" s="1"/>
    </row>
    <row r="32" spans="1:31" ht="15.75" customHeight="1" x14ac:dyDescent="0.2">
      <c r="A32" s="129"/>
      <c r="B32" s="128" t="s">
        <v>45</v>
      </c>
      <c r="C32" s="48" t="s">
        <v>46</v>
      </c>
      <c r="D32" s="45" t="s">
        <v>35</v>
      </c>
      <c r="E32" s="32">
        <v>2</v>
      </c>
      <c r="F32" s="38">
        <v>2</v>
      </c>
      <c r="G32" s="33">
        <v>2</v>
      </c>
      <c r="H32" s="32">
        <v>3</v>
      </c>
      <c r="I32" s="32">
        <v>3</v>
      </c>
      <c r="J32" s="32">
        <v>3</v>
      </c>
      <c r="K32" s="32">
        <v>3</v>
      </c>
      <c r="L32" s="34">
        <v>0</v>
      </c>
      <c r="M32" s="42">
        <v>0</v>
      </c>
      <c r="N32" s="42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1"/>
      <c r="AE32" s="1"/>
    </row>
    <row r="33" spans="1:31" ht="15.75" customHeight="1" x14ac:dyDescent="0.2">
      <c r="A33" s="129"/>
      <c r="B33" s="128"/>
      <c r="C33" s="48" t="s">
        <v>47</v>
      </c>
      <c r="D33" s="45" t="s">
        <v>27</v>
      </c>
      <c r="E33" s="32">
        <v>2.5</v>
      </c>
      <c r="F33" s="38">
        <v>2</v>
      </c>
      <c r="G33" s="33">
        <v>2</v>
      </c>
      <c r="H33" s="33">
        <v>5</v>
      </c>
      <c r="I33" s="33">
        <v>5</v>
      </c>
      <c r="J33" s="33">
        <v>5</v>
      </c>
      <c r="K33" s="33">
        <v>5</v>
      </c>
      <c r="L33" s="42">
        <v>5</v>
      </c>
      <c r="M33" s="34">
        <v>0</v>
      </c>
      <c r="N33" s="35">
        <v>0</v>
      </c>
      <c r="O33" s="42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1"/>
      <c r="AE33" s="1"/>
    </row>
    <row r="34" spans="1:31" ht="17.25" customHeight="1" x14ac:dyDescent="0.2">
      <c r="A34" s="129"/>
      <c r="B34" s="128"/>
      <c r="C34" s="48"/>
      <c r="D34" s="45"/>
      <c r="E34" s="32"/>
      <c r="F34" s="38"/>
      <c r="G34" s="33"/>
      <c r="H34" s="33">
        <v>2</v>
      </c>
      <c r="I34" s="33">
        <v>2</v>
      </c>
      <c r="J34" s="33">
        <v>2</v>
      </c>
      <c r="K34" s="33">
        <v>2</v>
      </c>
      <c r="L34" s="33">
        <v>2</v>
      </c>
      <c r="M34" s="33">
        <v>2</v>
      </c>
      <c r="N34" s="46">
        <v>0</v>
      </c>
      <c r="O34" s="33">
        <v>0</v>
      </c>
      <c r="P34" s="42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1"/>
      <c r="AE34" s="1"/>
    </row>
    <row r="35" spans="1:31" ht="17.25" customHeight="1" x14ac:dyDescent="0.2">
      <c r="A35" s="129"/>
      <c r="B35" s="128"/>
      <c r="C35" s="48" t="s">
        <v>48</v>
      </c>
      <c r="D35" s="45" t="s">
        <v>33</v>
      </c>
      <c r="E35" s="32">
        <v>3</v>
      </c>
      <c r="F35" s="38">
        <v>2</v>
      </c>
      <c r="G35" s="33">
        <v>2</v>
      </c>
      <c r="H35" s="33">
        <v>2</v>
      </c>
      <c r="I35" s="33">
        <v>2</v>
      </c>
      <c r="J35" s="33">
        <v>2</v>
      </c>
      <c r="K35" s="33">
        <v>2</v>
      </c>
      <c r="L35" s="33">
        <v>2</v>
      </c>
      <c r="M35" s="33">
        <v>2</v>
      </c>
      <c r="N35" s="46">
        <v>0</v>
      </c>
      <c r="O35" s="33">
        <v>0</v>
      </c>
      <c r="P35" s="42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1"/>
      <c r="AE35" s="1"/>
    </row>
    <row r="36" spans="1:31" ht="17.25" customHeight="1" x14ac:dyDescent="0.2">
      <c r="A36" s="129"/>
      <c r="B36" s="128"/>
      <c r="C36" s="48"/>
      <c r="D36" s="45"/>
      <c r="E36" s="32"/>
      <c r="F36" s="38"/>
      <c r="G36" s="33"/>
      <c r="H36" s="33"/>
      <c r="I36" s="33"/>
      <c r="J36" s="33"/>
      <c r="K36" s="33"/>
      <c r="L36" s="33"/>
      <c r="M36" s="33"/>
      <c r="N36" s="62">
        <v>0.5</v>
      </c>
      <c r="O36" s="33"/>
      <c r="P36" s="42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0</v>
      </c>
      <c r="AC36" s="35">
        <v>0</v>
      </c>
      <c r="AD36" s="1"/>
      <c r="AE36" s="1"/>
    </row>
    <row r="37" spans="1:31" ht="17.25" customHeight="1" x14ac:dyDescent="0.2">
      <c r="A37" s="129"/>
      <c r="B37" s="128"/>
      <c r="C37" s="48" t="s">
        <v>49</v>
      </c>
      <c r="D37" s="45" t="s">
        <v>35</v>
      </c>
      <c r="E37" s="32">
        <v>2</v>
      </c>
      <c r="F37" s="38">
        <v>2</v>
      </c>
      <c r="G37" s="33">
        <v>2</v>
      </c>
      <c r="H37" s="33">
        <v>2</v>
      </c>
      <c r="I37" s="33">
        <v>2</v>
      </c>
      <c r="J37" s="33">
        <v>2</v>
      </c>
      <c r="K37" s="33">
        <v>2</v>
      </c>
      <c r="L37" s="33">
        <v>2</v>
      </c>
      <c r="M37" s="33">
        <v>2</v>
      </c>
      <c r="N37" s="46">
        <v>0</v>
      </c>
      <c r="O37" s="33">
        <v>0</v>
      </c>
      <c r="P37" s="42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1"/>
      <c r="AE37" s="1"/>
    </row>
    <row r="38" spans="1:31" ht="17.25" customHeight="1" x14ac:dyDescent="0.2">
      <c r="A38" s="129"/>
      <c r="B38" s="128"/>
      <c r="C38" s="48" t="s">
        <v>50</v>
      </c>
      <c r="D38" s="45" t="s">
        <v>33</v>
      </c>
      <c r="E38" s="32">
        <v>3</v>
      </c>
      <c r="F38" s="38">
        <v>2</v>
      </c>
      <c r="G38" s="33">
        <v>2</v>
      </c>
      <c r="H38" s="33"/>
      <c r="I38" s="33"/>
      <c r="J38" s="33"/>
      <c r="K38" s="33"/>
      <c r="L38" s="33"/>
      <c r="M38" s="33"/>
      <c r="N38" s="62">
        <v>1</v>
      </c>
      <c r="O38" s="33"/>
      <c r="P38" s="42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>
        <v>0</v>
      </c>
      <c r="AC38" s="35">
        <v>0</v>
      </c>
      <c r="AD38" s="1"/>
      <c r="AE38" s="1"/>
    </row>
    <row r="39" spans="1:31" ht="17.25" customHeight="1" x14ac:dyDescent="0.2">
      <c r="A39" s="129"/>
      <c r="B39" s="128"/>
      <c r="C39" s="48"/>
      <c r="D39" s="45"/>
      <c r="E39" s="32"/>
      <c r="F39" s="38"/>
      <c r="G39" s="33"/>
      <c r="H39" s="33">
        <v>2</v>
      </c>
      <c r="I39" s="33">
        <v>2</v>
      </c>
      <c r="J39" s="33">
        <v>2</v>
      </c>
      <c r="K39" s="33">
        <v>2</v>
      </c>
      <c r="L39" s="33">
        <v>2</v>
      </c>
      <c r="M39" s="33">
        <v>2</v>
      </c>
      <c r="N39" s="46">
        <v>0</v>
      </c>
      <c r="O39" s="33">
        <v>0</v>
      </c>
      <c r="P39" s="42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1"/>
      <c r="AE39" s="1"/>
    </row>
    <row r="40" spans="1:31" ht="17.25" customHeight="1" x14ac:dyDescent="0.2">
      <c r="A40" s="129"/>
      <c r="B40" s="128"/>
      <c r="C40" s="48" t="s">
        <v>51</v>
      </c>
      <c r="D40" s="45" t="s">
        <v>27</v>
      </c>
      <c r="E40" s="32">
        <v>2</v>
      </c>
      <c r="F40" s="38">
        <v>2</v>
      </c>
      <c r="G40" s="33">
        <v>2</v>
      </c>
      <c r="H40" s="33">
        <v>2</v>
      </c>
      <c r="I40" s="33">
        <v>2</v>
      </c>
      <c r="J40" s="33">
        <v>2</v>
      </c>
      <c r="K40" s="33">
        <v>2</v>
      </c>
      <c r="L40" s="33">
        <v>2</v>
      </c>
      <c r="M40" s="33">
        <v>2</v>
      </c>
      <c r="N40" s="46">
        <v>0</v>
      </c>
      <c r="O40" s="33">
        <v>0</v>
      </c>
      <c r="P40" s="42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1"/>
      <c r="AE40" s="1"/>
    </row>
    <row r="41" spans="1:31" ht="17.25" customHeight="1" x14ac:dyDescent="0.2">
      <c r="A41" s="129"/>
      <c r="B41" s="128"/>
      <c r="C41" s="48" t="s">
        <v>52</v>
      </c>
      <c r="D41" s="45" t="s">
        <v>35</v>
      </c>
      <c r="E41" s="32">
        <v>3</v>
      </c>
      <c r="F41" s="38">
        <v>2</v>
      </c>
      <c r="G41" s="33">
        <v>2</v>
      </c>
      <c r="H41" s="33"/>
      <c r="I41" s="33"/>
      <c r="J41" s="33"/>
      <c r="K41" s="33"/>
      <c r="L41" s="33"/>
      <c r="M41" s="33"/>
      <c r="N41" s="62">
        <v>1</v>
      </c>
      <c r="O41" s="33"/>
      <c r="P41" s="42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>
        <v>0</v>
      </c>
      <c r="AC41" s="35">
        <v>0</v>
      </c>
      <c r="AD41" s="1"/>
      <c r="AE41" s="1"/>
    </row>
    <row r="42" spans="1:31" ht="17.25" customHeight="1" x14ac:dyDescent="0.2">
      <c r="A42" s="129"/>
      <c r="B42" s="128"/>
      <c r="C42" s="48"/>
      <c r="D42" s="45"/>
      <c r="E42" s="32"/>
      <c r="F42" s="38"/>
      <c r="G42" s="33"/>
      <c r="H42" s="33">
        <v>2</v>
      </c>
      <c r="I42" s="33">
        <v>2</v>
      </c>
      <c r="J42" s="33">
        <v>2</v>
      </c>
      <c r="K42" s="33">
        <v>2</v>
      </c>
      <c r="L42" s="33">
        <v>2</v>
      </c>
      <c r="M42" s="33">
        <v>2</v>
      </c>
      <c r="N42" s="46">
        <v>0</v>
      </c>
      <c r="O42" s="33">
        <v>0</v>
      </c>
      <c r="P42" s="42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1"/>
      <c r="AE42" s="1"/>
    </row>
    <row r="43" spans="1:31" ht="20.25" customHeight="1" x14ac:dyDescent="0.2">
      <c r="A43" s="129"/>
      <c r="B43" s="128"/>
      <c r="C43" s="48" t="s">
        <v>53</v>
      </c>
      <c r="D43" s="45" t="s">
        <v>33</v>
      </c>
      <c r="E43" s="32">
        <v>3</v>
      </c>
      <c r="F43" s="38">
        <v>2</v>
      </c>
      <c r="G43" s="33">
        <v>2</v>
      </c>
      <c r="H43" s="33">
        <v>2</v>
      </c>
      <c r="I43" s="33">
        <v>2</v>
      </c>
      <c r="J43" s="33">
        <v>2</v>
      </c>
      <c r="K43" s="33">
        <v>2</v>
      </c>
      <c r="L43" s="33">
        <v>2</v>
      </c>
      <c r="M43" s="33">
        <v>2</v>
      </c>
      <c r="N43" s="46">
        <v>0</v>
      </c>
      <c r="O43" s="33">
        <v>0</v>
      </c>
      <c r="P43" s="42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1"/>
      <c r="AE43" s="1"/>
    </row>
    <row r="44" spans="1:31" ht="20.25" customHeight="1" x14ac:dyDescent="0.2">
      <c r="A44" s="129"/>
      <c r="B44" s="128"/>
      <c r="C44" s="48"/>
      <c r="D44" s="45"/>
      <c r="E44" s="32"/>
      <c r="F44" s="38"/>
      <c r="G44" s="33"/>
      <c r="H44" s="33"/>
      <c r="I44" s="33"/>
      <c r="J44" s="33"/>
      <c r="K44" s="33"/>
      <c r="L44" s="33"/>
      <c r="M44" s="33"/>
      <c r="N44" s="62">
        <v>1</v>
      </c>
      <c r="O44" s="33"/>
      <c r="P44" s="42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>
        <v>0</v>
      </c>
      <c r="AC44" s="35">
        <v>0</v>
      </c>
      <c r="AD44" s="1"/>
      <c r="AE44" s="1"/>
    </row>
    <row r="45" spans="1:31" ht="15.75" customHeight="1" x14ac:dyDescent="0.2">
      <c r="A45" s="129"/>
      <c r="B45" s="128"/>
      <c r="C45" s="48" t="s">
        <v>54</v>
      </c>
      <c r="D45" s="45" t="s">
        <v>35</v>
      </c>
      <c r="E45" s="32">
        <v>2</v>
      </c>
      <c r="F45" s="38">
        <v>2</v>
      </c>
      <c r="G45" s="33">
        <v>2</v>
      </c>
      <c r="H45" s="33">
        <v>2</v>
      </c>
      <c r="I45" s="33">
        <v>2</v>
      </c>
      <c r="J45" s="33">
        <v>2</v>
      </c>
      <c r="K45" s="33">
        <v>2</v>
      </c>
      <c r="L45" s="33">
        <v>2</v>
      </c>
      <c r="M45" s="33">
        <v>2</v>
      </c>
      <c r="N45" s="46">
        <v>0</v>
      </c>
      <c r="O45" s="33">
        <v>0</v>
      </c>
      <c r="P45" s="42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1"/>
      <c r="AE45" s="1"/>
    </row>
    <row r="46" spans="1:31" ht="15.75" customHeight="1" x14ac:dyDescent="0.2">
      <c r="A46" s="129"/>
      <c r="B46" s="128"/>
      <c r="C46" s="48" t="s">
        <v>55</v>
      </c>
      <c r="D46" s="45" t="s">
        <v>25</v>
      </c>
      <c r="E46" s="32">
        <v>5</v>
      </c>
      <c r="F46" s="38">
        <v>5</v>
      </c>
      <c r="G46" s="33">
        <v>5</v>
      </c>
      <c r="H46" s="33"/>
      <c r="I46" s="33"/>
      <c r="J46" s="33"/>
      <c r="K46" s="33"/>
      <c r="L46" s="33"/>
      <c r="M46" s="33"/>
      <c r="N46" s="62">
        <v>1</v>
      </c>
      <c r="O46" s="33"/>
      <c r="P46" s="42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>
        <v>0</v>
      </c>
      <c r="AC46" s="35">
        <v>0</v>
      </c>
      <c r="AD46" s="1"/>
      <c r="AE46" s="1"/>
    </row>
    <row r="47" spans="1:31" ht="15.75" customHeight="1" x14ac:dyDescent="0.2">
      <c r="A47" s="129"/>
      <c r="B47" s="128" t="s">
        <v>56</v>
      </c>
      <c r="C47" s="40" t="s">
        <v>57</v>
      </c>
      <c r="D47" s="50" t="s">
        <v>31</v>
      </c>
      <c r="E47" s="32">
        <v>4</v>
      </c>
      <c r="F47" s="41">
        <v>6</v>
      </c>
      <c r="G47" s="41">
        <v>6</v>
      </c>
      <c r="H47" s="33">
        <v>2</v>
      </c>
      <c r="I47" s="33">
        <v>2</v>
      </c>
      <c r="J47" s="33">
        <v>2</v>
      </c>
      <c r="K47" s="33">
        <v>2</v>
      </c>
      <c r="L47" s="33">
        <v>2</v>
      </c>
      <c r="M47" s="33">
        <v>2</v>
      </c>
      <c r="N47" s="46">
        <v>0</v>
      </c>
      <c r="O47" s="33">
        <v>0</v>
      </c>
      <c r="P47" s="42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1"/>
      <c r="AE47" s="1"/>
    </row>
    <row r="48" spans="1:31" ht="15.75" customHeight="1" x14ac:dyDescent="0.2">
      <c r="A48" s="129"/>
      <c r="B48" s="128"/>
      <c r="C48" s="40"/>
      <c r="D48" s="50"/>
      <c r="E48" s="32"/>
      <c r="F48" s="41"/>
      <c r="G48" s="41"/>
      <c r="H48" s="33">
        <v>5</v>
      </c>
      <c r="I48" s="33">
        <v>5</v>
      </c>
      <c r="J48" s="33">
        <v>5</v>
      </c>
      <c r="K48" s="33">
        <v>5</v>
      </c>
      <c r="L48" s="33">
        <v>5</v>
      </c>
      <c r="M48" s="33">
        <v>5</v>
      </c>
      <c r="N48" s="33">
        <v>5</v>
      </c>
      <c r="O48" s="46">
        <v>0</v>
      </c>
      <c r="P48" s="42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1"/>
      <c r="AE48" s="1"/>
    </row>
    <row r="49" spans="1:31" ht="15.75" customHeight="1" x14ac:dyDescent="0.2">
      <c r="A49" s="129"/>
      <c r="B49" s="128"/>
      <c r="C49" s="40" t="s">
        <v>58</v>
      </c>
      <c r="D49" s="50" t="s">
        <v>43</v>
      </c>
      <c r="E49" s="32">
        <v>5</v>
      </c>
      <c r="F49" s="41">
        <v>6</v>
      </c>
      <c r="G49" s="41">
        <v>6</v>
      </c>
      <c r="H49" s="41">
        <v>6</v>
      </c>
      <c r="I49" s="41">
        <v>6</v>
      </c>
      <c r="J49" s="41">
        <v>6</v>
      </c>
      <c r="K49" s="41">
        <v>6</v>
      </c>
      <c r="L49" s="41">
        <v>6</v>
      </c>
      <c r="M49" s="41">
        <v>6</v>
      </c>
      <c r="N49" s="41">
        <v>6</v>
      </c>
      <c r="O49" s="41">
        <v>6</v>
      </c>
      <c r="P49" s="4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42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1"/>
      <c r="AE49" s="1"/>
    </row>
    <row r="50" spans="1:31" ht="15.75" customHeight="1" x14ac:dyDescent="0.2">
      <c r="A50" s="129"/>
      <c r="B50" s="128"/>
      <c r="C50" s="40"/>
      <c r="D50" s="50"/>
      <c r="E50" s="3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63">
        <v>-2</v>
      </c>
      <c r="Q50" s="33"/>
      <c r="R50" s="33"/>
      <c r="S50" s="33"/>
      <c r="T50" s="33"/>
      <c r="U50" s="33"/>
      <c r="V50" s="33"/>
      <c r="W50" s="33"/>
      <c r="X50" s="42"/>
      <c r="Y50" s="35"/>
      <c r="Z50" s="35"/>
      <c r="AA50" s="35"/>
      <c r="AB50" s="35">
        <v>0</v>
      </c>
      <c r="AC50" s="35">
        <v>0</v>
      </c>
      <c r="AD50" s="1"/>
      <c r="AE50" s="1"/>
    </row>
    <row r="51" spans="1:31" ht="15.75" customHeight="1" x14ac:dyDescent="0.2">
      <c r="A51" s="129"/>
      <c r="B51" s="128"/>
      <c r="C51" s="40" t="s">
        <v>59</v>
      </c>
      <c r="D51" s="50" t="s">
        <v>60</v>
      </c>
      <c r="E51" s="32">
        <v>3</v>
      </c>
      <c r="F51" s="41">
        <v>4</v>
      </c>
      <c r="G51" s="41">
        <v>4</v>
      </c>
      <c r="H51" s="41">
        <v>6</v>
      </c>
      <c r="I51" s="41">
        <v>6</v>
      </c>
      <c r="J51" s="41">
        <v>6</v>
      </c>
      <c r="K51" s="41">
        <v>6</v>
      </c>
      <c r="L51" s="41">
        <v>6</v>
      </c>
      <c r="M51" s="41">
        <v>6</v>
      </c>
      <c r="N51" s="41">
        <v>6</v>
      </c>
      <c r="O51" s="41">
        <v>6</v>
      </c>
      <c r="P51" s="46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42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1"/>
      <c r="AE51" s="1"/>
    </row>
    <row r="52" spans="1:31" ht="15.75" customHeight="1" x14ac:dyDescent="0.2">
      <c r="A52" s="129"/>
      <c r="B52" s="128"/>
      <c r="C52" s="40"/>
      <c r="D52" s="50"/>
      <c r="E52" s="3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63">
        <v>-1</v>
      </c>
      <c r="Q52" s="33"/>
      <c r="R52" s="33"/>
      <c r="S52" s="33"/>
      <c r="T52" s="33"/>
      <c r="U52" s="33"/>
      <c r="V52" s="33"/>
      <c r="W52" s="33"/>
      <c r="X52" s="42"/>
      <c r="Y52" s="35"/>
      <c r="Z52" s="35"/>
      <c r="AA52" s="35"/>
      <c r="AB52" s="35">
        <v>0</v>
      </c>
      <c r="AC52" s="35">
        <v>0</v>
      </c>
      <c r="AD52" s="1"/>
      <c r="AE52" s="1"/>
    </row>
    <row r="53" spans="1:31" ht="15.75" customHeight="1" x14ac:dyDescent="0.2">
      <c r="A53" s="129"/>
      <c r="B53" s="128"/>
      <c r="C53" s="40" t="s">
        <v>61</v>
      </c>
      <c r="D53" s="50" t="s">
        <v>27</v>
      </c>
      <c r="E53" s="32">
        <v>6</v>
      </c>
      <c r="F53" s="41">
        <v>5</v>
      </c>
      <c r="G53" s="41">
        <v>5</v>
      </c>
      <c r="H53" s="41">
        <v>4</v>
      </c>
      <c r="I53" s="41">
        <v>4</v>
      </c>
      <c r="J53" s="41">
        <v>4</v>
      </c>
      <c r="K53" s="41">
        <v>4</v>
      </c>
      <c r="L53" s="41">
        <v>4</v>
      </c>
      <c r="M53" s="41">
        <v>4</v>
      </c>
      <c r="N53" s="41">
        <v>4</v>
      </c>
      <c r="O53" s="41">
        <v>4</v>
      </c>
      <c r="P53" s="41">
        <v>4</v>
      </c>
      <c r="Q53" s="46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42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1"/>
      <c r="AE53" s="1"/>
    </row>
    <row r="54" spans="1:31" ht="15.75" customHeight="1" x14ac:dyDescent="0.2">
      <c r="A54" s="129"/>
      <c r="B54" s="128"/>
      <c r="C54" s="40"/>
      <c r="D54" s="50"/>
      <c r="E54" s="3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123">
        <v>-1</v>
      </c>
      <c r="R54" s="33"/>
      <c r="S54" s="33"/>
      <c r="T54" s="33"/>
      <c r="U54" s="33"/>
      <c r="V54" s="33"/>
      <c r="W54" s="33"/>
      <c r="X54" s="42"/>
      <c r="Y54" s="35"/>
      <c r="Z54" s="35"/>
      <c r="AA54" s="35"/>
      <c r="AB54" s="35">
        <v>0</v>
      </c>
      <c r="AC54" s="35">
        <v>0</v>
      </c>
      <c r="AD54" s="1"/>
      <c r="AE54" s="1"/>
    </row>
    <row r="55" spans="1:31" ht="15.75" customHeight="1" x14ac:dyDescent="0.2">
      <c r="A55" s="129"/>
      <c r="B55" s="128"/>
      <c r="C55" s="40" t="s">
        <v>62</v>
      </c>
      <c r="D55" s="50" t="s">
        <v>63</v>
      </c>
      <c r="E55" s="32">
        <v>4</v>
      </c>
      <c r="F55" s="41">
        <v>4</v>
      </c>
      <c r="G55" s="41">
        <v>4</v>
      </c>
      <c r="H55" s="41">
        <v>5</v>
      </c>
      <c r="I55" s="41">
        <v>5</v>
      </c>
      <c r="J55" s="41">
        <v>5</v>
      </c>
      <c r="K55" s="41">
        <v>5</v>
      </c>
      <c r="L55" s="41">
        <v>5</v>
      </c>
      <c r="M55" s="41">
        <v>5</v>
      </c>
      <c r="N55" s="41">
        <v>5</v>
      </c>
      <c r="O55" s="41">
        <v>5</v>
      </c>
      <c r="P55" s="41">
        <v>5</v>
      </c>
      <c r="Q55" s="46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42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1"/>
      <c r="AE55" s="1"/>
    </row>
    <row r="56" spans="1:31" ht="15.75" customHeight="1" x14ac:dyDescent="0.2">
      <c r="A56" s="129"/>
      <c r="B56" s="128"/>
      <c r="C56" s="40" t="s">
        <v>64</v>
      </c>
      <c r="D56" s="50" t="s">
        <v>35</v>
      </c>
      <c r="E56" s="32">
        <v>5</v>
      </c>
      <c r="F56" s="41">
        <v>5</v>
      </c>
      <c r="G56" s="41">
        <v>5</v>
      </c>
      <c r="H56" s="41"/>
      <c r="I56" s="41"/>
      <c r="J56" s="41"/>
      <c r="K56" s="41"/>
      <c r="L56" s="41"/>
      <c r="M56" s="41"/>
      <c r="N56" s="41"/>
      <c r="O56" s="41"/>
      <c r="P56" s="41"/>
      <c r="Q56" s="62">
        <v>1</v>
      </c>
      <c r="R56" s="33"/>
      <c r="S56" s="33"/>
      <c r="T56" s="33"/>
      <c r="U56" s="33"/>
      <c r="V56" s="33"/>
      <c r="W56" s="33"/>
      <c r="X56" s="42"/>
      <c r="Y56" s="35"/>
      <c r="Z56" s="35"/>
      <c r="AA56" s="35"/>
      <c r="AB56" s="35">
        <v>0</v>
      </c>
      <c r="AC56" s="35">
        <v>0</v>
      </c>
      <c r="AD56" s="1"/>
      <c r="AE56" s="1"/>
    </row>
    <row r="57" spans="1:31" ht="15.75" customHeight="1" x14ac:dyDescent="0.2">
      <c r="A57" s="129"/>
      <c r="B57" s="128"/>
      <c r="C57" s="40" t="s">
        <v>65</v>
      </c>
      <c r="D57" s="50" t="s">
        <v>35</v>
      </c>
      <c r="E57" s="32">
        <v>4</v>
      </c>
      <c r="F57" s="41">
        <v>3</v>
      </c>
      <c r="G57" s="41">
        <v>3</v>
      </c>
      <c r="H57" s="41">
        <v>4</v>
      </c>
      <c r="I57" s="41">
        <v>4</v>
      </c>
      <c r="J57" s="41">
        <v>4</v>
      </c>
      <c r="K57" s="41">
        <v>4</v>
      </c>
      <c r="L57" s="41">
        <v>4</v>
      </c>
      <c r="M57" s="41">
        <v>4</v>
      </c>
      <c r="N57" s="41">
        <v>4</v>
      </c>
      <c r="O57" s="41">
        <v>4</v>
      </c>
      <c r="P57" s="41">
        <v>4</v>
      </c>
      <c r="Q57" s="46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42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1"/>
      <c r="AE57" s="1"/>
    </row>
    <row r="58" spans="1:31" ht="15.75" customHeight="1" x14ac:dyDescent="0.2">
      <c r="A58" s="129"/>
      <c r="B58" s="128"/>
      <c r="C58" s="40"/>
      <c r="D58" s="50"/>
      <c r="E58" s="32"/>
      <c r="F58" s="41"/>
      <c r="G58" s="41"/>
      <c r="H58" s="41">
        <v>5</v>
      </c>
      <c r="I58" s="41">
        <v>5</v>
      </c>
      <c r="J58" s="41">
        <v>5</v>
      </c>
      <c r="K58" s="41">
        <v>5</v>
      </c>
      <c r="L58" s="41">
        <v>5</v>
      </c>
      <c r="M58" s="41">
        <v>5</v>
      </c>
      <c r="N58" s="41">
        <v>5</v>
      </c>
      <c r="O58" s="41">
        <v>5</v>
      </c>
      <c r="P58" s="41">
        <v>5</v>
      </c>
      <c r="Q58" s="46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42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1"/>
      <c r="AE58" s="1"/>
    </row>
    <row r="59" spans="1:31" ht="15.75" customHeight="1" x14ac:dyDescent="0.2">
      <c r="A59" s="129"/>
      <c r="B59" s="128"/>
      <c r="C59" s="40" t="s">
        <v>66</v>
      </c>
      <c r="D59" s="50" t="s">
        <v>27</v>
      </c>
      <c r="E59" s="32">
        <v>4</v>
      </c>
      <c r="F59" s="41">
        <v>4</v>
      </c>
      <c r="G59" s="41">
        <v>4</v>
      </c>
      <c r="H59" s="41">
        <v>3</v>
      </c>
      <c r="I59" s="41">
        <v>3</v>
      </c>
      <c r="J59" s="41">
        <v>3</v>
      </c>
      <c r="K59" s="41">
        <v>3</v>
      </c>
      <c r="L59" s="41">
        <v>3</v>
      </c>
      <c r="M59" s="41">
        <v>3</v>
      </c>
      <c r="N59" s="41">
        <v>3</v>
      </c>
      <c r="O59" s="41">
        <v>3</v>
      </c>
      <c r="P59" s="41">
        <v>3</v>
      </c>
      <c r="Q59" s="41">
        <v>3</v>
      </c>
      <c r="R59" s="46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42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1"/>
      <c r="AE59" s="1"/>
    </row>
    <row r="60" spans="1:31" ht="15.75" customHeight="1" x14ac:dyDescent="0.2">
      <c r="A60" s="129"/>
      <c r="B60" s="128"/>
      <c r="C60" s="40" t="s">
        <v>67</v>
      </c>
      <c r="D60" s="50" t="s">
        <v>31</v>
      </c>
      <c r="E60" s="32">
        <v>6</v>
      </c>
      <c r="F60" s="41">
        <v>5</v>
      </c>
      <c r="G60" s="41">
        <v>5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62">
        <v>1</v>
      </c>
      <c r="S60" s="33"/>
      <c r="T60" s="33"/>
      <c r="U60" s="33"/>
      <c r="V60" s="33"/>
      <c r="W60" s="33"/>
      <c r="X60" s="42"/>
      <c r="Y60" s="35"/>
      <c r="Z60" s="35"/>
      <c r="AA60" s="35"/>
      <c r="AB60" s="35">
        <v>0</v>
      </c>
      <c r="AC60" s="35">
        <v>0</v>
      </c>
      <c r="AD60" s="1"/>
      <c r="AE60" s="1"/>
    </row>
    <row r="61" spans="1:31" ht="15.75" customHeight="1" x14ac:dyDescent="0.2">
      <c r="A61" s="129"/>
      <c r="B61" s="128"/>
      <c r="C61" s="40"/>
      <c r="D61" s="50"/>
      <c r="E61" s="32"/>
      <c r="F61" s="41"/>
      <c r="G61" s="41"/>
      <c r="H61" s="41">
        <v>4</v>
      </c>
      <c r="I61" s="41">
        <v>4</v>
      </c>
      <c r="J61" s="41">
        <v>4</v>
      </c>
      <c r="K61" s="41">
        <v>4</v>
      </c>
      <c r="L61" s="41">
        <v>4</v>
      </c>
      <c r="M61" s="41">
        <v>4</v>
      </c>
      <c r="N61" s="41">
        <v>4</v>
      </c>
      <c r="O61" s="41">
        <v>4</v>
      </c>
      <c r="P61" s="41">
        <v>4</v>
      </c>
      <c r="Q61" s="41">
        <v>4</v>
      </c>
      <c r="R61" s="46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42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1"/>
      <c r="AE61" s="1"/>
    </row>
    <row r="62" spans="1:31" ht="15.75" customHeight="1" x14ac:dyDescent="0.2">
      <c r="A62" s="129"/>
      <c r="B62" s="128"/>
      <c r="C62" s="40" t="s">
        <v>68</v>
      </c>
      <c r="D62" s="50" t="s">
        <v>43</v>
      </c>
      <c r="E62" s="32">
        <v>6</v>
      </c>
      <c r="F62" s="41">
        <v>6</v>
      </c>
      <c r="G62" s="41">
        <v>6</v>
      </c>
      <c r="H62" s="41">
        <v>5</v>
      </c>
      <c r="I62" s="41">
        <v>5</v>
      </c>
      <c r="J62" s="41">
        <v>5</v>
      </c>
      <c r="K62" s="41">
        <v>5</v>
      </c>
      <c r="L62" s="41">
        <v>5</v>
      </c>
      <c r="M62" s="41">
        <v>5</v>
      </c>
      <c r="N62" s="41">
        <v>5</v>
      </c>
      <c r="O62" s="41">
        <v>5</v>
      </c>
      <c r="P62" s="41">
        <v>5</v>
      </c>
      <c r="Q62" s="41">
        <v>5</v>
      </c>
      <c r="R62" s="41">
        <v>5</v>
      </c>
      <c r="S62" s="46">
        <v>0</v>
      </c>
      <c r="T62" s="33">
        <v>0</v>
      </c>
      <c r="U62" s="33">
        <v>0</v>
      </c>
      <c r="V62" s="33">
        <v>0</v>
      </c>
      <c r="W62" s="33">
        <v>0</v>
      </c>
      <c r="X62" s="42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1"/>
      <c r="AE62" s="1"/>
    </row>
    <row r="63" spans="1:31" ht="15.75" customHeight="1" x14ac:dyDescent="0.2">
      <c r="A63" s="129"/>
      <c r="B63" s="128"/>
      <c r="C63" s="40" t="s">
        <v>69</v>
      </c>
      <c r="D63" s="50" t="s">
        <v>31</v>
      </c>
      <c r="E63" s="32">
        <v>5</v>
      </c>
      <c r="F63" s="41">
        <v>6</v>
      </c>
      <c r="G63" s="41">
        <v>6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62">
        <v>1</v>
      </c>
      <c r="T63" s="33"/>
      <c r="U63" s="33"/>
      <c r="V63" s="33"/>
      <c r="W63" s="33"/>
      <c r="X63" s="42"/>
      <c r="Y63" s="35"/>
      <c r="Z63" s="35"/>
      <c r="AA63" s="35"/>
      <c r="AB63" s="35">
        <v>0</v>
      </c>
      <c r="AC63" s="35">
        <v>0</v>
      </c>
      <c r="AD63" s="1"/>
      <c r="AE63" s="1"/>
    </row>
    <row r="64" spans="1:31" ht="15.75" customHeight="1" x14ac:dyDescent="0.2">
      <c r="A64" s="129"/>
      <c r="B64" s="128"/>
      <c r="C64" s="40"/>
      <c r="D64" s="50"/>
      <c r="E64" s="32"/>
      <c r="F64" s="41"/>
      <c r="G64" s="41"/>
      <c r="H64" s="41">
        <v>6</v>
      </c>
      <c r="I64" s="41">
        <v>6</v>
      </c>
      <c r="J64" s="41">
        <v>6</v>
      </c>
      <c r="K64" s="41">
        <v>6</v>
      </c>
      <c r="L64" s="41">
        <v>6</v>
      </c>
      <c r="M64" s="41">
        <v>6</v>
      </c>
      <c r="N64" s="41">
        <v>6</v>
      </c>
      <c r="O64" s="41">
        <v>6</v>
      </c>
      <c r="P64" s="41">
        <v>6</v>
      </c>
      <c r="Q64" s="41">
        <v>6</v>
      </c>
      <c r="R64" s="41">
        <v>6</v>
      </c>
      <c r="S64" s="46">
        <v>0</v>
      </c>
      <c r="T64" s="33">
        <v>0</v>
      </c>
      <c r="U64" s="33">
        <v>0</v>
      </c>
      <c r="V64" s="33">
        <v>0</v>
      </c>
      <c r="W64" s="33">
        <v>0</v>
      </c>
      <c r="X64" s="42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1"/>
      <c r="AE64" s="1"/>
    </row>
    <row r="65" spans="1:31" ht="15.75" customHeight="1" x14ac:dyDescent="0.2">
      <c r="A65" s="129"/>
      <c r="B65" s="128"/>
      <c r="C65" s="40" t="s">
        <v>70</v>
      </c>
      <c r="D65" s="50" t="s">
        <v>43</v>
      </c>
      <c r="E65" s="32">
        <v>7</v>
      </c>
      <c r="F65" s="41">
        <v>8</v>
      </c>
      <c r="G65" s="41">
        <v>8</v>
      </c>
      <c r="H65" s="41">
        <v>6</v>
      </c>
      <c r="I65" s="41">
        <v>6</v>
      </c>
      <c r="J65" s="41">
        <v>6</v>
      </c>
      <c r="K65" s="41">
        <v>6</v>
      </c>
      <c r="L65" s="41">
        <v>6</v>
      </c>
      <c r="M65" s="41">
        <v>6</v>
      </c>
      <c r="N65" s="41">
        <v>6</v>
      </c>
      <c r="O65" s="41">
        <v>6</v>
      </c>
      <c r="P65" s="41">
        <v>6</v>
      </c>
      <c r="Q65" s="41">
        <v>6</v>
      </c>
      <c r="R65" s="41">
        <v>6</v>
      </c>
      <c r="S65" s="41">
        <v>6</v>
      </c>
      <c r="T65" s="46">
        <v>0</v>
      </c>
      <c r="U65" s="33">
        <v>0</v>
      </c>
      <c r="V65" s="33">
        <v>0</v>
      </c>
      <c r="W65" s="33">
        <v>0</v>
      </c>
      <c r="X65" s="42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1"/>
      <c r="AE65" s="1"/>
    </row>
    <row r="66" spans="1:31" ht="15.75" customHeight="1" x14ac:dyDescent="0.2">
      <c r="A66" s="129"/>
      <c r="B66" s="128"/>
      <c r="C66" s="40"/>
      <c r="D66" s="50"/>
      <c r="E66" s="3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63">
        <v>-1</v>
      </c>
      <c r="U66" s="33"/>
      <c r="V66" s="33"/>
      <c r="W66" s="33"/>
      <c r="X66" s="42"/>
      <c r="Y66" s="35"/>
      <c r="Z66" s="35"/>
      <c r="AA66" s="35"/>
      <c r="AB66" s="35">
        <v>0</v>
      </c>
      <c r="AC66" s="35">
        <v>0</v>
      </c>
      <c r="AD66" s="1"/>
      <c r="AE66" s="1"/>
    </row>
    <row r="67" spans="1:31" ht="15.75" customHeight="1" x14ac:dyDescent="0.2">
      <c r="A67" s="129"/>
      <c r="B67" s="128"/>
      <c r="C67" s="40" t="s">
        <v>71</v>
      </c>
      <c r="D67" s="50" t="s">
        <v>31</v>
      </c>
      <c r="E67" s="32">
        <v>5.5</v>
      </c>
      <c r="F67" s="41">
        <v>5</v>
      </c>
      <c r="G67" s="41">
        <v>5</v>
      </c>
      <c r="H67" s="41">
        <v>8</v>
      </c>
      <c r="I67" s="41">
        <v>8</v>
      </c>
      <c r="J67" s="41">
        <v>8</v>
      </c>
      <c r="K67" s="41">
        <v>8</v>
      </c>
      <c r="L67" s="41">
        <v>8</v>
      </c>
      <c r="M67" s="41">
        <v>8</v>
      </c>
      <c r="N67" s="41">
        <v>8</v>
      </c>
      <c r="O67" s="41">
        <v>8</v>
      </c>
      <c r="P67" s="41">
        <v>8</v>
      </c>
      <c r="Q67" s="41">
        <v>8</v>
      </c>
      <c r="R67" s="41">
        <v>8</v>
      </c>
      <c r="S67" s="41">
        <v>8</v>
      </c>
      <c r="T67" s="46">
        <v>0</v>
      </c>
      <c r="U67" s="33">
        <v>0</v>
      </c>
      <c r="V67" s="33">
        <v>0</v>
      </c>
      <c r="W67" s="33">
        <v>0</v>
      </c>
      <c r="X67" s="42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1"/>
      <c r="AE67" s="1"/>
    </row>
    <row r="68" spans="1:31" ht="15.75" customHeight="1" x14ac:dyDescent="0.2">
      <c r="A68" s="129"/>
      <c r="B68" s="128"/>
      <c r="C68" s="40"/>
      <c r="D68" s="50"/>
      <c r="E68" s="3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63">
        <v>-1</v>
      </c>
      <c r="U68" s="33"/>
      <c r="V68" s="33"/>
      <c r="W68" s="33"/>
      <c r="X68" s="42"/>
      <c r="Y68" s="35"/>
      <c r="Z68" s="35"/>
      <c r="AA68" s="35"/>
      <c r="AB68" s="35">
        <v>0</v>
      </c>
      <c r="AC68" s="35">
        <v>0</v>
      </c>
      <c r="AD68" s="1"/>
      <c r="AE68" s="1"/>
    </row>
    <row r="69" spans="1:31" ht="15.75" customHeight="1" x14ac:dyDescent="0.2">
      <c r="A69" s="129"/>
      <c r="B69" s="128"/>
      <c r="C69" s="40" t="s">
        <v>72</v>
      </c>
      <c r="D69" s="50" t="s">
        <v>43</v>
      </c>
      <c r="E69" s="32">
        <v>6</v>
      </c>
      <c r="F69" s="41">
        <v>6</v>
      </c>
      <c r="G69" s="41">
        <v>6</v>
      </c>
      <c r="H69" s="41">
        <v>5</v>
      </c>
      <c r="I69" s="41">
        <v>5</v>
      </c>
      <c r="J69" s="41">
        <v>5</v>
      </c>
      <c r="K69" s="41">
        <v>5</v>
      </c>
      <c r="L69" s="41">
        <v>5</v>
      </c>
      <c r="M69" s="41">
        <v>5</v>
      </c>
      <c r="N69" s="41">
        <v>5</v>
      </c>
      <c r="O69" s="41">
        <v>5</v>
      </c>
      <c r="P69" s="41">
        <v>5</v>
      </c>
      <c r="Q69" s="41">
        <v>5</v>
      </c>
      <c r="R69" s="41">
        <v>5</v>
      </c>
      <c r="S69" s="41">
        <v>5</v>
      </c>
      <c r="T69" s="41">
        <v>5</v>
      </c>
      <c r="U69" s="46">
        <v>0</v>
      </c>
      <c r="V69" s="33">
        <v>0</v>
      </c>
      <c r="W69" s="33">
        <v>0</v>
      </c>
      <c r="X69" s="42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1"/>
      <c r="AE69" s="1"/>
    </row>
    <row r="70" spans="1:31" ht="15.75" customHeight="1" x14ac:dyDescent="0.2">
      <c r="A70" s="129"/>
      <c r="B70" s="128"/>
      <c r="C70" s="40" t="s">
        <v>73</v>
      </c>
      <c r="D70" s="50" t="s">
        <v>31</v>
      </c>
      <c r="E70" s="32">
        <v>4</v>
      </c>
      <c r="F70" s="41">
        <v>4</v>
      </c>
      <c r="G70" s="41">
        <v>4</v>
      </c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62">
        <v>0.5</v>
      </c>
      <c r="V70" s="33"/>
      <c r="W70" s="33"/>
      <c r="X70" s="42"/>
      <c r="Y70" s="35"/>
      <c r="Z70" s="35"/>
      <c r="AA70" s="35"/>
      <c r="AB70" s="35">
        <v>0</v>
      </c>
      <c r="AC70" s="35">
        <v>0</v>
      </c>
      <c r="AD70" s="1"/>
      <c r="AE70" s="1"/>
    </row>
    <row r="71" spans="1:31" ht="15.75" customHeight="1" x14ac:dyDescent="0.2">
      <c r="A71" s="129"/>
      <c r="B71" s="128"/>
      <c r="C71" s="40" t="s">
        <v>74</v>
      </c>
      <c r="D71" s="50" t="s">
        <v>43</v>
      </c>
      <c r="E71" s="32">
        <v>8</v>
      </c>
      <c r="F71" s="41">
        <v>6</v>
      </c>
      <c r="G71" s="41">
        <v>6</v>
      </c>
      <c r="H71" s="41">
        <v>6</v>
      </c>
      <c r="I71" s="41">
        <v>6</v>
      </c>
      <c r="J71" s="41">
        <v>6</v>
      </c>
      <c r="K71" s="41">
        <v>6</v>
      </c>
      <c r="L71" s="41">
        <v>6</v>
      </c>
      <c r="M71" s="41">
        <v>6</v>
      </c>
      <c r="N71" s="41">
        <v>6</v>
      </c>
      <c r="O71" s="41">
        <v>6</v>
      </c>
      <c r="P71" s="41">
        <v>6</v>
      </c>
      <c r="Q71" s="41">
        <v>6</v>
      </c>
      <c r="R71" s="41">
        <v>6</v>
      </c>
      <c r="S71" s="41">
        <v>6</v>
      </c>
      <c r="T71" s="41">
        <v>6</v>
      </c>
      <c r="U71" s="46">
        <v>0</v>
      </c>
      <c r="V71" s="33">
        <v>0</v>
      </c>
      <c r="W71" s="33">
        <v>0</v>
      </c>
      <c r="X71" s="42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1"/>
      <c r="AE71" s="1"/>
    </row>
    <row r="72" spans="1:31" ht="15.75" customHeight="1" x14ac:dyDescent="0.2">
      <c r="A72" s="129"/>
      <c r="B72" s="128"/>
      <c r="C72" s="40"/>
      <c r="D72" s="50"/>
      <c r="E72" s="32"/>
      <c r="F72" s="41"/>
      <c r="G72" s="41"/>
      <c r="H72" s="41">
        <v>4</v>
      </c>
      <c r="I72" s="41">
        <v>4</v>
      </c>
      <c r="J72" s="41">
        <v>4</v>
      </c>
      <c r="K72" s="41">
        <v>4</v>
      </c>
      <c r="L72" s="41">
        <v>4</v>
      </c>
      <c r="M72" s="41">
        <v>4</v>
      </c>
      <c r="N72" s="41">
        <v>4</v>
      </c>
      <c r="O72" s="41">
        <v>4</v>
      </c>
      <c r="P72" s="41">
        <v>4</v>
      </c>
      <c r="Q72" s="41">
        <v>4</v>
      </c>
      <c r="R72" s="41">
        <v>4</v>
      </c>
      <c r="S72" s="41">
        <v>4</v>
      </c>
      <c r="T72" s="41">
        <v>4</v>
      </c>
      <c r="U72" s="41">
        <v>4</v>
      </c>
      <c r="V72" s="46">
        <v>0</v>
      </c>
      <c r="W72" s="33">
        <v>0</v>
      </c>
      <c r="X72" s="42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1"/>
      <c r="AE72" s="1"/>
    </row>
    <row r="73" spans="1:31" ht="15.75" customHeight="1" x14ac:dyDescent="0.2">
      <c r="A73" s="129"/>
      <c r="B73" s="128"/>
      <c r="C73" s="40" t="s">
        <v>75</v>
      </c>
      <c r="D73" s="50" t="s">
        <v>31</v>
      </c>
      <c r="E73" s="32">
        <v>6</v>
      </c>
      <c r="F73" s="41">
        <v>5</v>
      </c>
      <c r="G73" s="41">
        <v>5</v>
      </c>
      <c r="H73" s="41">
        <v>6</v>
      </c>
      <c r="I73" s="41">
        <v>6</v>
      </c>
      <c r="J73" s="41">
        <v>6</v>
      </c>
      <c r="K73" s="41">
        <v>6</v>
      </c>
      <c r="L73" s="41">
        <v>6</v>
      </c>
      <c r="M73" s="41">
        <v>6</v>
      </c>
      <c r="N73" s="41">
        <v>6</v>
      </c>
      <c r="O73" s="41">
        <v>6</v>
      </c>
      <c r="P73" s="41">
        <v>6</v>
      </c>
      <c r="Q73" s="41">
        <v>6</v>
      </c>
      <c r="R73" s="41">
        <v>6</v>
      </c>
      <c r="S73" s="41">
        <v>6</v>
      </c>
      <c r="T73" s="41">
        <v>6</v>
      </c>
      <c r="U73" s="41">
        <v>6</v>
      </c>
      <c r="V73" s="46">
        <v>0</v>
      </c>
      <c r="W73" s="33">
        <v>0</v>
      </c>
      <c r="X73" s="42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1"/>
      <c r="AE73" s="1"/>
    </row>
    <row r="74" spans="1:31" ht="15.75" customHeight="1" x14ac:dyDescent="0.2">
      <c r="A74" s="129"/>
      <c r="B74" s="128"/>
      <c r="C74" s="40"/>
      <c r="D74" s="50"/>
      <c r="E74" s="3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2">
        <v>2</v>
      </c>
      <c r="W74" s="33"/>
      <c r="X74" s="42"/>
      <c r="Y74" s="35"/>
      <c r="Z74" s="35"/>
      <c r="AA74" s="35"/>
      <c r="AB74" s="35">
        <v>0</v>
      </c>
      <c r="AC74" s="35">
        <v>0</v>
      </c>
      <c r="AD74" s="1"/>
      <c r="AE74" s="1"/>
    </row>
    <row r="75" spans="1:31" ht="15.75" customHeight="1" x14ac:dyDescent="0.2">
      <c r="A75" s="129"/>
      <c r="B75" s="128"/>
      <c r="C75" s="40" t="s">
        <v>76</v>
      </c>
      <c r="D75" s="50" t="s">
        <v>43</v>
      </c>
      <c r="E75" s="32">
        <v>6</v>
      </c>
      <c r="F75" s="41">
        <v>6</v>
      </c>
      <c r="G75" s="41">
        <v>6</v>
      </c>
      <c r="H75" s="41">
        <v>5</v>
      </c>
      <c r="I75" s="41">
        <v>5</v>
      </c>
      <c r="J75" s="41">
        <v>5</v>
      </c>
      <c r="K75" s="41">
        <v>5</v>
      </c>
      <c r="L75" s="41">
        <v>5</v>
      </c>
      <c r="M75" s="41">
        <v>5</v>
      </c>
      <c r="N75" s="41">
        <v>5</v>
      </c>
      <c r="O75" s="41">
        <v>5</v>
      </c>
      <c r="P75" s="41">
        <v>5</v>
      </c>
      <c r="Q75" s="41">
        <v>5</v>
      </c>
      <c r="R75" s="41">
        <v>5</v>
      </c>
      <c r="S75" s="41">
        <v>5</v>
      </c>
      <c r="T75" s="41">
        <v>5</v>
      </c>
      <c r="U75" s="41">
        <v>5</v>
      </c>
      <c r="V75" s="41">
        <v>5</v>
      </c>
      <c r="W75" s="46">
        <v>0</v>
      </c>
      <c r="X75" s="42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1"/>
      <c r="AE75" s="1"/>
    </row>
    <row r="76" spans="1:31" ht="15.75" customHeight="1" x14ac:dyDescent="0.2">
      <c r="A76" s="129"/>
      <c r="B76" s="128"/>
      <c r="C76" s="51" t="s">
        <v>77</v>
      </c>
      <c r="D76" s="45" t="s">
        <v>25</v>
      </c>
      <c r="E76" s="32">
        <v>10</v>
      </c>
      <c r="F76" s="41">
        <v>10</v>
      </c>
      <c r="G76" s="41">
        <v>10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62">
        <v>1</v>
      </c>
      <c r="X76" s="42"/>
      <c r="Y76" s="35"/>
      <c r="Z76" s="35"/>
      <c r="AA76" s="35"/>
      <c r="AB76" s="35">
        <v>0</v>
      </c>
      <c r="AC76" s="35">
        <v>0</v>
      </c>
      <c r="AD76" s="1"/>
      <c r="AE76" s="1"/>
    </row>
    <row r="77" spans="1:31" ht="15.75" customHeight="1" x14ac:dyDescent="0.2">
      <c r="A77" s="129"/>
      <c r="B77" s="128" t="s">
        <v>78</v>
      </c>
      <c r="C77" s="40" t="s">
        <v>79</v>
      </c>
      <c r="D77" s="50" t="s">
        <v>27</v>
      </c>
      <c r="E77" s="32">
        <v>2</v>
      </c>
      <c r="F77" s="41">
        <v>2</v>
      </c>
      <c r="G77" s="41">
        <v>2</v>
      </c>
      <c r="H77" s="41">
        <v>6</v>
      </c>
      <c r="I77" s="41">
        <v>6</v>
      </c>
      <c r="J77" s="41">
        <v>6</v>
      </c>
      <c r="K77" s="41">
        <v>6</v>
      </c>
      <c r="L77" s="41">
        <v>6</v>
      </c>
      <c r="M77" s="41">
        <v>6</v>
      </c>
      <c r="N77" s="41">
        <v>6</v>
      </c>
      <c r="O77" s="41">
        <v>6</v>
      </c>
      <c r="P77" s="41">
        <v>6</v>
      </c>
      <c r="Q77" s="41">
        <v>6</v>
      </c>
      <c r="R77" s="41">
        <v>6</v>
      </c>
      <c r="S77" s="41">
        <v>6</v>
      </c>
      <c r="T77" s="41">
        <v>6</v>
      </c>
      <c r="U77" s="41">
        <v>6</v>
      </c>
      <c r="V77" s="41">
        <v>6</v>
      </c>
      <c r="W77" s="46">
        <v>0</v>
      </c>
      <c r="X77" s="42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1"/>
      <c r="AE77" s="1"/>
    </row>
    <row r="78" spans="1:31" ht="15.75" customHeight="1" x14ac:dyDescent="0.2">
      <c r="A78" s="129"/>
      <c r="B78" s="128"/>
      <c r="C78" s="48" t="s">
        <v>80</v>
      </c>
      <c r="D78" s="50" t="s">
        <v>35</v>
      </c>
      <c r="E78" s="32">
        <v>1</v>
      </c>
      <c r="F78" s="41">
        <v>2</v>
      </c>
      <c r="G78" s="41">
        <v>2</v>
      </c>
      <c r="H78" s="41">
        <v>10</v>
      </c>
      <c r="I78" s="41">
        <v>10</v>
      </c>
      <c r="J78" s="41">
        <v>10</v>
      </c>
      <c r="K78" s="41">
        <v>10</v>
      </c>
      <c r="L78" s="41">
        <v>10</v>
      </c>
      <c r="M78" s="41">
        <v>10</v>
      </c>
      <c r="N78" s="41">
        <v>10</v>
      </c>
      <c r="O78" s="41">
        <v>10</v>
      </c>
      <c r="P78" s="41">
        <v>10</v>
      </c>
      <c r="Q78" s="41">
        <v>10</v>
      </c>
      <c r="R78" s="41">
        <v>10</v>
      </c>
      <c r="S78" s="41">
        <v>10</v>
      </c>
      <c r="T78" s="41">
        <v>10</v>
      </c>
      <c r="U78" s="41">
        <v>10</v>
      </c>
      <c r="V78" s="41">
        <v>10</v>
      </c>
      <c r="W78" s="41">
        <v>10</v>
      </c>
      <c r="X78" s="46">
        <v>0</v>
      </c>
      <c r="Y78" s="35"/>
      <c r="Z78" s="35"/>
      <c r="AA78" s="35"/>
      <c r="AB78" s="35">
        <v>0</v>
      </c>
      <c r="AC78" s="35">
        <v>0</v>
      </c>
      <c r="AD78" s="1"/>
      <c r="AE78" s="1"/>
    </row>
    <row r="79" spans="1:31" x14ac:dyDescent="0.2">
      <c r="A79" s="129"/>
      <c r="B79" s="128"/>
      <c r="C79" s="48"/>
      <c r="D79" s="50"/>
      <c r="E79" s="32"/>
      <c r="F79" s="41"/>
      <c r="G79" s="41"/>
      <c r="H79" s="41">
        <v>2</v>
      </c>
      <c r="I79" s="41">
        <v>2</v>
      </c>
      <c r="J79" s="41">
        <v>2</v>
      </c>
      <c r="K79" s="41">
        <v>2</v>
      </c>
      <c r="L79" s="41">
        <v>2</v>
      </c>
      <c r="M79" s="41">
        <v>2</v>
      </c>
      <c r="N79" s="41">
        <v>2</v>
      </c>
      <c r="O79" s="41">
        <v>2</v>
      </c>
      <c r="P79" s="41">
        <v>2</v>
      </c>
      <c r="Q79" s="41">
        <v>2</v>
      </c>
      <c r="R79" s="41">
        <v>2</v>
      </c>
      <c r="S79" s="41">
        <v>2</v>
      </c>
      <c r="T79" s="41">
        <v>2</v>
      </c>
      <c r="U79" s="41">
        <v>2</v>
      </c>
      <c r="V79" s="41">
        <v>2</v>
      </c>
      <c r="W79" s="41">
        <v>2</v>
      </c>
      <c r="X79" s="41">
        <v>2</v>
      </c>
      <c r="Y79" s="52">
        <v>0</v>
      </c>
      <c r="Z79" s="35"/>
      <c r="AA79" s="35"/>
      <c r="AB79" s="35">
        <v>0</v>
      </c>
      <c r="AC79" s="35">
        <v>0</v>
      </c>
      <c r="AD79" s="1"/>
      <c r="AE79" s="1"/>
    </row>
    <row r="80" spans="1:31" ht="15.75" customHeight="1" x14ac:dyDescent="0.2">
      <c r="A80" s="129"/>
      <c r="B80" s="128"/>
      <c r="C80" s="48" t="s">
        <v>81</v>
      </c>
      <c r="D80" s="50" t="s">
        <v>33</v>
      </c>
      <c r="E80" s="32">
        <v>2</v>
      </c>
      <c r="F80" s="41">
        <v>2</v>
      </c>
      <c r="G80" s="41">
        <v>2</v>
      </c>
      <c r="H80" s="41">
        <v>2</v>
      </c>
      <c r="I80" s="41">
        <v>2</v>
      </c>
      <c r="J80" s="41">
        <v>2</v>
      </c>
      <c r="K80" s="41">
        <v>2</v>
      </c>
      <c r="L80" s="41">
        <v>2</v>
      </c>
      <c r="M80" s="41">
        <v>2</v>
      </c>
      <c r="N80" s="41">
        <v>2</v>
      </c>
      <c r="O80" s="41">
        <v>2</v>
      </c>
      <c r="P80" s="41">
        <v>2</v>
      </c>
      <c r="Q80" s="41">
        <v>2</v>
      </c>
      <c r="R80" s="41">
        <v>2</v>
      </c>
      <c r="S80" s="41">
        <v>2</v>
      </c>
      <c r="T80" s="41">
        <v>2</v>
      </c>
      <c r="U80" s="41">
        <v>2</v>
      </c>
      <c r="V80" s="41">
        <v>2</v>
      </c>
      <c r="W80" s="41">
        <v>2</v>
      </c>
      <c r="X80" s="41">
        <v>2</v>
      </c>
      <c r="Y80" s="52">
        <v>0</v>
      </c>
      <c r="Z80" s="35">
        <v>0</v>
      </c>
      <c r="AA80" s="35">
        <v>0</v>
      </c>
      <c r="AB80" s="35">
        <v>0</v>
      </c>
      <c r="AC80" s="35">
        <v>0</v>
      </c>
      <c r="AD80" s="1"/>
      <c r="AE80" s="1"/>
    </row>
    <row r="81" spans="1:31" ht="15.75" customHeight="1" x14ac:dyDescent="0.2">
      <c r="A81" s="129"/>
      <c r="B81" s="128"/>
      <c r="C81" s="48" t="s">
        <v>82</v>
      </c>
      <c r="D81" s="50" t="s">
        <v>27</v>
      </c>
      <c r="E81" s="32">
        <v>2</v>
      </c>
      <c r="F81" s="41">
        <v>2</v>
      </c>
      <c r="G81" s="41">
        <v>2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124">
        <v>-1</v>
      </c>
      <c r="Z81" s="35"/>
      <c r="AA81" s="35"/>
      <c r="AB81" s="35">
        <v>0</v>
      </c>
      <c r="AC81" s="35">
        <v>0</v>
      </c>
      <c r="AD81" s="1"/>
      <c r="AE81" s="1"/>
    </row>
    <row r="82" spans="1:31" ht="15.75" customHeight="1" x14ac:dyDescent="0.2">
      <c r="A82" s="129"/>
      <c r="B82" s="128"/>
      <c r="C82" s="48" t="s">
        <v>83</v>
      </c>
      <c r="D82" s="50" t="s">
        <v>33</v>
      </c>
      <c r="E82" s="32">
        <v>3</v>
      </c>
      <c r="F82" s="41">
        <v>2</v>
      </c>
      <c r="G82" s="41">
        <v>2</v>
      </c>
      <c r="H82" s="41">
        <v>2</v>
      </c>
      <c r="I82" s="41">
        <v>2</v>
      </c>
      <c r="J82" s="41">
        <v>2</v>
      </c>
      <c r="K82" s="41">
        <v>2</v>
      </c>
      <c r="L82" s="41">
        <v>2</v>
      </c>
      <c r="M82" s="41">
        <v>2</v>
      </c>
      <c r="N82" s="41">
        <v>2</v>
      </c>
      <c r="O82" s="41">
        <v>2</v>
      </c>
      <c r="P82" s="41">
        <v>2</v>
      </c>
      <c r="Q82" s="41">
        <v>2</v>
      </c>
      <c r="R82" s="41">
        <v>2</v>
      </c>
      <c r="S82" s="41">
        <v>2</v>
      </c>
      <c r="T82" s="41">
        <v>2</v>
      </c>
      <c r="U82" s="41">
        <v>2</v>
      </c>
      <c r="V82" s="41">
        <v>2</v>
      </c>
      <c r="W82" s="41">
        <v>2</v>
      </c>
      <c r="X82" s="41">
        <v>2</v>
      </c>
      <c r="Y82" s="52">
        <v>0</v>
      </c>
      <c r="Z82" s="35">
        <v>0</v>
      </c>
      <c r="AA82" s="35">
        <v>0</v>
      </c>
      <c r="AB82" s="35">
        <v>0</v>
      </c>
      <c r="AC82" s="35">
        <v>0</v>
      </c>
      <c r="AD82" s="1"/>
      <c r="AE82" s="1"/>
    </row>
    <row r="83" spans="1:31" ht="15.75" customHeight="1" x14ac:dyDescent="0.2">
      <c r="A83" s="129"/>
      <c r="B83" s="128"/>
      <c r="C83" s="48"/>
      <c r="D83" s="50"/>
      <c r="E83" s="32"/>
      <c r="F83" s="41"/>
      <c r="G83" s="41"/>
      <c r="H83" s="41">
        <v>2</v>
      </c>
      <c r="I83" s="41">
        <v>2</v>
      </c>
      <c r="J83" s="41">
        <v>2</v>
      </c>
      <c r="K83" s="41">
        <v>2</v>
      </c>
      <c r="L83" s="41">
        <v>2</v>
      </c>
      <c r="M83" s="41">
        <v>2</v>
      </c>
      <c r="N83" s="41">
        <v>2</v>
      </c>
      <c r="O83" s="41">
        <v>2</v>
      </c>
      <c r="P83" s="41">
        <v>2</v>
      </c>
      <c r="Q83" s="41">
        <v>2</v>
      </c>
      <c r="R83" s="41">
        <v>2</v>
      </c>
      <c r="S83" s="41">
        <v>2</v>
      </c>
      <c r="T83" s="41">
        <v>2</v>
      </c>
      <c r="U83" s="41">
        <v>2</v>
      </c>
      <c r="V83" s="41">
        <v>2</v>
      </c>
      <c r="W83" s="41">
        <v>2</v>
      </c>
      <c r="X83" s="41">
        <v>2</v>
      </c>
      <c r="Y83" s="52">
        <v>0</v>
      </c>
      <c r="Z83" s="35">
        <v>0</v>
      </c>
      <c r="AA83" s="35">
        <v>0</v>
      </c>
      <c r="AB83" s="35">
        <v>0</v>
      </c>
      <c r="AC83" s="35">
        <v>0</v>
      </c>
      <c r="AD83" s="1"/>
      <c r="AE83" s="1"/>
    </row>
    <row r="84" spans="1:31" ht="15.75" customHeight="1" x14ac:dyDescent="0.2">
      <c r="A84" s="129"/>
      <c r="B84" s="128"/>
      <c r="C84" s="48" t="s">
        <v>84</v>
      </c>
      <c r="D84" s="50" t="s">
        <v>35</v>
      </c>
      <c r="E84" s="32">
        <v>2</v>
      </c>
      <c r="F84" s="41">
        <v>2</v>
      </c>
      <c r="G84" s="41">
        <v>2</v>
      </c>
      <c r="H84" s="41">
        <v>2</v>
      </c>
      <c r="I84" s="41">
        <v>2</v>
      </c>
      <c r="J84" s="41">
        <v>2</v>
      </c>
      <c r="K84" s="41">
        <v>2</v>
      </c>
      <c r="L84" s="41">
        <v>2</v>
      </c>
      <c r="M84" s="41">
        <v>2</v>
      </c>
      <c r="N84" s="41">
        <v>2</v>
      </c>
      <c r="O84" s="41">
        <v>2</v>
      </c>
      <c r="P84" s="41">
        <v>2</v>
      </c>
      <c r="Q84" s="41">
        <v>2</v>
      </c>
      <c r="R84" s="41">
        <v>2</v>
      </c>
      <c r="S84" s="41">
        <v>2</v>
      </c>
      <c r="T84" s="41">
        <v>2</v>
      </c>
      <c r="U84" s="41">
        <v>2</v>
      </c>
      <c r="V84" s="41">
        <v>2</v>
      </c>
      <c r="W84" s="41">
        <v>2</v>
      </c>
      <c r="X84" s="41">
        <v>2</v>
      </c>
      <c r="Y84" s="52">
        <v>0</v>
      </c>
      <c r="Z84" s="35">
        <v>0</v>
      </c>
      <c r="AA84" s="35">
        <v>0</v>
      </c>
      <c r="AB84" s="35">
        <v>0</v>
      </c>
      <c r="AC84" s="35">
        <v>0</v>
      </c>
      <c r="AD84" s="1"/>
      <c r="AE84" s="1"/>
    </row>
    <row r="85" spans="1:31" ht="15.75" customHeight="1" x14ac:dyDescent="0.2">
      <c r="A85" s="129"/>
      <c r="B85" s="128"/>
      <c r="C85" s="48" t="s">
        <v>85</v>
      </c>
      <c r="D85" s="50" t="s">
        <v>35</v>
      </c>
      <c r="E85" s="32">
        <v>2</v>
      </c>
      <c r="F85" s="41">
        <v>2</v>
      </c>
      <c r="G85" s="41">
        <v>2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64">
        <v>1</v>
      </c>
      <c r="Z85" s="35"/>
      <c r="AA85" s="35"/>
      <c r="AB85" s="35">
        <v>0</v>
      </c>
      <c r="AC85" s="35">
        <v>0</v>
      </c>
      <c r="AD85" s="1"/>
      <c r="AE85" s="1"/>
    </row>
    <row r="86" spans="1:31" ht="15.75" customHeight="1" x14ac:dyDescent="0.2">
      <c r="A86" s="129"/>
      <c r="B86" s="128"/>
      <c r="C86" s="48" t="s">
        <v>86</v>
      </c>
      <c r="D86" s="50" t="s">
        <v>33</v>
      </c>
      <c r="E86" s="32">
        <v>3</v>
      </c>
      <c r="F86" s="41">
        <v>2</v>
      </c>
      <c r="G86" s="41">
        <v>2</v>
      </c>
      <c r="H86" s="41">
        <v>2</v>
      </c>
      <c r="I86" s="41">
        <v>2</v>
      </c>
      <c r="J86" s="41">
        <v>2</v>
      </c>
      <c r="K86" s="41">
        <v>2</v>
      </c>
      <c r="L86" s="41">
        <v>2</v>
      </c>
      <c r="M86" s="41">
        <v>2</v>
      </c>
      <c r="N86" s="41">
        <v>2</v>
      </c>
      <c r="O86" s="41">
        <v>2</v>
      </c>
      <c r="P86" s="41">
        <v>2</v>
      </c>
      <c r="Q86" s="41">
        <v>2</v>
      </c>
      <c r="R86" s="41">
        <v>2</v>
      </c>
      <c r="S86" s="41">
        <v>2</v>
      </c>
      <c r="T86" s="41">
        <v>2</v>
      </c>
      <c r="U86" s="41">
        <v>2</v>
      </c>
      <c r="V86" s="41">
        <v>2</v>
      </c>
      <c r="W86" s="41">
        <v>2</v>
      </c>
      <c r="X86" s="41">
        <v>2</v>
      </c>
      <c r="Y86" s="52">
        <v>0</v>
      </c>
      <c r="Z86" s="35">
        <v>0</v>
      </c>
      <c r="AA86" s="35">
        <v>0</v>
      </c>
      <c r="AB86" s="35">
        <v>0</v>
      </c>
      <c r="AC86" s="35">
        <v>0</v>
      </c>
      <c r="AD86" s="1"/>
      <c r="AE86" s="1"/>
    </row>
    <row r="87" spans="1:31" ht="15.75" customHeight="1" x14ac:dyDescent="0.2">
      <c r="A87" s="129"/>
      <c r="B87" s="128"/>
      <c r="C87" s="48"/>
      <c r="D87" s="50"/>
      <c r="E87" s="32"/>
      <c r="F87" s="41"/>
      <c r="G87" s="41"/>
      <c r="H87" s="41">
        <v>2</v>
      </c>
      <c r="I87" s="41">
        <v>2</v>
      </c>
      <c r="J87" s="41">
        <v>2</v>
      </c>
      <c r="K87" s="41">
        <v>2</v>
      </c>
      <c r="L87" s="41">
        <v>2</v>
      </c>
      <c r="M87" s="41">
        <v>2</v>
      </c>
      <c r="N87" s="41">
        <v>2</v>
      </c>
      <c r="O87" s="41">
        <v>2</v>
      </c>
      <c r="P87" s="41">
        <v>2</v>
      </c>
      <c r="Q87" s="41">
        <v>2</v>
      </c>
      <c r="R87" s="41">
        <v>2</v>
      </c>
      <c r="S87" s="41">
        <v>2</v>
      </c>
      <c r="T87" s="41">
        <v>2</v>
      </c>
      <c r="U87" s="41">
        <v>2</v>
      </c>
      <c r="V87" s="41">
        <v>2</v>
      </c>
      <c r="W87" s="41">
        <v>2</v>
      </c>
      <c r="X87" s="41">
        <v>2</v>
      </c>
      <c r="Y87" s="41">
        <v>2</v>
      </c>
      <c r="Z87" s="52">
        <v>0</v>
      </c>
      <c r="AA87" s="35">
        <v>0</v>
      </c>
      <c r="AB87" s="35">
        <v>0</v>
      </c>
      <c r="AC87" s="35">
        <v>0</v>
      </c>
      <c r="AD87" s="1"/>
      <c r="AE87" s="1"/>
    </row>
    <row r="88" spans="1:31" ht="15.75" customHeight="1" x14ac:dyDescent="0.2">
      <c r="A88" s="129"/>
      <c r="B88" s="128"/>
      <c r="C88" s="32" t="s">
        <v>87</v>
      </c>
      <c r="D88" s="50" t="s">
        <v>27</v>
      </c>
      <c r="E88" s="32">
        <v>2</v>
      </c>
      <c r="F88" s="41">
        <v>2</v>
      </c>
      <c r="G88" s="41">
        <v>2</v>
      </c>
      <c r="H88" s="41">
        <v>2</v>
      </c>
      <c r="I88" s="41">
        <v>2</v>
      </c>
      <c r="J88" s="41">
        <v>2</v>
      </c>
      <c r="K88" s="41">
        <v>2</v>
      </c>
      <c r="L88" s="41">
        <v>2</v>
      </c>
      <c r="M88" s="41">
        <v>2</v>
      </c>
      <c r="N88" s="41">
        <v>2</v>
      </c>
      <c r="O88" s="41">
        <v>2</v>
      </c>
      <c r="P88" s="41">
        <v>2</v>
      </c>
      <c r="Q88" s="41">
        <v>2</v>
      </c>
      <c r="R88" s="41">
        <v>2</v>
      </c>
      <c r="S88" s="41">
        <v>2</v>
      </c>
      <c r="T88" s="41">
        <v>2</v>
      </c>
      <c r="U88" s="41">
        <v>2</v>
      </c>
      <c r="V88" s="41">
        <v>2</v>
      </c>
      <c r="W88" s="41">
        <v>2</v>
      </c>
      <c r="X88" s="41">
        <v>2</v>
      </c>
      <c r="Y88" s="41">
        <v>2</v>
      </c>
      <c r="Z88" s="52">
        <v>0</v>
      </c>
      <c r="AA88" s="35">
        <v>0</v>
      </c>
      <c r="AB88" s="35">
        <v>0</v>
      </c>
      <c r="AC88" s="35">
        <v>0</v>
      </c>
      <c r="AD88" s="1"/>
      <c r="AE88" s="1"/>
    </row>
    <row r="89" spans="1:31" ht="15.75" customHeight="1" x14ac:dyDescent="0.2">
      <c r="A89" s="129"/>
      <c r="B89" s="128" t="s">
        <v>88</v>
      </c>
      <c r="C89" s="48" t="s">
        <v>89</v>
      </c>
      <c r="D89" s="50" t="s">
        <v>176</v>
      </c>
      <c r="E89" s="32">
        <v>4</v>
      </c>
      <c r="F89" s="41">
        <v>4</v>
      </c>
      <c r="G89" s="41">
        <v>4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64">
        <v>1</v>
      </c>
      <c r="AA89" s="35"/>
      <c r="AB89" s="35">
        <v>0</v>
      </c>
      <c r="AC89" s="35">
        <v>0</v>
      </c>
      <c r="AD89" s="1"/>
      <c r="AE89" s="1"/>
    </row>
    <row r="90" spans="1:31" ht="15.75" customHeight="1" x14ac:dyDescent="0.2">
      <c r="A90" s="129"/>
      <c r="B90" s="128"/>
      <c r="C90" s="48" t="s">
        <v>90</v>
      </c>
      <c r="D90" s="45" t="s">
        <v>91</v>
      </c>
      <c r="E90" s="32">
        <v>5</v>
      </c>
      <c r="F90" s="41">
        <v>4</v>
      </c>
      <c r="G90" s="41">
        <v>4</v>
      </c>
      <c r="H90" s="41">
        <v>2</v>
      </c>
      <c r="I90" s="41">
        <v>2</v>
      </c>
      <c r="J90" s="41">
        <v>2</v>
      </c>
      <c r="K90" s="41">
        <v>2</v>
      </c>
      <c r="L90" s="41">
        <v>2</v>
      </c>
      <c r="M90" s="41">
        <v>2</v>
      </c>
      <c r="N90" s="41">
        <v>2</v>
      </c>
      <c r="O90" s="41">
        <v>2</v>
      </c>
      <c r="P90" s="41">
        <v>2</v>
      </c>
      <c r="Q90" s="41">
        <v>2</v>
      </c>
      <c r="R90" s="41">
        <v>2</v>
      </c>
      <c r="S90" s="41">
        <v>2</v>
      </c>
      <c r="T90" s="41">
        <v>2</v>
      </c>
      <c r="U90" s="41">
        <v>2</v>
      </c>
      <c r="V90" s="41">
        <v>2</v>
      </c>
      <c r="W90" s="41">
        <v>2</v>
      </c>
      <c r="X90" s="41">
        <v>2</v>
      </c>
      <c r="Y90" s="41">
        <v>2</v>
      </c>
      <c r="Z90" s="52">
        <v>0</v>
      </c>
      <c r="AA90" s="35">
        <v>0</v>
      </c>
      <c r="AB90" s="35">
        <v>0</v>
      </c>
      <c r="AC90" s="35">
        <v>0</v>
      </c>
      <c r="AD90" s="1"/>
      <c r="AE90" s="1"/>
    </row>
    <row r="91" spans="1:31" ht="15.75" customHeight="1" x14ac:dyDescent="0.2">
      <c r="A91" s="129"/>
      <c r="B91" s="128"/>
      <c r="C91" s="48"/>
      <c r="D91" s="45"/>
      <c r="E91" s="32"/>
      <c r="F91" s="41"/>
      <c r="G91" s="41"/>
      <c r="H91" s="41">
        <v>4</v>
      </c>
      <c r="I91" s="41">
        <v>4</v>
      </c>
      <c r="J91" s="41">
        <v>4</v>
      </c>
      <c r="K91" s="41">
        <v>4</v>
      </c>
      <c r="L91" s="41">
        <v>4</v>
      </c>
      <c r="M91" s="41">
        <v>4</v>
      </c>
      <c r="N91" s="41">
        <v>4</v>
      </c>
      <c r="O91" s="41">
        <v>4</v>
      </c>
      <c r="P91" s="41">
        <v>4</v>
      </c>
      <c r="Q91" s="41">
        <v>4</v>
      </c>
      <c r="R91" s="41">
        <v>4</v>
      </c>
      <c r="S91" s="41">
        <v>4</v>
      </c>
      <c r="T91" s="41">
        <v>4</v>
      </c>
      <c r="U91" s="41">
        <v>4</v>
      </c>
      <c r="V91" s="41">
        <v>4</v>
      </c>
      <c r="W91" s="41">
        <v>4</v>
      </c>
      <c r="X91" s="41">
        <v>4</v>
      </c>
      <c r="Y91" s="41">
        <v>4</v>
      </c>
      <c r="Z91" s="41">
        <v>4</v>
      </c>
      <c r="AA91" s="52">
        <v>0</v>
      </c>
      <c r="AB91" s="35">
        <v>0</v>
      </c>
      <c r="AC91" s="35">
        <v>0</v>
      </c>
      <c r="AD91" s="1"/>
      <c r="AE91" s="1"/>
    </row>
    <row r="92" spans="1:31" ht="15.75" customHeight="1" x14ac:dyDescent="0.2">
      <c r="A92" s="129"/>
      <c r="B92" s="128"/>
      <c r="C92" s="32" t="s">
        <v>92</v>
      </c>
      <c r="D92" s="45" t="s">
        <v>176</v>
      </c>
      <c r="E92" s="32">
        <v>3</v>
      </c>
      <c r="F92" s="41">
        <v>4</v>
      </c>
      <c r="G92" s="41">
        <v>4</v>
      </c>
      <c r="H92" s="41">
        <v>4</v>
      </c>
      <c r="I92" s="41">
        <v>4</v>
      </c>
      <c r="J92" s="41">
        <v>4</v>
      </c>
      <c r="K92" s="41">
        <v>4</v>
      </c>
      <c r="L92" s="41">
        <v>4</v>
      </c>
      <c r="M92" s="41">
        <v>4</v>
      </c>
      <c r="N92" s="41">
        <v>4</v>
      </c>
      <c r="O92" s="41">
        <v>4</v>
      </c>
      <c r="P92" s="41">
        <v>4</v>
      </c>
      <c r="Q92" s="41">
        <v>4</v>
      </c>
      <c r="R92" s="41">
        <v>4</v>
      </c>
      <c r="S92" s="41">
        <v>4</v>
      </c>
      <c r="T92" s="41">
        <v>4</v>
      </c>
      <c r="U92" s="41">
        <v>4</v>
      </c>
      <c r="V92" s="41">
        <v>4</v>
      </c>
      <c r="W92" s="41">
        <v>4</v>
      </c>
      <c r="X92" s="41">
        <v>4</v>
      </c>
      <c r="Y92" s="41">
        <v>4</v>
      </c>
      <c r="Z92" s="41">
        <v>4</v>
      </c>
      <c r="AA92" s="52">
        <v>0</v>
      </c>
      <c r="AB92" s="35">
        <v>0</v>
      </c>
      <c r="AC92" s="35">
        <v>0</v>
      </c>
      <c r="AD92" s="1"/>
      <c r="AE92" s="1"/>
    </row>
    <row r="93" spans="1:31" ht="15.75" customHeight="1" x14ac:dyDescent="0.2">
      <c r="A93" s="129"/>
      <c r="B93" s="128"/>
      <c r="C93" s="32"/>
      <c r="D93" s="45"/>
      <c r="E93" s="3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4">
        <v>1</v>
      </c>
      <c r="AB93" s="35">
        <v>0</v>
      </c>
      <c r="AC93" s="35">
        <v>0</v>
      </c>
      <c r="AD93" s="1"/>
      <c r="AE93" s="1"/>
    </row>
    <row r="94" spans="1:31" ht="15.75" customHeight="1" x14ac:dyDescent="0.2">
      <c r="A94" s="129"/>
      <c r="B94" s="128"/>
      <c r="C94" s="32" t="s">
        <v>93</v>
      </c>
      <c r="D94" s="45" t="s">
        <v>94</v>
      </c>
      <c r="E94" s="32">
        <v>4</v>
      </c>
      <c r="F94" s="41">
        <v>4</v>
      </c>
      <c r="G94" s="41">
        <v>4</v>
      </c>
      <c r="H94" s="41">
        <v>4</v>
      </c>
      <c r="I94" s="41">
        <v>4</v>
      </c>
      <c r="J94" s="41">
        <v>4</v>
      </c>
      <c r="K94" s="41">
        <v>4</v>
      </c>
      <c r="L94" s="41">
        <v>4</v>
      </c>
      <c r="M94" s="41">
        <v>4</v>
      </c>
      <c r="N94" s="41">
        <v>4</v>
      </c>
      <c r="O94" s="41">
        <v>4</v>
      </c>
      <c r="P94" s="41">
        <v>4</v>
      </c>
      <c r="Q94" s="41">
        <v>4</v>
      </c>
      <c r="R94" s="41">
        <v>4</v>
      </c>
      <c r="S94" s="41">
        <v>4</v>
      </c>
      <c r="T94" s="41">
        <v>4</v>
      </c>
      <c r="U94" s="41">
        <v>4</v>
      </c>
      <c r="V94" s="41">
        <v>4</v>
      </c>
      <c r="W94" s="41">
        <v>4</v>
      </c>
      <c r="X94" s="41">
        <v>4</v>
      </c>
      <c r="Y94" s="41">
        <v>4</v>
      </c>
      <c r="Z94" s="41">
        <v>4</v>
      </c>
      <c r="AA94" s="52">
        <v>0</v>
      </c>
      <c r="AB94" s="35">
        <v>0</v>
      </c>
      <c r="AC94" s="35">
        <v>0</v>
      </c>
      <c r="AD94" s="1"/>
      <c r="AE94" s="1"/>
    </row>
    <row r="95" spans="1:31" ht="15.75" customHeight="1" x14ac:dyDescent="0.2">
      <c r="A95" s="129"/>
      <c r="B95" s="128"/>
      <c r="C95" s="32" t="s">
        <v>95</v>
      </c>
      <c r="D95" s="45" t="s">
        <v>91</v>
      </c>
      <c r="E95" s="32">
        <v>5</v>
      </c>
      <c r="F95" s="41">
        <v>4</v>
      </c>
      <c r="G95" s="41">
        <v>4</v>
      </c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65">
        <v>-1</v>
      </c>
      <c r="AB95" s="35">
        <v>0</v>
      </c>
      <c r="AC95" s="35">
        <v>0</v>
      </c>
      <c r="AD95" s="1"/>
      <c r="AE95" s="1"/>
    </row>
    <row r="96" spans="1:31" ht="15.75" customHeight="1" x14ac:dyDescent="0.2">
      <c r="A96" s="129"/>
      <c r="B96" s="128"/>
      <c r="C96" s="32"/>
      <c r="D96" s="45"/>
      <c r="E96" s="32"/>
      <c r="F96" s="41"/>
      <c r="G96" s="41"/>
      <c r="H96" s="41">
        <v>4</v>
      </c>
      <c r="I96" s="41">
        <v>4</v>
      </c>
      <c r="J96" s="41">
        <v>4</v>
      </c>
      <c r="K96" s="41">
        <v>4</v>
      </c>
      <c r="L96" s="41">
        <v>4</v>
      </c>
      <c r="M96" s="41">
        <v>4</v>
      </c>
      <c r="N96" s="41">
        <v>4</v>
      </c>
      <c r="O96" s="41">
        <v>4</v>
      </c>
      <c r="P96" s="41">
        <v>4</v>
      </c>
      <c r="Q96" s="41">
        <v>4</v>
      </c>
      <c r="R96" s="41">
        <v>4</v>
      </c>
      <c r="S96" s="41">
        <v>4</v>
      </c>
      <c r="T96" s="41">
        <v>4</v>
      </c>
      <c r="U96" s="41">
        <v>4</v>
      </c>
      <c r="V96" s="41">
        <v>4</v>
      </c>
      <c r="W96" s="41">
        <v>4</v>
      </c>
      <c r="X96" s="41">
        <v>4</v>
      </c>
      <c r="Y96" s="41">
        <v>4</v>
      </c>
      <c r="Z96" s="41">
        <v>4</v>
      </c>
      <c r="AA96" s="52">
        <v>0</v>
      </c>
      <c r="AB96" s="35">
        <v>0</v>
      </c>
      <c r="AC96" s="35">
        <v>0</v>
      </c>
      <c r="AD96" s="1"/>
      <c r="AE96" s="1"/>
    </row>
    <row r="97" spans="1:31" ht="15.75" customHeight="1" x14ac:dyDescent="0.2">
      <c r="A97" s="129"/>
      <c r="B97" s="128"/>
      <c r="C97" s="32" t="s">
        <v>96</v>
      </c>
      <c r="D97" s="45" t="s">
        <v>176</v>
      </c>
      <c r="E97" s="32">
        <v>4</v>
      </c>
      <c r="F97" s="41">
        <v>4</v>
      </c>
      <c r="G97" s="41">
        <v>4</v>
      </c>
      <c r="H97" s="41">
        <v>4</v>
      </c>
      <c r="I97" s="41">
        <v>4</v>
      </c>
      <c r="J97" s="41">
        <v>4</v>
      </c>
      <c r="K97" s="41">
        <v>4</v>
      </c>
      <c r="L97" s="41">
        <v>4</v>
      </c>
      <c r="M97" s="41">
        <v>4</v>
      </c>
      <c r="N97" s="41">
        <v>4</v>
      </c>
      <c r="O97" s="41">
        <v>4</v>
      </c>
      <c r="P97" s="41">
        <v>4</v>
      </c>
      <c r="Q97" s="41">
        <v>4</v>
      </c>
      <c r="R97" s="41">
        <v>4</v>
      </c>
      <c r="S97" s="41">
        <v>4</v>
      </c>
      <c r="T97" s="41">
        <v>4</v>
      </c>
      <c r="U97" s="41">
        <v>4</v>
      </c>
      <c r="V97" s="41">
        <v>4</v>
      </c>
      <c r="W97" s="41">
        <v>4</v>
      </c>
      <c r="X97" s="41">
        <v>4</v>
      </c>
      <c r="Y97" s="41">
        <v>4</v>
      </c>
      <c r="Z97" s="41">
        <v>4</v>
      </c>
      <c r="AA97" s="52">
        <v>0</v>
      </c>
      <c r="AB97" s="35">
        <v>0</v>
      </c>
      <c r="AC97" s="35">
        <v>0</v>
      </c>
      <c r="AD97" s="1"/>
      <c r="AE97" s="1"/>
    </row>
    <row r="98" spans="1:31" ht="15.75" customHeight="1" x14ac:dyDescent="0.2">
      <c r="A98" s="129"/>
      <c r="B98" s="128"/>
      <c r="C98" s="32" t="s">
        <v>97</v>
      </c>
      <c r="D98" s="45" t="s">
        <v>94</v>
      </c>
      <c r="E98" s="32">
        <v>6</v>
      </c>
      <c r="F98" s="41">
        <v>4</v>
      </c>
      <c r="G98" s="41">
        <v>4</v>
      </c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64">
        <v>1</v>
      </c>
      <c r="AB98" s="35">
        <v>0</v>
      </c>
      <c r="AC98" s="35">
        <v>0</v>
      </c>
      <c r="AD98" s="1"/>
      <c r="AE98" s="1"/>
    </row>
    <row r="99" spans="1:31" ht="15.75" customHeight="1" x14ac:dyDescent="0.2">
      <c r="A99" s="129"/>
      <c r="B99" s="128"/>
      <c r="C99" s="32"/>
      <c r="D99" s="45"/>
      <c r="E99" s="32"/>
      <c r="F99" s="41"/>
      <c r="G99" s="41"/>
      <c r="H99" s="41">
        <v>4</v>
      </c>
      <c r="I99" s="41">
        <v>4</v>
      </c>
      <c r="J99" s="41">
        <v>4</v>
      </c>
      <c r="K99" s="41">
        <v>4</v>
      </c>
      <c r="L99" s="41">
        <v>4</v>
      </c>
      <c r="M99" s="41">
        <v>4</v>
      </c>
      <c r="N99" s="41">
        <v>4</v>
      </c>
      <c r="O99" s="41">
        <v>4</v>
      </c>
      <c r="P99" s="41">
        <v>4</v>
      </c>
      <c r="Q99" s="41">
        <v>4</v>
      </c>
      <c r="R99" s="41">
        <v>4</v>
      </c>
      <c r="S99" s="41">
        <v>4</v>
      </c>
      <c r="T99" s="41">
        <v>4</v>
      </c>
      <c r="U99" s="41">
        <v>4</v>
      </c>
      <c r="V99" s="41">
        <v>4</v>
      </c>
      <c r="W99" s="41">
        <v>4</v>
      </c>
      <c r="X99" s="41">
        <v>4</v>
      </c>
      <c r="Y99" s="41">
        <v>4</v>
      </c>
      <c r="Z99" s="41">
        <v>4</v>
      </c>
      <c r="AA99" s="52">
        <v>0</v>
      </c>
      <c r="AB99" s="35">
        <v>0</v>
      </c>
      <c r="AC99" s="35">
        <v>0</v>
      </c>
      <c r="AD99" s="1"/>
      <c r="AE99" s="1"/>
    </row>
    <row r="100" spans="1:31" ht="15.75" customHeight="1" x14ac:dyDescent="0.2">
      <c r="A100" s="129"/>
      <c r="B100" s="128"/>
      <c r="C100" s="32" t="s">
        <v>98</v>
      </c>
      <c r="D100" s="45" t="s">
        <v>175</v>
      </c>
      <c r="E100" s="32">
        <v>4</v>
      </c>
      <c r="F100" s="41">
        <v>4</v>
      </c>
      <c r="G100" s="41">
        <v>4</v>
      </c>
      <c r="H100" s="41">
        <v>4</v>
      </c>
      <c r="I100" s="41">
        <v>4</v>
      </c>
      <c r="J100" s="41">
        <v>4</v>
      </c>
      <c r="K100" s="41">
        <v>4</v>
      </c>
      <c r="L100" s="41">
        <v>4</v>
      </c>
      <c r="M100" s="41">
        <v>4</v>
      </c>
      <c r="N100" s="41">
        <v>4</v>
      </c>
      <c r="O100" s="41">
        <v>4</v>
      </c>
      <c r="P100" s="41">
        <v>4</v>
      </c>
      <c r="Q100" s="41">
        <v>4</v>
      </c>
      <c r="R100" s="41">
        <v>4</v>
      </c>
      <c r="S100" s="41">
        <v>4</v>
      </c>
      <c r="T100" s="41">
        <v>4</v>
      </c>
      <c r="U100" s="41">
        <v>4</v>
      </c>
      <c r="V100" s="41">
        <v>4</v>
      </c>
      <c r="W100" s="41">
        <v>4</v>
      </c>
      <c r="X100" s="41">
        <v>4</v>
      </c>
      <c r="Y100" s="41">
        <v>4</v>
      </c>
      <c r="Z100" s="41">
        <v>4</v>
      </c>
      <c r="AA100" s="52">
        <v>0</v>
      </c>
      <c r="AB100" s="35">
        <v>0</v>
      </c>
      <c r="AC100" s="35">
        <v>0</v>
      </c>
      <c r="AD100" s="1"/>
      <c r="AE100" s="1"/>
    </row>
    <row r="101" spans="1:31" ht="15.75" customHeight="1" x14ac:dyDescent="0.2">
      <c r="A101" s="129"/>
      <c r="B101" s="128"/>
      <c r="C101" s="48" t="s">
        <v>99</v>
      </c>
      <c r="D101" s="45" t="s">
        <v>91</v>
      </c>
      <c r="E101" s="32">
        <v>4</v>
      </c>
      <c r="F101" s="41">
        <v>4</v>
      </c>
      <c r="G101" s="41">
        <v>4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64">
        <v>2</v>
      </c>
      <c r="AB101" s="35">
        <v>0</v>
      </c>
      <c r="AC101" s="35">
        <v>0</v>
      </c>
      <c r="AD101" s="1"/>
      <c r="AE101" s="1"/>
    </row>
    <row r="102" spans="1:31" ht="15.75" customHeight="1" x14ac:dyDescent="0.2">
      <c r="A102" s="129"/>
      <c r="B102" s="127" t="s">
        <v>100</v>
      </c>
      <c r="C102" s="48" t="s">
        <v>101</v>
      </c>
      <c r="D102" s="45" t="s">
        <v>27</v>
      </c>
      <c r="E102" s="32">
        <v>1</v>
      </c>
      <c r="F102" s="41">
        <v>1</v>
      </c>
      <c r="G102" s="41">
        <v>1</v>
      </c>
      <c r="H102" s="41">
        <v>4</v>
      </c>
      <c r="I102" s="41">
        <v>4</v>
      </c>
      <c r="J102" s="41">
        <v>4</v>
      </c>
      <c r="K102" s="41">
        <v>4</v>
      </c>
      <c r="L102" s="41">
        <v>4</v>
      </c>
      <c r="M102" s="41">
        <v>4</v>
      </c>
      <c r="N102" s="41">
        <v>4</v>
      </c>
      <c r="O102" s="41">
        <v>4</v>
      </c>
      <c r="P102" s="41">
        <v>4</v>
      </c>
      <c r="Q102" s="41">
        <v>4</v>
      </c>
      <c r="R102" s="41">
        <v>4</v>
      </c>
      <c r="S102" s="41">
        <v>4</v>
      </c>
      <c r="T102" s="41">
        <v>4</v>
      </c>
      <c r="U102" s="41">
        <v>4</v>
      </c>
      <c r="V102" s="41">
        <v>4</v>
      </c>
      <c r="W102" s="41">
        <v>4</v>
      </c>
      <c r="X102" s="41">
        <v>4</v>
      </c>
      <c r="Y102" s="41">
        <v>4</v>
      </c>
      <c r="Z102" s="41">
        <v>4</v>
      </c>
      <c r="AA102" s="52">
        <v>0</v>
      </c>
      <c r="AB102" s="35">
        <v>0</v>
      </c>
      <c r="AC102" s="35">
        <v>0</v>
      </c>
      <c r="AD102" s="1"/>
      <c r="AE102" s="1"/>
    </row>
    <row r="103" spans="1:31" ht="15.75" customHeight="1" x14ac:dyDescent="0.2">
      <c r="A103" s="129"/>
      <c r="B103" s="127"/>
      <c r="C103" s="48" t="s">
        <v>102</v>
      </c>
      <c r="D103" s="45" t="s">
        <v>35</v>
      </c>
      <c r="E103" s="32">
        <v>1</v>
      </c>
      <c r="F103" s="41">
        <v>1</v>
      </c>
      <c r="G103" s="41">
        <v>1</v>
      </c>
      <c r="H103" s="41">
        <v>4</v>
      </c>
      <c r="I103" s="41">
        <v>4</v>
      </c>
      <c r="J103" s="41">
        <v>4</v>
      </c>
      <c r="K103" s="41">
        <v>4</v>
      </c>
      <c r="L103" s="41">
        <v>4</v>
      </c>
      <c r="M103" s="41">
        <v>4</v>
      </c>
      <c r="N103" s="41">
        <v>4</v>
      </c>
      <c r="O103" s="41">
        <v>4</v>
      </c>
      <c r="P103" s="41">
        <v>4</v>
      </c>
      <c r="Q103" s="41">
        <v>4</v>
      </c>
      <c r="R103" s="41">
        <v>4</v>
      </c>
      <c r="S103" s="41">
        <v>4</v>
      </c>
      <c r="T103" s="41">
        <v>4</v>
      </c>
      <c r="U103" s="41">
        <v>4</v>
      </c>
      <c r="V103" s="41">
        <v>4</v>
      </c>
      <c r="W103" s="41">
        <v>4</v>
      </c>
      <c r="X103" s="41">
        <v>4</v>
      </c>
      <c r="Y103" s="41">
        <v>4</v>
      </c>
      <c r="Z103" s="41">
        <v>4</v>
      </c>
      <c r="AA103" s="52">
        <v>0</v>
      </c>
      <c r="AB103" s="35">
        <v>0</v>
      </c>
      <c r="AC103" s="35">
        <v>0</v>
      </c>
      <c r="AD103" s="1"/>
      <c r="AE103" s="1"/>
    </row>
    <row r="104" spans="1:31" ht="15.75" customHeight="1" x14ac:dyDescent="0.2">
      <c r="A104" s="129"/>
      <c r="B104" s="127"/>
      <c r="C104" s="32" t="s">
        <v>103</v>
      </c>
      <c r="D104" s="45" t="s">
        <v>33</v>
      </c>
      <c r="E104" s="32">
        <v>1</v>
      </c>
      <c r="F104" s="41">
        <v>1</v>
      </c>
      <c r="G104" s="41">
        <v>1</v>
      </c>
      <c r="H104" s="41">
        <v>1</v>
      </c>
      <c r="I104" s="41">
        <v>1</v>
      </c>
      <c r="J104" s="41">
        <v>1</v>
      </c>
      <c r="K104" s="41">
        <v>1</v>
      </c>
      <c r="L104" s="41">
        <v>1</v>
      </c>
      <c r="M104" s="41">
        <v>1</v>
      </c>
      <c r="N104" s="41">
        <v>1</v>
      </c>
      <c r="O104" s="41">
        <v>1</v>
      </c>
      <c r="P104" s="41">
        <v>1</v>
      </c>
      <c r="Q104" s="41">
        <v>1</v>
      </c>
      <c r="R104" s="41">
        <v>1</v>
      </c>
      <c r="S104" s="41">
        <v>1</v>
      </c>
      <c r="T104" s="41">
        <v>1</v>
      </c>
      <c r="U104" s="41">
        <v>1</v>
      </c>
      <c r="V104" s="41">
        <v>1</v>
      </c>
      <c r="W104" s="41">
        <v>1</v>
      </c>
      <c r="X104" s="41">
        <v>1</v>
      </c>
      <c r="Y104" s="41">
        <v>1</v>
      </c>
      <c r="Z104" s="41">
        <v>1</v>
      </c>
      <c r="AA104" s="41">
        <v>1</v>
      </c>
      <c r="AB104" s="52">
        <v>0</v>
      </c>
      <c r="AC104" s="35">
        <v>0</v>
      </c>
      <c r="AD104" s="1"/>
      <c r="AE104" s="1"/>
    </row>
    <row r="105" spans="1:31" ht="15.75" customHeight="1" x14ac:dyDescent="0.2">
      <c r="A105" s="129"/>
      <c r="B105" s="127"/>
      <c r="C105" s="32" t="s">
        <v>104</v>
      </c>
      <c r="D105" s="45" t="s">
        <v>35</v>
      </c>
      <c r="E105" s="32">
        <v>1</v>
      </c>
      <c r="F105" s="41">
        <v>1</v>
      </c>
      <c r="G105" s="41">
        <v>1</v>
      </c>
      <c r="H105" s="41">
        <v>1</v>
      </c>
      <c r="I105" s="41">
        <v>1</v>
      </c>
      <c r="J105" s="41">
        <v>1</v>
      </c>
      <c r="K105" s="41">
        <v>1</v>
      </c>
      <c r="L105" s="41">
        <v>1</v>
      </c>
      <c r="M105" s="41">
        <v>1</v>
      </c>
      <c r="N105" s="41">
        <v>1</v>
      </c>
      <c r="O105" s="41">
        <v>1</v>
      </c>
      <c r="P105" s="41">
        <v>1</v>
      </c>
      <c r="Q105" s="41">
        <v>1</v>
      </c>
      <c r="R105" s="41">
        <v>1</v>
      </c>
      <c r="S105" s="41">
        <v>1</v>
      </c>
      <c r="T105" s="41">
        <v>1</v>
      </c>
      <c r="U105" s="41">
        <v>1</v>
      </c>
      <c r="V105" s="41">
        <v>1</v>
      </c>
      <c r="W105" s="41">
        <v>1</v>
      </c>
      <c r="X105" s="41">
        <v>1</v>
      </c>
      <c r="Y105" s="41">
        <v>1</v>
      </c>
      <c r="Z105" s="41">
        <v>1</v>
      </c>
      <c r="AA105" s="41">
        <v>1</v>
      </c>
      <c r="AB105" s="52">
        <v>0</v>
      </c>
      <c r="AC105" s="35">
        <v>0</v>
      </c>
      <c r="AD105" s="1"/>
      <c r="AE105" s="1"/>
    </row>
    <row r="106" spans="1:31" x14ac:dyDescent="0.2">
      <c r="A106" s="129"/>
      <c r="B106" s="127"/>
      <c r="C106" s="32" t="s">
        <v>105</v>
      </c>
      <c r="D106" s="45" t="s">
        <v>33</v>
      </c>
      <c r="E106" s="32">
        <v>1</v>
      </c>
      <c r="F106" s="41">
        <v>1</v>
      </c>
      <c r="G106" s="41">
        <v>1</v>
      </c>
      <c r="H106" s="41">
        <v>1</v>
      </c>
      <c r="I106" s="41">
        <v>1</v>
      </c>
      <c r="J106" s="41">
        <v>1</v>
      </c>
      <c r="K106" s="41">
        <v>1</v>
      </c>
      <c r="L106" s="41">
        <v>1</v>
      </c>
      <c r="M106" s="41">
        <v>1</v>
      </c>
      <c r="N106" s="41">
        <v>1</v>
      </c>
      <c r="O106" s="41">
        <v>1</v>
      </c>
      <c r="P106" s="41">
        <v>1</v>
      </c>
      <c r="Q106" s="41">
        <v>1</v>
      </c>
      <c r="R106" s="41">
        <v>1</v>
      </c>
      <c r="S106" s="41">
        <v>1</v>
      </c>
      <c r="T106" s="41">
        <v>1</v>
      </c>
      <c r="U106" s="41">
        <v>1</v>
      </c>
      <c r="V106" s="41">
        <v>1</v>
      </c>
      <c r="W106" s="41">
        <v>1</v>
      </c>
      <c r="X106" s="41">
        <v>1</v>
      </c>
      <c r="Y106" s="41">
        <v>1</v>
      </c>
      <c r="Z106" s="41">
        <v>1</v>
      </c>
      <c r="AA106" s="41">
        <v>1</v>
      </c>
      <c r="AB106" s="52">
        <v>0</v>
      </c>
      <c r="AC106" s="35">
        <v>0</v>
      </c>
    </row>
    <row r="107" spans="1:31" x14ac:dyDescent="0.2">
      <c r="A107" s="129"/>
      <c r="B107" s="127"/>
      <c r="C107" s="32" t="s">
        <v>106</v>
      </c>
      <c r="D107" s="45" t="s">
        <v>33</v>
      </c>
      <c r="E107" s="32">
        <v>1</v>
      </c>
      <c r="F107" s="41">
        <v>1</v>
      </c>
      <c r="G107" s="41">
        <v>1</v>
      </c>
      <c r="H107" s="41">
        <v>1</v>
      </c>
      <c r="I107" s="41">
        <v>1</v>
      </c>
      <c r="J107" s="41">
        <v>1</v>
      </c>
      <c r="K107" s="41">
        <v>1</v>
      </c>
      <c r="L107" s="41">
        <v>1</v>
      </c>
      <c r="M107" s="41">
        <v>1</v>
      </c>
      <c r="N107" s="41">
        <v>1</v>
      </c>
      <c r="O107" s="41">
        <v>1</v>
      </c>
      <c r="P107" s="41">
        <v>1</v>
      </c>
      <c r="Q107" s="41">
        <v>1</v>
      </c>
      <c r="R107" s="41">
        <v>1</v>
      </c>
      <c r="S107" s="41">
        <v>1</v>
      </c>
      <c r="T107" s="41">
        <v>1</v>
      </c>
      <c r="U107" s="41">
        <v>1</v>
      </c>
      <c r="V107" s="41">
        <v>1</v>
      </c>
      <c r="W107" s="41">
        <v>1</v>
      </c>
      <c r="X107" s="41">
        <v>1</v>
      </c>
      <c r="Y107" s="41">
        <v>1</v>
      </c>
      <c r="Z107" s="41">
        <v>1</v>
      </c>
      <c r="AA107" s="41">
        <v>1</v>
      </c>
      <c r="AB107" s="52">
        <v>0</v>
      </c>
      <c r="AC107" s="35">
        <v>0</v>
      </c>
    </row>
    <row r="108" spans="1:31" ht="15.75" customHeight="1" x14ac:dyDescent="0.2">
      <c r="A108" s="129"/>
      <c r="B108" s="127"/>
      <c r="C108" s="32" t="s">
        <v>107</v>
      </c>
      <c r="D108" s="45" t="s">
        <v>33</v>
      </c>
      <c r="E108" s="32">
        <v>1</v>
      </c>
      <c r="F108" s="41">
        <v>1</v>
      </c>
      <c r="G108" s="41">
        <v>1</v>
      </c>
      <c r="H108" s="41">
        <v>1</v>
      </c>
      <c r="I108" s="41">
        <v>1</v>
      </c>
      <c r="J108" s="41">
        <v>1</v>
      </c>
      <c r="K108" s="41">
        <v>1</v>
      </c>
      <c r="L108" s="41">
        <v>1</v>
      </c>
      <c r="M108" s="41">
        <v>1</v>
      </c>
      <c r="N108" s="41">
        <v>1</v>
      </c>
      <c r="O108" s="41">
        <v>1</v>
      </c>
      <c r="P108" s="41">
        <v>1</v>
      </c>
      <c r="Q108" s="41">
        <v>1</v>
      </c>
      <c r="R108" s="41">
        <v>1</v>
      </c>
      <c r="S108" s="41">
        <v>1</v>
      </c>
      <c r="T108" s="41">
        <v>1</v>
      </c>
      <c r="U108" s="41">
        <v>1</v>
      </c>
      <c r="V108" s="41">
        <v>1</v>
      </c>
      <c r="W108" s="41">
        <v>1</v>
      </c>
      <c r="X108" s="41">
        <v>1</v>
      </c>
      <c r="Y108" s="41">
        <v>1</v>
      </c>
      <c r="Z108" s="41">
        <v>1</v>
      </c>
      <c r="AA108" s="41">
        <v>1</v>
      </c>
      <c r="AB108" s="52">
        <v>0</v>
      </c>
      <c r="AC108" s="35">
        <v>0</v>
      </c>
    </row>
    <row r="109" spans="1:31" ht="15.75" customHeight="1" x14ac:dyDescent="0.2">
      <c r="A109" s="129"/>
      <c r="B109" s="127"/>
      <c r="C109" s="32" t="s">
        <v>108</v>
      </c>
      <c r="D109" s="45" t="s">
        <v>35</v>
      </c>
      <c r="E109" s="32">
        <v>1</v>
      </c>
      <c r="F109" s="41">
        <v>1</v>
      </c>
      <c r="G109" s="41">
        <v>1</v>
      </c>
      <c r="H109" s="41">
        <v>1</v>
      </c>
      <c r="I109" s="41">
        <v>1</v>
      </c>
      <c r="J109" s="41">
        <v>1</v>
      </c>
      <c r="K109" s="41">
        <v>1</v>
      </c>
      <c r="L109" s="41">
        <v>1</v>
      </c>
      <c r="M109" s="41">
        <v>1</v>
      </c>
      <c r="N109" s="41">
        <v>1</v>
      </c>
      <c r="O109" s="41">
        <v>1</v>
      </c>
      <c r="P109" s="41">
        <v>1</v>
      </c>
      <c r="Q109" s="41">
        <v>1</v>
      </c>
      <c r="R109" s="41">
        <v>1</v>
      </c>
      <c r="S109" s="41">
        <v>1</v>
      </c>
      <c r="T109" s="41">
        <v>1</v>
      </c>
      <c r="U109" s="41">
        <v>1</v>
      </c>
      <c r="V109" s="41">
        <v>1</v>
      </c>
      <c r="W109" s="41">
        <v>1</v>
      </c>
      <c r="X109" s="41">
        <v>1</v>
      </c>
      <c r="Y109" s="41">
        <v>1</v>
      </c>
      <c r="Z109" s="41">
        <v>1</v>
      </c>
      <c r="AA109" s="41">
        <v>1</v>
      </c>
      <c r="AB109" s="52">
        <v>0</v>
      </c>
      <c r="AC109" s="35">
        <v>0</v>
      </c>
    </row>
    <row r="110" spans="1:31" ht="15.75" customHeight="1" x14ac:dyDescent="0.2">
      <c r="A110" s="129"/>
      <c r="B110" s="127"/>
      <c r="C110" s="48" t="s">
        <v>109</v>
      </c>
      <c r="D110" s="45" t="s">
        <v>27</v>
      </c>
      <c r="E110" s="32">
        <v>1</v>
      </c>
      <c r="F110" s="41">
        <v>1</v>
      </c>
      <c r="G110" s="41">
        <v>1</v>
      </c>
      <c r="H110" s="41">
        <v>1</v>
      </c>
      <c r="I110" s="41">
        <v>1</v>
      </c>
      <c r="J110" s="41">
        <v>1</v>
      </c>
      <c r="K110" s="41">
        <v>1</v>
      </c>
      <c r="L110" s="41">
        <v>1</v>
      </c>
      <c r="M110" s="41">
        <v>1</v>
      </c>
      <c r="N110" s="41">
        <v>1</v>
      </c>
      <c r="O110" s="41">
        <v>1</v>
      </c>
      <c r="P110" s="41">
        <v>1</v>
      </c>
      <c r="Q110" s="41">
        <v>1</v>
      </c>
      <c r="R110" s="41">
        <v>1</v>
      </c>
      <c r="S110" s="41">
        <v>1</v>
      </c>
      <c r="T110" s="41">
        <v>1</v>
      </c>
      <c r="U110" s="41">
        <v>1</v>
      </c>
      <c r="V110" s="41">
        <v>1</v>
      </c>
      <c r="W110" s="41">
        <v>1</v>
      </c>
      <c r="X110" s="41">
        <v>1</v>
      </c>
      <c r="Y110" s="41">
        <v>1</v>
      </c>
      <c r="Z110" s="41">
        <v>1</v>
      </c>
      <c r="AA110" s="41">
        <v>1</v>
      </c>
      <c r="AB110" s="52">
        <v>0</v>
      </c>
      <c r="AC110" s="35">
        <v>0</v>
      </c>
    </row>
    <row r="111" spans="1:31" ht="15.75" customHeight="1" x14ac:dyDescent="0.2">
      <c r="A111" s="129"/>
      <c r="B111" s="128" t="s">
        <v>110</v>
      </c>
      <c r="C111" s="48" t="s">
        <v>111</v>
      </c>
      <c r="D111" s="45" t="s">
        <v>25</v>
      </c>
      <c r="E111" s="32">
        <v>2.5</v>
      </c>
      <c r="F111" s="33">
        <v>5</v>
      </c>
      <c r="G111" s="33">
        <v>5</v>
      </c>
      <c r="H111" s="41">
        <v>1</v>
      </c>
      <c r="I111" s="41">
        <v>1</v>
      </c>
      <c r="J111" s="41">
        <v>1</v>
      </c>
      <c r="K111" s="41">
        <v>1</v>
      </c>
      <c r="L111" s="41">
        <v>1</v>
      </c>
      <c r="M111" s="41">
        <v>1</v>
      </c>
      <c r="N111" s="41">
        <v>1</v>
      </c>
      <c r="O111" s="41">
        <v>1</v>
      </c>
      <c r="P111" s="41">
        <v>1</v>
      </c>
      <c r="Q111" s="41">
        <v>1</v>
      </c>
      <c r="R111" s="41">
        <v>1</v>
      </c>
      <c r="S111" s="41">
        <v>1</v>
      </c>
      <c r="T111" s="41">
        <v>1</v>
      </c>
      <c r="U111" s="41">
        <v>1</v>
      </c>
      <c r="V111" s="41">
        <v>1</v>
      </c>
      <c r="W111" s="41">
        <v>1</v>
      </c>
      <c r="X111" s="41">
        <v>1</v>
      </c>
      <c r="Y111" s="41">
        <v>1</v>
      </c>
      <c r="Z111" s="41">
        <v>1</v>
      </c>
      <c r="AA111" s="41">
        <v>1</v>
      </c>
      <c r="AB111" s="52">
        <v>0</v>
      </c>
      <c r="AC111" s="35">
        <v>0</v>
      </c>
    </row>
    <row r="112" spans="1:31" ht="15.75" customHeight="1" x14ac:dyDescent="0.2">
      <c r="A112" s="129"/>
      <c r="B112" s="128"/>
      <c r="C112" s="48" t="s">
        <v>112</v>
      </c>
      <c r="D112" s="45" t="s">
        <v>25</v>
      </c>
      <c r="E112" s="32">
        <v>5</v>
      </c>
      <c r="F112" s="33">
        <v>5</v>
      </c>
      <c r="G112" s="33">
        <v>5</v>
      </c>
      <c r="H112" s="41">
        <v>1</v>
      </c>
      <c r="I112" s="41">
        <v>1</v>
      </c>
      <c r="J112" s="41">
        <v>1</v>
      </c>
      <c r="K112" s="41">
        <v>1</v>
      </c>
      <c r="L112" s="41">
        <v>1</v>
      </c>
      <c r="M112" s="41">
        <v>1</v>
      </c>
      <c r="N112" s="41">
        <v>1</v>
      </c>
      <c r="O112" s="41">
        <v>1</v>
      </c>
      <c r="P112" s="41">
        <v>1</v>
      </c>
      <c r="Q112" s="41">
        <v>1</v>
      </c>
      <c r="R112" s="41">
        <v>1</v>
      </c>
      <c r="S112" s="41">
        <v>1</v>
      </c>
      <c r="T112" s="41">
        <v>1</v>
      </c>
      <c r="U112" s="41">
        <v>1</v>
      </c>
      <c r="V112" s="41">
        <v>1</v>
      </c>
      <c r="W112" s="41">
        <v>1</v>
      </c>
      <c r="X112" s="41">
        <v>1</v>
      </c>
      <c r="Y112" s="41">
        <v>1</v>
      </c>
      <c r="Z112" s="41">
        <v>1</v>
      </c>
      <c r="AA112" s="41">
        <v>1</v>
      </c>
      <c r="AB112" s="52">
        <v>0</v>
      </c>
      <c r="AC112" s="35">
        <v>0</v>
      </c>
    </row>
    <row r="113" spans="1:29" ht="15.75" customHeight="1" x14ac:dyDescent="0.2">
      <c r="A113" s="129"/>
      <c r="B113" s="40"/>
      <c r="C113" s="48"/>
      <c r="D113" s="117" t="s">
        <v>10</v>
      </c>
      <c r="E113" s="32">
        <f t="shared" ref="E113:Y115" si="0">SUM(E14:E112)</f>
        <v>240.5</v>
      </c>
      <c r="F113" s="33">
        <f t="shared" si="0"/>
        <v>239</v>
      </c>
      <c r="G113" s="33">
        <f t="shared" si="0"/>
        <v>239</v>
      </c>
      <c r="H113" s="33">
        <v>5</v>
      </c>
      <c r="I113" s="33">
        <v>5</v>
      </c>
      <c r="J113" s="33">
        <v>5</v>
      </c>
      <c r="K113" s="33">
        <v>5</v>
      </c>
      <c r="L113" s="33">
        <v>5</v>
      </c>
      <c r="M113" s="33">
        <v>5</v>
      </c>
      <c r="N113" s="33">
        <v>5</v>
      </c>
      <c r="O113" s="33">
        <v>5</v>
      </c>
      <c r="P113" s="33">
        <v>5</v>
      </c>
      <c r="Q113" s="33">
        <v>5</v>
      </c>
      <c r="R113" s="33">
        <v>5</v>
      </c>
      <c r="S113" s="33">
        <v>5</v>
      </c>
      <c r="T113" s="33">
        <v>5</v>
      </c>
      <c r="U113" s="33">
        <v>5</v>
      </c>
      <c r="V113" s="33">
        <v>5</v>
      </c>
      <c r="W113" s="33">
        <v>5</v>
      </c>
      <c r="X113" s="33">
        <v>5</v>
      </c>
      <c r="Y113" s="33">
        <v>5</v>
      </c>
      <c r="Z113" s="33">
        <v>5</v>
      </c>
      <c r="AA113" s="33">
        <v>5</v>
      </c>
      <c r="AB113" s="33">
        <v>5</v>
      </c>
      <c r="AC113" s="35">
        <v>0</v>
      </c>
    </row>
    <row r="114" spans="1:29" ht="15.75" customHeight="1" x14ac:dyDescent="0.2">
      <c r="A114" s="129"/>
      <c r="B114" s="118"/>
      <c r="C114" s="48"/>
      <c r="D114" s="58" t="s">
        <v>11</v>
      </c>
      <c r="E114" s="32">
        <v>239</v>
      </c>
      <c r="F114" s="32">
        <v>239</v>
      </c>
      <c r="G114" s="32">
        <v>239</v>
      </c>
      <c r="H114" s="33">
        <v>5</v>
      </c>
      <c r="I114" s="33">
        <v>5</v>
      </c>
      <c r="J114" s="33">
        <v>5</v>
      </c>
      <c r="K114" s="33">
        <v>5</v>
      </c>
      <c r="L114" s="33">
        <v>5</v>
      </c>
      <c r="M114" s="33">
        <v>5</v>
      </c>
      <c r="N114" s="33">
        <v>5</v>
      </c>
      <c r="O114" s="33">
        <v>5</v>
      </c>
      <c r="P114" s="33">
        <v>5</v>
      </c>
      <c r="Q114" s="33">
        <v>5</v>
      </c>
      <c r="R114" s="33">
        <v>5</v>
      </c>
      <c r="S114" s="33">
        <v>5</v>
      </c>
      <c r="T114" s="33">
        <v>5</v>
      </c>
      <c r="U114" s="33">
        <v>5</v>
      </c>
      <c r="V114" s="33">
        <v>5</v>
      </c>
      <c r="W114" s="33">
        <v>5</v>
      </c>
      <c r="X114" s="33">
        <v>5</v>
      </c>
      <c r="Y114" s="33">
        <v>5</v>
      </c>
      <c r="Z114" s="33">
        <v>5</v>
      </c>
      <c r="AA114" s="33">
        <v>5</v>
      </c>
      <c r="AB114" s="33">
        <v>5</v>
      </c>
      <c r="AC114" s="35">
        <v>0</v>
      </c>
    </row>
    <row r="115" spans="1:29" ht="15.75" customHeight="1" x14ac:dyDescent="0.2">
      <c r="A115" s="129"/>
      <c r="B115" s="24"/>
      <c r="C115" s="49"/>
      <c r="D115" s="10"/>
      <c r="E115" s="1"/>
      <c r="F115" s="1"/>
      <c r="G115" s="1"/>
      <c r="H115" s="33">
        <f t="shared" si="0"/>
        <v>234</v>
      </c>
      <c r="I115" s="33">
        <f t="shared" si="0"/>
        <v>232</v>
      </c>
      <c r="J115" s="33">
        <f t="shared" si="0"/>
        <v>230</v>
      </c>
      <c r="K115" s="33">
        <f t="shared" si="0"/>
        <v>218</v>
      </c>
      <c r="L115" s="33">
        <f t="shared" si="0"/>
        <v>202</v>
      </c>
      <c r="M115" s="33">
        <f t="shared" si="0"/>
        <v>200</v>
      </c>
      <c r="N115" s="33">
        <f t="shared" si="0"/>
        <v>186.5</v>
      </c>
      <c r="O115" s="33">
        <f t="shared" si="0"/>
        <v>177</v>
      </c>
      <c r="P115" s="33">
        <f t="shared" si="0"/>
        <v>162</v>
      </c>
      <c r="Q115" s="33">
        <f t="shared" si="0"/>
        <v>147</v>
      </c>
      <c r="R115" s="33">
        <f t="shared" si="0"/>
        <v>141</v>
      </c>
      <c r="S115" s="33">
        <f t="shared" si="0"/>
        <v>130</v>
      </c>
      <c r="T115" s="33">
        <f t="shared" si="0"/>
        <v>113</v>
      </c>
      <c r="U115" s="33">
        <f t="shared" si="0"/>
        <v>104.5</v>
      </c>
      <c r="V115" s="32">
        <f t="shared" si="0"/>
        <v>96</v>
      </c>
      <c r="W115" s="32">
        <f t="shared" si="0"/>
        <v>84</v>
      </c>
      <c r="X115" s="32">
        <f t="shared" si="0"/>
        <v>73</v>
      </c>
      <c r="Y115" s="32">
        <f t="shared" si="0"/>
        <v>61</v>
      </c>
      <c r="Z115" s="32">
        <f>SUM(Z86:Z114)</f>
        <v>56</v>
      </c>
      <c r="AA115" s="32">
        <f>SUM(AA88:AA114)</f>
        <v>22</v>
      </c>
      <c r="AB115" s="32">
        <f>SUM(AB91:AB114)</f>
        <v>10</v>
      </c>
      <c r="AC115" s="52">
        <v>0</v>
      </c>
    </row>
    <row r="116" spans="1:29" ht="15.75" customHeight="1" x14ac:dyDescent="0.2">
      <c r="A116" s="115"/>
      <c r="B116" s="24"/>
      <c r="C116" s="49"/>
      <c r="D116" s="10"/>
      <c r="E116" s="1"/>
      <c r="F116" s="1"/>
      <c r="G116" s="1"/>
      <c r="H116" s="32">
        <v>234</v>
      </c>
      <c r="I116" s="32">
        <v>232</v>
      </c>
      <c r="J116" s="32">
        <v>230</v>
      </c>
      <c r="K116" s="32">
        <v>220</v>
      </c>
      <c r="L116" s="32">
        <v>205</v>
      </c>
      <c r="M116" s="32">
        <v>200</v>
      </c>
      <c r="N116" s="32">
        <v>182</v>
      </c>
      <c r="O116" s="32">
        <v>177</v>
      </c>
      <c r="P116" s="32">
        <v>165</v>
      </c>
      <c r="Q116" s="32">
        <v>147</v>
      </c>
      <c r="R116" s="32">
        <v>140</v>
      </c>
      <c r="S116" s="32">
        <v>129</v>
      </c>
      <c r="T116" s="32">
        <v>115</v>
      </c>
      <c r="U116" s="32">
        <v>104</v>
      </c>
      <c r="V116" s="66">
        <v>94</v>
      </c>
      <c r="W116" s="66">
        <v>83</v>
      </c>
      <c r="X116" s="66">
        <v>73</v>
      </c>
      <c r="Y116" s="66">
        <v>61</v>
      </c>
      <c r="Z116" s="66">
        <v>55</v>
      </c>
      <c r="AA116" s="66">
        <v>19</v>
      </c>
      <c r="AB116" s="66">
        <v>10</v>
      </c>
      <c r="AC116" s="52">
        <v>0</v>
      </c>
    </row>
    <row r="117" spans="1:29" ht="15.75" customHeight="1" x14ac:dyDescent="0.2">
      <c r="A117" s="119"/>
      <c r="B117" s="24"/>
      <c r="C117" s="49"/>
      <c r="D117" s="1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9" ht="15.75" customHeight="1" x14ac:dyDescent="0.2">
      <c r="A118" s="119"/>
      <c r="B118" s="24"/>
      <c r="C118" s="49"/>
      <c r="D118" s="1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9" ht="15.75" customHeight="1" x14ac:dyDescent="0.2">
      <c r="A119" s="119"/>
      <c r="B119" s="24"/>
      <c r="C119" s="49"/>
      <c r="D119" s="1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9" x14ac:dyDescent="0.2">
      <c r="A120" s="119"/>
      <c r="B120" s="24"/>
      <c r="C120" s="49"/>
      <c r="D120" s="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9" x14ac:dyDescent="0.2">
      <c r="A121" s="119"/>
      <c r="B121" s="24"/>
      <c r="C121" s="49"/>
      <c r="D121" s="1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9" x14ac:dyDescent="0.2">
      <c r="A122" s="119"/>
      <c r="B122" s="24"/>
      <c r="C122" s="49"/>
      <c r="D122" s="1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9" x14ac:dyDescent="0.2">
      <c r="A123" s="119"/>
      <c r="B123" s="24"/>
      <c r="C123" s="49"/>
      <c r="D123" s="1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9" ht="15.75" customHeight="1" x14ac:dyDescent="0.2">
      <c r="A124" s="119"/>
      <c r="B124" s="24"/>
      <c r="C124" s="49"/>
      <c r="D124" s="1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9" ht="15.75" customHeight="1" x14ac:dyDescent="0.2">
      <c r="A125" s="119"/>
      <c r="B125" s="24"/>
      <c r="C125" s="49"/>
      <c r="D125" s="1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9" ht="15.75" customHeight="1" x14ac:dyDescent="0.2">
      <c r="A126" s="119"/>
      <c r="B126" s="24"/>
      <c r="C126" s="49"/>
      <c r="D126" s="1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9" ht="15.75" customHeight="1" x14ac:dyDescent="0.2">
      <c r="A127" s="119"/>
      <c r="B127" s="24"/>
      <c r="C127" s="49"/>
      <c r="D127" s="1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9" ht="15.75" customHeight="1" x14ac:dyDescent="0.2">
      <c r="A128" s="119"/>
      <c r="B128" s="24"/>
      <c r="C128" s="49"/>
      <c r="D128" s="1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">
      <c r="A129" s="119"/>
      <c r="B129" s="24"/>
      <c r="C129" s="49"/>
      <c r="D129" s="1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">
      <c r="A130" s="119"/>
      <c r="B130" s="24"/>
      <c r="C130" s="49"/>
      <c r="D130" s="1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">
      <c r="A131" s="119"/>
      <c r="B131" s="24"/>
      <c r="C131" s="49"/>
      <c r="D131" s="1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">
      <c r="A132" s="119"/>
      <c r="B132" s="24"/>
      <c r="C132" s="49"/>
      <c r="D132" s="1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">
      <c r="A133" s="119"/>
      <c r="B133" s="24"/>
      <c r="C133" s="49"/>
      <c r="D133" s="1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">
      <c r="A134" s="119"/>
      <c r="B134" s="24"/>
      <c r="C134" s="49"/>
      <c r="D134" s="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">
      <c r="A135" s="119"/>
      <c r="B135" s="24"/>
      <c r="C135" s="49"/>
      <c r="D135" s="1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">
      <c r="A136" s="119"/>
      <c r="B136" s="24"/>
      <c r="C136" s="49"/>
      <c r="D136" s="1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">
      <c r="A137" s="119"/>
      <c r="B137" s="24"/>
      <c r="C137" s="49"/>
      <c r="D137" s="1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">
      <c r="A138" s="119"/>
      <c r="B138" s="24"/>
      <c r="C138" s="49"/>
      <c r="D138" s="1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">
      <c r="A139" s="119"/>
      <c r="B139" s="24"/>
      <c r="C139" s="49"/>
      <c r="D139" s="1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">
      <c r="A140" s="119"/>
      <c r="B140" s="24"/>
      <c r="C140" s="49"/>
      <c r="D140" s="1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">
      <c r="A141" s="119"/>
      <c r="B141" s="24"/>
      <c r="C141" s="49"/>
      <c r="D141" s="1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">
      <c r="A142" s="119"/>
      <c r="B142" s="24"/>
      <c r="C142" s="49"/>
      <c r="D142" s="1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">
      <c r="A143" s="119"/>
      <c r="B143" s="24"/>
      <c r="C143" s="49"/>
      <c r="D143" s="1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">
      <c r="A144" s="119"/>
      <c r="B144" s="24"/>
      <c r="C144" s="49"/>
      <c r="D144" s="1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">
      <c r="A145" s="119"/>
      <c r="B145" s="24"/>
      <c r="C145" s="49"/>
      <c r="D145" s="1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">
      <c r="A146" s="119"/>
      <c r="B146" s="24"/>
      <c r="C146" s="49"/>
      <c r="D146" s="1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9.5" customHeight="1" x14ac:dyDescent="0.2">
      <c r="A147" s="119"/>
      <c r="B147" s="24"/>
      <c r="C147" s="49"/>
      <c r="D147" s="1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">
      <c r="A148" s="119"/>
      <c r="B148" s="24"/>
      <c r="C148" s="49"/>
      <c r="D148" s="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">
      <c r="A149" s="119"/>
      <c r="B149" s="24"/>
      <c r="C149" s="49"/>
      <c r="D149" s="1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">
      <c r="A150" s="119"/>
      <c r="B150" s="24"/>
      <c r="C150" s="49"/>
      <c r="D150" s="1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">
      <c r="A151" s="119"/>
      <c r="B151" s="24"/>
      <c r="C151" s="49"/>
      <c r="D151" s="1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">
      <c r="A152" s="119"/>
      <c r="B152" s="24"/>
      <c r="C152" s="49"/>
      <c r="D152" s="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">
      <c r="A153" s="119"/>
      <c r="B153" s="24"/>
      <c r="C153" s="49"/>
      <c r="D153" s="1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">
      <c r="A154" s="119"/>
      <c r="B154" s="24"/>
      <c r="C154" s="49"/>
      <c r="D154" s="1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">
      <c r="A155" s="119"/>
      <c r="B155" s="24"/>
      <c r="C155" s="49"/>
      <c r="D155" s="1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">
      <c r="A156" s="119"/>
      <c r="B156" s="24"/>
      <c r="C156" s="49"/>
      <c r="D156" s="1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">
      <c r="A157" s="119"/>
      <c r="B157" s="24"/>
      <c r="C157" s="49"/>
      <c r="D157" s="1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">
      <c r="A158" s="119"/>
      <c r="B158" s="24"/>
      <c r="C158" s="49"/>
      <c r="D158" s="1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">
      <c r="A159" s="119"/>
      <c r="B159" s="24"/>
      <c r="C159" s="49"/>
      <c r="D159" s="1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">
      <c r="A160" s="120"/>
      <c r="B160" s="24"/>
      <c r="C160" s="49"/>
      <c r="D160" s="1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8" ht="15.75" customHeight="1" x14ac:dyDescent="0.2">
      <c r="A161" s="25"/>
      <c r="B161" s="24"/>
      <c r="C161" s="49"/>
      <c r="D161" s="1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8" ht="15.75" customHeight="1" x14ac:dyDescent="0.2">
      <c r="A162" s="25"/>
      <c r="B162" s="24"/>
      <c r="C162" s="49"/>
      <c r="D162" s="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8" ht="15.75" customHeight="1" x14ac:dyDescent="0.2">
      <c r="A163" s="25"/>
      <c r="B163" s="24"/>
      <c r="C163" s="49"/>
      <c r="D163" s="1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8" ht="15.75" customHeight="1" x14ac:dyDescent="0.2">
      <c r="A164" s="25"/>
      <c r="B164" s="24"/>
      <c r="C164" s="49"/>
      <c r="D164" s="1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8" ht="15.75" customHeight="1" x14ac:dyDescent="0.2">
      <c r="A165" s="25"/>
      <c r="B165" s="24"/>
      <c r="C165" s="49"/>
      <c r="D165" s="1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8" ht="15.75" customHeight="1" x14ac:dyDescent="0.2">
      <c r="A166" s="25"/>
      <c r="B166" s="24"/>
      <c r="C166" s="49"/>
      <c r="D166" s="1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8" ht="15.75" customHeight="1" x14ac:dyDescent="0.2">
      <c r="A167" s="25"/>
      <c r="B167" s="24"/>
      <c r="C167" s="49"/>
      <c r="D167" s="1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8" ht="15.75" customHeight="1" x14ac:dyDescent="0.2">
      <c r="A168" s="25"/>
      <c r="B168" s="24"/>
      <c r="C168" s="49"/>
      <c r="D168" s="1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8" ht="15.75" customHeight="1" x14ac:dyDescent="0.2">
      <c r="A169" s="25"/>
      <c r="B169" s="24"/>
      <c r="C169" s="49"/>
      <c r="D169" s="1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8" ht="15.75" customHeight="1" x14ac:dyDescent="0.2">
      <c r="A170" s="25"/>
      <c r="B170" s="24"/>
      <c r="C170" s="49"/>
      <c r="D170" s="1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8" ht="15.75" customHeight="1" x14ac:dyDescent="0.2">
      <c r="A171" s="25"/>
      <c r="B171" s="24"/>
      <c r="C171" s="49"/>
      <c r="D171" s="1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25"/>
      <c r="B172" s="24"/>
      <c r="C172" s="49"/>
      <c r="D172" s="1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25"/>
      <c r="B173" s="24"/>
      <c r="C173" s="49"/>
      <c r="D173" s="1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25"/>
      <c r="B174" s="24"/>
      <c r="C174" s="49"/>
      <c r="D174" s="1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25"/>
      <c r="B175" s="24"/>
      <c r="C175" s="49"/>
      <c r="D175" s="1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25"/>
      <c r="B176" s="24"/>
      <c r="C176" s="49"/>
      <c r="D176" s="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25"/>
      <c r="B177" s="24"/>
      <c r="C177" s="49"/>
      <c r="D177" s="1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25"/>
      <c r="B178" s="24"/>
      <c r="C178" s="49"/>
      <c r="D178" s="1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25"/>
      <c r="B179" s="24"/>
      <c r="C179" s="49"/>
      <c r="D179" s="1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25"/>
      <c r="B180" s="24"/>
      <c r="C180" s="49"/>
      <c r="D180" s="1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25"/>
      <c r="B181" s="24"/>
      <c r="C181" s="49"/>
      <c r="D181" s="1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25"/>
      <c r="B182" s="24"/>
      <c r="C182" s="49"/>
      <c r="D182" s="1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25"/>
      <c r="B183" s="24"/>
      <c r="C183" s="49"/>
      <c r="D183" s="1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25"/>
      <c r="B184" s="24"/>
      <c r="C184" s="49"/>
      <c r="D184" s="1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25"/>
      <c r="B185" s="24"/>
      <c r="C185" s="49"/>
      <c r="D185" s="1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25"/>
      <c r="B186" s="24"/>
      <c r="C186" s="49"/>
      <c r="D186" s="1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25"/>
      <c r="B187" s="24"/>
      <c r="C187" s="49"/>
      <c r="D187" s="1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25"/>
      <c r="B188" s="24"/>
      <c r="C188" s="49"/>
      <c r="D188" s="1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25"/>
      <c r="B189" s="24"/>
      <c r="C189" s="49"/>
      <c r="D189" s="1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25"/>
      <c r="B190" s="24"/>
      <c r="C190" s="49"/>
      <c r="D190" s="1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59"/>
      <c r="B191" s="24"/>
      <c r="C191" s="49"/>
      <c r="D191" s="1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59"/>
      <c r="B192" s="24"/>
      <c r="C192" s="49"/>
      <c r="D192" s="1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59"/>
      <c r="B193" s="24"/>
      <c r="C193" s="49"/>
      <c r="D193" s="1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59"/>
      <c r="B194" s="24"/>
      <c r="C194" s="49"/>
      <c r="D194" s="1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59"/>
      <c r="B195" s="24"/>
      <c r="C195" s="49"/>
      <c r="D195" s="1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34.5" customHeight="1" x14ac:dyDescent="0.2">
      <c r="A196" s="59"/>
      <c r="B196" s="24"/>
      <c r="C196" s="49"/>
      <c r="D196" s="1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59"/>
      <c r="B197" s="24"/>
      <c r="C197" s="49"/>
      <c r="D197" s="1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34.5" customHeight="1" x14ac:dyDescent="0.2">
      <c r="A198" s="59"/>
      <c r="B198" s="24"/>
      <c r="C198" s="49"/>
      <c r="D198" s="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59"/>
      <c r="B199" s="24"/>
      <c r="C199" s="49"/>
      <c r="D199" s="1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59"/>
      <c r="B200" s="24"/>
      <c r="C200" s="49"/>
      <c r="D200" s="1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59"/>
      <c r="B201" s="24"/>
      <c r="C201" s="49"/>
      <c r="D201" s="1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59"/>
      <c r="B202" s="24"/>
      <c r="C202" s="49"/>
      <c r="D202" s="1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59"/>
      <c r="B203" s="24"/>
      <c r="C203" s="49"/>
      <c r="D203" s="1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59"/>
      <c r="B204" s="24"/>
      <c r="C204" s="49"/>
      <c r="D204" s="1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59"/>
      <c r="B205" s="24"/>
      <c r="C205" s="49"/>
      <c r="D205" s="1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59"/>
      <c r="B206" s="24"/>
      <c r="C206" s="49"/>
      <c r="D206" s="1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59"/>
      <c r="B207" s="24"/>
      <c r="C207" s="49"/>
      <c r="D207" s="1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59"/>
      <c r="B208" s="24"/>
      <c r="C208" s="49"/>
      <c r="D208" s="1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59"/>
      <c r="B209" s="24"/>
      <c r="C209" s="49"/>
      <c r="D209" s="1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59"/>
      <c r="B210" s="24"/>
      <c r="C210" s="49"/>
      <c r="D210" s="1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59"/>
      <c r="B211" s="24"/>
      <c r="C211" s="49"/>
      <c r="D211" s="1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59"/>
      <c r="B212" s="24"/>
      <c r="C212" s="49"/>
      <c r="D212" s="1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59"/>
      <c r="B213" s="24"/>
      <c r="C213" s="49"/>
      <c r="D213" s="1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59"/>
      <c r="B214" s="24"/>
      <c r="C214" s="49"/>
      <c r="D214" s="1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59"/>
      <c r="B215" s="24"/>
      <c r="C215" s="49"/>
      <c r="D215" s="1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59"/>
      <c r="B216" s="24"/>
      <c r="C216" s="49"/>
      <c r="D216" s="1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59"/>
      <c r="B217" s="24"/>
      <c r="C217" s="49"/>
      <c r="D217" s="1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59"/>
      <c r="B218" s="24"/>
      <c r="C218" s="49"/>
      <c r="D218" s="1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59"/>
      <c r="B219" s="24"/>
      <c r="C219" s="49"/>
      <c r="D219" s="1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59"/>
      <c r="B220" s="24"/>
      <c r="C220" s="49"/>
      <c r="D220" s="1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>
      <c r="A221" s="59"/>
      <c r="B221" s="24"/>
      <c r="C221" s="49"/>
      <c r="D221" s="1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">
      <c r="A222" s="59"/>
      <c r="B222" s="24"/>
      <c r="C222" s="49"/>
      <c r="D222" s="1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">
      <c r="A223" s="59"/>
      <c r="B223" s="24"/>
      <c r="C223" s="49"/>
      <c r="D223" s="1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">
      <c r="A224" s="59"/>
      <c r="B224" s="24"/>
      <c r="C224" s="49"/>
      <c r="D224" s="1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">
      <c r="A225" s="59"/>
      <c r="B225" s="24"/>
      <c r="C225" s="49"/>
      <c r="D225" s="1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">
      <c r="A226" s="59"/>
      <c r="B226" s="24"/>
      <c r="C226" s="49"/>
      <c r="D226" s="1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">
      <c r="A227" s="59"/>
      <c r="B227" s="24"/>
      <c r="C227" s="49"/>
      <c r="D227" s="1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">
      <c r="A228" s="59"/>
      <c r="B228" s="24"/>
      <c r="C228" s="49"/>
      <c r="D228" s="1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">
      <c r="A229" s="59"/>
      <c r="B229" s="24"/>
      <c r="C229" s="49"/>
      <c r="D229" s="1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">
      <c r="A230" s="59"/>
      <c r="B230" s="24"/>
      <c r="C230" s="49"/>
      <c r="D230" s="1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">
      <c r="A231" s="59"/>
      <c r="B231" s="24"/>
      <c r="C231" s="49"/>
      <c r="D231" s="1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34.5" customHeight="1" x14ac:dyDescent="0.2">
      <c r="A232" s="59"/>
      <c r="B232" s="24"/>
      <c r="C232" s="49"/>
      <c r="D232" s="1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">
      <c r="A233" s="59"/>
      <c r="B233" s="24"/>
      <c r="C233" s="49"/>
      <c r="D233" s="1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34.5" customHeight="1" x14ac:dyDescent="0.2">
      <c r="A234" s="59"/>
      <c r="B234" s="24"/>
      <c r="C234" s="49"/>
      <c r="D234" s="1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">
      <c r="A235" s="59"/>
      <c r="B235" s="24"/>
      <c r="C235" s="49"/>
      <c r="D235" s="1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">
      <c r="A236" s="59"/>
      <c r="B236" s="24"/>
      <c r="C236" s="49"/>
      <c r="D236" s="1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">
      <c r="A237" s="59"/>
      <c r="B237" s="24"/>
      <c r="C237" s="49"/>
      <c r="D237" s="1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">
      <c r="A238" s="59"/>
      <c r="B238" s="24"/>
      <c r="C238" s="49"/>
      <c r="D238" s="1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">
      <c r="A239" s="59"/>
      <c r="B239" s="24"/>
      <c r="C239" s="49"/>
      <c r="D239" s="1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>
      <c r="A240" s="59"/>
      <c r="B240" s="24"/>
      <c r="C240" s="49"/>
      <c r="D240" s="1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31" ht="15.75" customHeight="1" x14ac:dyDescent="0.2">
      <c r="A241" s="59"/>
      <c r="B241" s="24"/>
      <c r="C241" s="49"/>
      <c r="D241" s="1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31" ht="15.75" customHeight="1" x14ac:dyDescent="0.2">
      <c r="A242" s="59"/>
      <c r="B242" s="24"/>
      <c r="C242" s="49"/>
      <c r="D242" s="1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31" ht="15.75" customHeight="1" x14ac:dyDescent="0.2">
      <c r="A243" s="59"/>
      <c r="B243" s="24"/>
      <c r="C243" s="49"/>
      <c r="D243" s="1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31" ht="15.75" customHeight="1" x14ac:dyDescent="0.2">
      <c r="A244" s="59"/>
      <c r="B244" s="24"/>
      <c r="C244" s="49"/>
      <c r="D244" s="1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31" ht="15.75" customHeight="1" x14ac:dyDescent="0.2">
      <c r="A245" s="59"/>
      <c r="B245" s="24"/>
      <c r="C245" s="49"/>
      <c r="D245" s="1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31" ht="15.75" customHeight="1" x14ac:dyDescent="0.2">
      <c r="A246" s="59"/>
      <c r="B246" s="24"/>
      <c r="C246" s="49"/>
      <c r="D246" s="1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31" ht="15.75" customHeight="1" x14ac:dyDescent="0.2">
      <c r="A247" s="59"/>
      <c r="B247" s="24"/>
      <c r="C247" s="49"/>
      <c r="D247" s="1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59"/>
      <c r="B248" s="24"/>
      <c r="C248" s="49"/>
      <c r="D248" s="1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59"/>
      <c r="B249" s="24"/>
      <c r="C249" s="49"/>
      <c r="D249" s="1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59"/>
      <c r="B250" s="24"/>
      <c r="C250" s="49"/>
      <c r="D250" s="1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59"/>
      <c r="B251" s="24"/>
      <c r="C251" s="49"/>
      <c r="D251" s="1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59"/>
      <c r="B252" s="24"/>
      <c r="C252" s="49"/>
      <c r="D252" s="1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59"/>
      <c r="B253" s="24"/>
      <c r="C253" s="49"/>
      <c r="D253" s="1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59"/>
      <c r="B254" s="24"/>
      <c r="C254" s="49"/>
      <c r="D254" s="1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59"/>
      <c r="B255" s="24"/>
      <c r="C255" s="49"/>
      <c r="D255" s="1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59"/>
      <c r="B256" s="24"/>
      <c r="C256" s="49"/>
      <c r="D256" s="1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59"/>
      <c r="B257" s="24"/>
      <c r="C257" s="49"/>
      <c r="D257" s="1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59"/>
      <c r="B258" s="24"/>
      <c r="C258" s="49"/>
      <c r="D258" s="1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59"/>
      <c r="B259" s="24"/>
      <c r="C259" s="49"/>
      <c r="D259" s="1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59"/>
      <c r="B260" s="24"/>
      <c r="C260" s="49"/>
      <c r="D260" s="1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59"/>
      <c r="B261" s="24"/>
      <c r="C261" s="49"/>
      <c r="D261" s="1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59"/>
      <c r="B262" s="24"/>
      <c r="C262" s="49"/>
      <c r="D262" s="1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59"/>
      <c r="B263" s="24"/>
      <c r="C263" s="49"/>
      <c r="D263" s="1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59"/>
      <c r="B264" s="24"/>
      <c r="C264" s="49"/>
      <c r="D264" s="1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59"/>
      <c r="B265" s="24"/>
      <c r="C265" s="49"/>
      <c r="D265" s="1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34.5" customHeight="1" x14ac:dyDescent="0.2">
      <c r="A266" s="59"/>
      <c r="B266" s="24"/>
      <c r="C266" s="49"/>
      <c r="D266" s="1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59"/>
      <c r="B267" s="24"/>
      <c r="C267" s="49"/>
      <c r="D267" s="1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59"/>
      <c r="B268" s="24"/>
      <c r="C268" s="49"/>
      <c r="D268" s="1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59"/>
      <c r="B269" s="24"/>
      <c r="C269" s="49"/>
      <c r="D269" s="1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59"/>
      <c r="B270" s="24"/>
      <c r="C270" s="49"/>
      <c r="D270" s="1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59"/>
      <c r="B271" s="24"/>
      <c r="C271" s="49"/>
      <c r="D271" s="1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59"/>
      <c r="B272" s="24"/>
      <c r="C272" s="49"/>
      <c r="D272" s="1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59"/>
      <c r="B273" s="24"/>
      <c r="C273" s="49"/>
      <c r="D273" s="1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59"/>
      <c r="B274" s="24"/>
      <c r="C274" s="49"/>
      <c r="D274" s="1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59"/>
      <c r="B275" s="24"/>
      <c r="C275" s="49"/>
      <c r="D275" s="1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59"/>
      <c r="B276" s="24"/>
      <c r="C276" s="49"/>
      <c r="D276" s="1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59"/>
      <c r="B277" s="24"/>
      <c r="C277" s="49"/>
      <c r="D277" s="1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59"/>
      <c r="B278" s="24"/>
      <c r="C278" s="49"/>
      <c r="D278" s="1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59"/>
      <c r="B279" s="24"/>
      <c r="C279" s="49"/>
      <c r="D279" s="1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59"/>
      <c r="B280" s="24"/>
      <c r="C280" s="49"/>
      <c r="D280" s="1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59"/>
      <c r="B281" s="24"/>
      <c r="C281" s="49"/>
      <c r="D281" s="1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59"/>
      <c r="B282" s="24"/>
      <c r="C282" s="49"/>
      <c r="D282" s="1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59"/>
      <c r="B283" s="24"/>
      <c r="C283" s="49"/>
      <c r="D283" s="1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59"/>
      <c r="B284" s="24"/>
      <c r="C284" s="49"/>
      <c r="D284" s="1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59"/>
      <c r="B285" s="24"/>
      <c r="C285" s="49"/>
      <c r="D285" s="1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59"/>
      <c r="B286" s="24"/>
      <c r="C286" s="49"/>
      <c r="D286" s="1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67"/>
      <c r="B287" s="24"/>
      <c r="C287" s="49"/>
      <c r="D287" s="1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67"/>
      <c r="B288" s="24"/>
      <c r="C288" s="49"/>
      <c r="D288" s="1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3" ht="14.25" customHeight="1" x14ac:dyDescent="0.2">
      <c r="A289" s="10"/>
      <c r="B289" s="24"/>
      <c r="C289" s="49"/>
      <c r="D289" s="1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3" ht="15.75" customHeight="1" x14ac:dyDescent="0.2">
      <c r="A290" s="10"/>
      <c r="B290" s="24"/>
      <c r="C290" s="49"/>
      <c r="D290" s="1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0"/>
      <c r="B291" s="24"/>
      <c r="C291" s="49"/>
      <c r="D291" s="1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0"/>
      <c r="B292" s="24"/>
      <c r="C292" s="49"/>
      <c r="D292" s="1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0"/>
      <c r="B293" s="24"/>
      <c r="C293" s="49"/>
      <c r="D293" s="1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0"/>
      <c r="B294" s="24"/>
      <c r="C294" s="49"/>
      <c r="D294" s="1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0"/>
      <c r="B295" s="24"/>
      <c r="C295" s="49"/>
      <c r="D295" s="1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0"/>
      <c r="B296" s="24"/>
      <c r="C296" s="49"/>
      <c r="D296" s="1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0"/>
      <c r="B297" s="24"/>
      <c r="C297" s="49"/>
      <c r="D297" s="1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0"/>
      <c r="B298" s="24"/>
      <c r="C298" s="49"/>
      <c r="D298" s="1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0"/>
      <c r="B299" s="24"/>
      <c r="C299" s="49"/>
      <c r="D299" s="1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0"/>
      <c r="B300" s="24"/>
      <c r="C300" s="49"/>
      <c r="D300" s="1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0"/>
      <c r="B301" s="24"/>
      <c r="C301" s="49"/>
      <c r="D301" s="1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0"/>
      <c r="B302" s="24"/>
      <c r="C302" s="49"/>
      <c r="D302" s="1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0"/>
      <c r="B303" s="24"/>
      <c r="C303" s="49"/>
      <c r="D303" s="1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0"/>
      <c r="B304" s="24"/>
      <c r="C304" s="49"/>
      <c r="D304" s="1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0"/>
      <c r="B305" s="24"/>
      <c r="C305" s="49"/>
      <c r="D305" s="1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0"/>
      <c r="B306" s="24"/>
      <c r="C306" s="49"/>
      <c r="D306" s="1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0"/>
      <c r="B307" s="24"/>
      <c r="C307" s="49"/>
      <c r="D307" s="1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0"/>
      <c r="B308" s="24"/>
      <c r="C308" s="49"/>
      <c r="D308" s="1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0"/>
      <c r="B309" s="24"/>
      <c r="C309" s="49"/>
      <c r="D309" s="1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0"/>
      <c r="B310" s="24"/>
      <c r="C310" s="49"/>
      <c r="D310" s="1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0"/>
      <c r="B311" s="24"/>
      <c r="C311" s="49"/>
      <c r="D311" s="1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0"/>
      <c r="B312" s="24"/>
      <c r="C312" s="49"/>
      <c r="D312" s="1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0"/>
      <c r="B313" s="24"/>
      <c r="C313" s="49"/>
      <c r="D313" s="1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0"/>
      <c r="B314" s="24"/>
      <c r="C314" s="49"/>
      <c r="D314" s="1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0"/>
      <c r="B315" s="24"/>
      <c r="C315" s="49"/>
      <c r="D315" s="1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0"/>
      <c r="B316" s="24"/>
      <c r="C316" s="49"/>
      <c r="D316" s="1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0"/>
      <c r="B317" s="24"/>
      <c r="C317" s="49"/>
      <c r="D317" s="1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0"/>
      <c r="B318" s="24"/>
      <c r="C318" s="49"/>
      <c r="D318" s="1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0"/>
      <c r="B319" s="24"/>
      <c r="C319" s="49"/>
      <c r="D319" s="1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0"/>
      <c r="B320" s="24"/>
      <c r="C320" s="49"/>
      <c r="D320" s="1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0"/>
      <c r="B321" s="24"/>
      <c r="C321" s="49"/>
      <c r="D321" s="1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0"/>
      <c r="B322" s="24"/>
      <c r="C322" s="49"/>
      <c r="D322" s="1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0"/>
      <c r="B323" s="24"/>
      <c r="C323" s="49"/>
      <c r="D323" s="1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0"/>
      <c r="B324" s="24"/>
      <c r="C324" s="49"/>
      <c r="D324" s="1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0"/>
      <c r="B325" s="24"/>
      <c r="C325" s="49"/>
      <c r="D325" s="1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0"/>
      <c r="B326" s="24"/>
      <c r="C326" s="49"/>
      <c r="D326" s="1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0"/>
      <c r="B327" s="24"/>
      <c r="C327" s="49"/>
      <c r="D327" s="1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0"/>
      <c r="B328" s="24"/>
      <c r="C328" s="49"/>
      <c r="D328" s="1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0"/>
      <c r="B329" s="24"/>
      <c r="C329" s="49"/>
      <c r="D329" s="1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0"/>
      <c r="B330" s="24"/>
      <c r="C330" s="49"/>
      <c r="D330" s="1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0"/>
      <c r="B331" s="24"/>
      <c r="C331" s="49"/>
      <c r="D331" s="1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0"/>
      <c r="B332" s="24"/>
      <c r="C332" s="49"/>
      <c r="D332" s="1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0"/>
      <c r="B333" s="24"/>
      <c r="C333" s="49"/>
      <c r="D333" s="1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0"/>
      <c r="B334" s="24"/>
      <c r="C334" s="49"/>
      <c r="D334" s="1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0"/>
      <c r="B335" s="24"/>
      <c r="C335" s="49"/>
      <c r="D335" s="1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0"/>
      <c r="B336" s="24"/>
      <c r="C336" s="49"/>
      <c r="D336" s="1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0"/>
      <c r="B337" s="24"/>
      <c r="C337" s="49"/>
      <c r="D337" s="1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0"/>
      <c r="B338" s="24"/>
      <c r="C338" s="49"/>
      <c r="D338" s="1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0"/>
      <c r="B339" s="24"/>
      <c r="C339" s="49"/>
      <c r="D339" s="1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0"/>
      <c r="B340" s="24"/>
      <c r="C340" s="49"/>
      <c r="D340" s="1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0"/>
      <c r="B341" s="24"/>
      <c r="C341" s="49"/>
      <c r="D341" s="1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0"/>
      <c r="B342" s="24"/>
      <c r="C342" s="49"/>
      <c r="D342" s="1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0"/>
      <c r="B343" s="24"/>
      <c r="C343" s="49"/>
      <c r="D343" s="1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0"/>
      <c r="B344" s="24"/>
      <c r="C344" s="49"/>
      <c r="D344" s="1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0"/>
      <c r="B345" s="24"/>
      <c r="C345" s="49"/>
      <c r="D345" s="1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0"/>
      <c r="B346" s="24"/>
      <c r="C346" s="49"/>
      <c r="D346" s="1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0"/>
      <c r="B347" s="24"/>
      <c r="C347" s="49"/>
      <c r="D347" s="1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0"/>
      <c r="B348" s="24"/>
      <c r="C348" s="49"/>
      <c r="D348" s="1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0"/>
      <c r="B349" s="24"/>
      <c r="C349" s="49"/>
      <c r="D349" s="1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0"/>
      <c r="B350" s="24"/>
      <c r="C350" s="49"/>
      <c r="D350" s="1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0"/>
      <c r="B351" s="24"/>
      <c r="C351" s="49"/>
      <c r="D351" s="1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0"/>
      <c r="B352" s="24"/>
      <c r="C352" s="49"/>
      <c r="D352" s="1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0"/>
      <c r="B353" s="24"/>
      <c r="C353" s="49"/>
      <c r="D353" s="1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0"/>
      <c r="B354" s="24"/>
      <c r="C354" s="49"/>
      <c r="D354" s="1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0"/>
      <c r="B355" s="24"/>
      <c r="C355" s="49"/>
      <c r="D355" s="1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0"/>
      <c r="B356" s="24"/>
      <c r="C356" s="49"/>
      <c r="D356" s="1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0"/>
      <c r="B357" s="24"/>
      <c r="C357" s="49"/>
      <c r="D357" s="1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0"/>
      <c r="B358" s="24"/>
      <c r="C358" s="49"/>
      <c r="D358" s="1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0"/>
      <c r="B359" s="24"/>
      <c r="C359" s="49"/>
      <c r="D359" s="1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0"/>
      <c r="B360" s="24"/>
      <c r="C360" s="49"/>
      <c r="D360" s="1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0"/>
      <c r="B361" s="24"/>
      <c r="C361" s="49"/>
      <c r="D361" s="1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0"/>
      <c r="B362" s="24"/>
      <c r="C362" s="49"/>
      <c r="D362" s="1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0"/>
      <c r="B363" s="24"/>
      <c r="C363" s="49"/>
      <c r="D363" s="1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0"/>
      <c r="B364" s="24"/>
      <c r="C364" s="49"/>
      <c r="D364" s="1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0"/>
      <c r="B365" s="24"/>
      <c r="C365" s="49"/>
      <c r="D365" s="1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0"/>
      <c r="B366" s="24"/>
      <c r="C366" s="49"/>
      <c r="D366" s="1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0"/>
      <c r="B367" s="24"/>
      <c r="C367" s="49"/>
      <c r="D367" s="1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0"/>
      <c r="B368" s="24"/>
      <c r="C368" s="49"/>
      <c r="D368" s="1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0"/>
      <c r="B369" s="24"/>
      <c r="C369" s="49"/>
      <c r="D369" s="1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0"/>
      <c r="B370" s="24"/>
      <c r="C370" s="49"/>
      <c r="D370" s="1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0"/>
      <c r="B371" s="24"/>
      <c r="C371" s="49"/>
      <c r="D371" s="1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0"/>
      <c r="B372" s="24"/>
      <c r="C372" s="49"/>
      <c r="D372" s="1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0"/>
      <c r="B373" s="24"/>
      <c r="C373" s="49"/>
      <c r="D373" s="1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0"/>
      <c r="B374" s="24"/>
      <c r="C374" s="49"/>
      <c r="D374" s="1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0"/>
      <c r="B375" s="24"/>
      <c r="C375" s="49"/>
      <c r="D375" s="1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0"/>
      <c r="B376" s="24"/>
      <c r="C376" s="49"/>
      <c r="D376" s="1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0"/>
      <c r="B377" s="24"/>
      <c r="C377" s="49"/>
      <c r="D377" s="1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0"/>
      <c r="B378" s="24"/>
      <c r="C378" s="49"/>
      <c r="D378" s="1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0"/>
      <c r="B379" s="24"/>
      <c r="C379" s="49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0"/>
      <c r="B380" s="24"/>
      <c r="C380" s="49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0"/>
      <c r="B381" s="24"/>
      <c r="C381" s="49"/>
      <c r="D381" s="1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0"/>
      <c r="B382" s="24"/>
      <c r="C382" s="49"/>
      <c r="D382" s="1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0"/>
      <c r="B383" s="24"/>
      <c r="C383" s="49"/>
      <c r="D383" s="1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0"/>
      <c r="B384" s="24"/>
      <c r="C384" s="49"/>
      <c r="D384" s="1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0"/>
      <c r="B385" s="24"/>
      <c r="C385" s="49"/>
      <c r="D385" s="1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0"/>
      <c r="B386" s="24"/>
      <c r="C386" s="49"/>
      <c r="D386" s="1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0"/>
      <c r="B387" s="24"/>
      <c r="C387" s="49"/>
      <c r="D387" s="1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0"/>
      <c r="B388" s="24"/>
      <c r="C388" s="49"/>
      <c r="D388" s="1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0"/>
      <c r="B389" s="24"/>
      <c r="C389" s="49"/>
      <c r="D389" s="1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0"/>
      <c r="B390" s="24"/>
      <c r="C390" s="49"/>
      <c r="D390" s="1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0"/>
      <c r="B391" s="24"/>
      <c r="C391" s="49"/>
      <c r="D391" s="1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0"/>
      <c r="B392" s="24"/>
      <c r="C392" s="49"/>
      <c r="D392" s="1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0"/>
      <c r="B393" s="24"/>
      <c r="C393" s="49"/>
      <c r="D393" s="1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0"/>
      <c r="B394" s="24"/>
      <c r="C394" s="49"/>
      <c r="D394" s="1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0"/>
      <c r="B395" s="24"/>
      <c r="C395" s="49"/>
      <c r="D395" s="1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0"/>
      <c r="B396" s="24"/>
      <c r="C396" s="49"/>
      <c r="D396" s="1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0"/>
      <c r="B397" s="24"/>
      <c r="C397" s="49"/>
      <c r="D397" s="1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0"/>
      <c r="B398" s="24"/>
      <c r="C398" s="49"/>
      <c r="D398" s="1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0"/>
      <c r="B399" s="24"/>
      <c r="C399" s="49"/>
      <c r="D399" s="1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0"/>
      <c r="B400" s="24"/>
      <c r="C400" s="49"/>
      <c r="D400" s="1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0"/>
      <c r="B401" s="24"/>
      <c r="C401" s="49"/>
      <c r="D401" s="1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0"/>
      <c r="B402" s="24"/>
      <c r="C402" s="49"/>
      <c r="D402" s="1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0"/>
      <c r="B403" s="24"/>
      <c r="C403" s="49"/>
      <c r="D403" s="1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0"/>
      <c r="B404" s="24"/>
      <c r="C404" s="49"/>
      <c r="D404" s="1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0"/>
      <c r="B405" s="24"/>
      <c r="C405" s="49"/>
      <c r="D405" s="1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0"/>
      <c r="B406" s="24"/>
      <c r="C406" s="49"/>
      <c r="D406" s="1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0"/>
      <c r="B407" s="24"/>
      <c r="C407" s="49"/>
      <c r="D407" s="1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0"/>
      <c r="B408" s="24"/>
      <c r="C408" s="49"/>
      <c r="D408" s="1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0"/>
      <c r="B409" s="24"/>
      <c r="C409" s="49"/>
      <c r="D409" s="1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0"/>
      <c r="B410" s="24"/>
      <c r="C410" s="49"/>
      <c r="D410" s="1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0"/>
      <c r="B411" s="24"/>
      <c r="C411" s="49"/>
      <c r="D411" s="1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0"/>
      <c r="B412" s="24"/>
      <c r="C412" s="49"/>
      <c r="D412" s="1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0"/>
      <c r="B413" s="24"/>
      <c r="C413" s="49"/>
      <c r="D413" s="1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0"/>
      <c r="B414" s="24"/>
      <c r="C414" s="49"/>
      <c r="D414" s="1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0"/>
      <c r="B415" s="24"/>
      <c r="C415" s="49"/>
      <c r="D415" s="1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0"/>
      <c r="B416" s="24"/>
      <c r="C416" s="49"/>
      <c r="D416" s="1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0"/>
      <c r="B417" s="24"/>
      <c r="C417" s="49"/>
      <c r="D417" s="1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0"/>
      <c r="B418" s="24"/>
      <c r="C418" s="49"/>
      <c r="D418" s="1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0"/>
      <c r="B419" s="24"/>
      <c r="C419" s="49"/>
      <c r="D419" s="1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0"/>
      <c r="B420" s="24"/>
      <c r="C420" s="49"/>
      <c r="D420" s="1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0"/>
      <c r="B421" s="24"/>
      <c r="C421" s="49"/>
      <c r="D421" s="1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0"/>
      <c r="B422" s="24"/>
      <c r="C422" s="49"/>
      <c r="D422" s="1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0"/>
      <c r="B423" s="24"/>
      <c r="C423" s="49"/>
      <c r="D423" s="1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0"/>
      <c r="B424" s="24"/>
      <c r="C424" s="49"/>
      <c r="D424" s="1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0"/>
      <c r="B425" s="24"/>
      <c r="C425" s="49"/>
      <c r="D425" s="1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0"/>
      <c r="B426" s="24"/>
      <c r="C426" s="49"/>
      <c r="D426" s="1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0"/>
      <c r="B427" s="24"/>
      <c r="C427" s="49"/>
      <c r="D427" s="1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0"/>
      <c r="B428" s="24"/>
      <c r="C428" s="49"/>
      <c r="D428" s="1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0"/>
      <c r="B429" s="24"/>
      <c r="C429" s="49"/>
      <c r="D429" s="1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0"/>
      <c r="B430" s="24"/>
      <c r="C430" s="49"/>
      <c r="D430" s="1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0"/>
      <c r="B431" s="24"/>
      <c r="C431" s="49"/>
      <c r="D431" s="1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0"/>
      <c r="B432" s="24"/>
      <c r="C432" s="49"/>
      <c r="D432" s="1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0"/>
      <c r="B433" s="24"/>
      <c r="C433" s="49"/>
      <c r="D433" s="1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0"/>
      <c r="B434" s="24"/>
      <c r="C434" s="49"/>
      <c r="D434" s="1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0"/>
      <c r="B435" s="24"/>
      <c r="C435" s="49"/>
      <c r="D435" s="1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0"/>
      <c r="B436" s="24"/>
      <c r="C436" s="49"/>
      <c r="D436" s="1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0"/>
      <c r="B437" s="24"/>
      <c r="C437" s="49"/>
      <c r="D437" s="1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0"/>
      <c r="B438" s="24"/>
      <c r="C438" s="49"/>
      <c r="D438" s="1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0"/>
      <c r="B439" s="24"/>
      <c r="C439" s="49"/>
      <c r="D439" s="1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0"/>
      <c r="B440" s="24"/>
      <c r="C440" s="49"/>
      <c r="D440" s="1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0"/>
      <c r="B441" s="24"/>
      <c r="C441" s="49"/>
      <c r="D441" s="1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0"/>
      <c r="B442" s="24"/>
      <c r="C442" s="49"/>
      <c r="D442" s="1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0"/>
      <c r="B443" s="24"/>
      <c r="C443" s="49"/>
      <c r="D443" s="1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0"/>
      <c r="B444" s="24"/>
      <c r="C444" s="49"/>
      <c r="D444" s="1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0"/>
      <c r="B445" s="24"/>
      <c r="C445" s="49"/>
      <c r="D445" s="1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0"/>
      <c r="B446" s="24"/>
      <c r="C446" s="49"/>
      <c r="D446" s="1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0"/>
      <c r="B447" s="24"/>
      <c r="C447" s="49"/>
      <c r="D447" s="1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0"/>
      <c r="B448" s="24"/>
      <c r="C448" s="49"/>
      <c r="D448" s="1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0"/>
      <c r="B449" s="24"/>
      <c r="C449" s="49"/>
      <c r="D449" s="1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0"/>
      <c r="B450" s="24"/>
      <c r="C450" s="49"/>
      <c r="D450" s="1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0"/>
      <c r="B451" s="24"/>
      <c r="C451" s="49"/>
      <c r="D451" s="1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0"/>
      <c r="B452" s="24"/>
      <c r="C452" s="49"/>
      <c r="D452" s="1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0"/>
      <c r="B453" s="24"/>
      <c r="C453" s="49"/>
      <c r="D453" s="1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0"/>
      <c r="B454" s="24"/>
      <c r="C454" s="49"/>
      <c r="D454" s="1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0"/>
      <c r="B455" s="24"/>
      <c r="C455" s="49"/>
      <c r="D455" s="1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0"/>
      <c r="B456" s="24"/>
      <c r="C456" s="49"/>
      <c r="D456" s="1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0"/>
      <c r="B457" s="24"/>
      <c r="C457" s="49"/>
      <c r="D457" s="1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0"/>
      <c r="B458" s="24"/>
      <c r="C458" s="49"/>
      <c r="D458" s="1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0"/>
      <c r="B459" s="24"/>
      <c r="C459" s="49"/>
      <c r="D459" s="1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0"/>
      <c r="B460" s="24"/>
      <c r="C460" s="49"/>
      <c r="D460" s="1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0"/>
      <c r="B461" s="24"/>
      <c r="C461" s="49"/>
      <c r="D461" s="1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0"/>
      <c r="B462" s="24"/>
      <c r="C462" s="49"/>
      <c r="D462" s="1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0"/>
      <c r="B463" s="24"/>
      <c r="C463" s="49"/>
      <c r="D463" s="1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0"/>
      <c r="B464" s="24"/>
      <c r="C464" s="49"/>
      <c r="D464" s="1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0"/>
      <c r="B465" s="24"/>
      <c r="C465" s="49"/>
      <c r="D465" s="1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0"/>
      <c r="B466" s="24"/>
      <c r="C466" s="49"/>
      <c r="D466" s="1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0"/>
      <c r="B467" s="24"/>
      <c r="C467" s="49"/>
      <c r="D467" s="1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0"/>
      <c r="B468" s="24"/>
      <c r="C468" s="49"/>
      <c r="D468" s="1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0"/>
      <c r="B469" s="24"/>
      <c r="C469" s="49"/>
      <c r="D469" s="1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0"/>
      <c r="B470" s="24"/>
      <c r="C470" s="49"/>
      <c r="D470" s="1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0"/>
      <c r="B471" s="24"/>
      <c r="C471" s="49"/>
      <c r="D471" s="1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0"/>
      <c r="B472" s="24"/>
      <c r="C472" s="49"/>
      <c r="D472" s="1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0"/>
      <c r="B473" s="24"/>
      <c r="C473" s="49"/>
      <c r="D473" s="1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0"/>
      <c r="B474" s="24"/>
      <c r="C474" s="49"/>
      <c r="D474" s="1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0"/>
      <c r="B475" s="24"/>
      <c r="C475" s="49"/>
      <c r="D475" s="1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0"/>
      <c r="B476" s="24"/>
      <c r="C476" s="49"/>
      <c r="D476" s="1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0"/>
      <c r="B477" s="24"/>
      <c r="C477" s="49"/>
      <c r="D477" s="1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0"/>
      <c r="B478" s="24"/>
      <c r="C478" s="49"/>
      <c r="D478" s="1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0"/>
      <c r="B479" s="24"/>
      <c r="C479" s="49"/>
      <c r="D479" s="1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0"/>
      <c r="B480" s="24"/>
      <c r="C480" s="49"/>
      <c r="D480" s="1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0"/>
      <c r="B481" s="24"/>
      <c r="C481" s="49"/>
      <c r="D481" s="1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0"/>
      <c r="B482" s="24"/>
      <c r="C482" s="49"/>
      <c r="D482" s="1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0"/>
      <c r="B483" s="24"/>
      <c r="C483" s="49"/>
      <c r="D483" s="1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0"/>
      <c r="B484" s="24"/>
      <c r="C484" s="49"/>
      <c r="D484" s="1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0"/>
      <c r="B485" s="24"/>
      <c r="C485" s="49"/>
      <c r="D485" s="1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0"/>
      <c r="B486" s="24"/>
      <c r="C486" s="49"/>
      <c r="D486" s="1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0"/>
      <c r="B487" s="24"/>
      <c r="C487" s="49"/>
      <c r="D487" s="1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0"/>
      <c r="B488" s="24"/>
      <c r="C488" s="49"/>
      <c r="D488" s="1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0"/>
      <c r="B489" s="24"/>
      <c r="C489" s="49"/>
      <c r="D489" s="1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0"/>
      <c r="B490" s="24"/>
      <c r="C490" s="49"/>
      <c r="D490" s="1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0"/>
      <c r="B491" s="24"/>
      <c r="C491" s="49"/>
      <c r="D491" s="1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0"/>
      <c r="B492" s="24"/>
      <c r="C492" s="49"/>
      <c r="D492" s="1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0"/>
      <c r="B493" s="24"/>
      <c r="C493" s="49"/>
      <c r="D493" s="1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0"/>
      <c r="B494" s="24"/>
      <c r="C494" s="49"/>
      <c r="D494" s="1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0"/>
      <c r="B495" s="24"/>
      <c r="C495" s="49"/>
      <c r="D495" s="1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0"/>
      <c r="B496" s="24"/>
      <c r="C496" s="49"/>
      <c r="D496" s="1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0"/>
      <c r="B497" s="24"/>
      <c r="C497" s="49"/>
      <c r="D497" s="1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0"/>
      <c r="B498" s="24"/>
      <c r="C498" s="49"/>
      <c r="D498" s="1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0"/>
      <c r="B499" s="24"/>
      <c r="C499" s="49"/>
      <c r="D499" s="1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0"/>
      <c r="B500" s="24"/>
      <c r="C500" s="49"/>
      <c r="D500" s="1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0"/>
      <c r="B501" s="24"/>
      <c r="C501" s="49"/>
      <c r="D501" s="1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0"/>
      <c r="B502" s="24"/>
      <c r="C502" s="49"/>
      <c r="D502" s="1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0"/>
      <c r="B503" s="24"/>
      <c r="C503" s="49"/>
      <c r="D503" s="1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0"/>
      <c r="B504" s="24"/>
      <c r="C504" s="49"/>
      <c r="D504" s="1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0"/>
      <c r="B505" s="24"/>
      <c r="C505" s="49"/>
      <c r="D505" s="1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0"/>
      <c r="B506" s="24"/>
      <c r="C506" s="49"/>
      <c r="D506" s="1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0"/>
      <c r="B507" s="24"/>
      <c r="C507" s="49"/>
      <c r="D507" s="1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0"/>
      <c r="B508" s="24"/>
      <c r="C508" s="49"/>
      <c r="D508" s="1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0"/>
      <c r="B509" s="24"/>
      <c r="C509" s="49"/>
      <c r="D509" s="1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0"/>
      <c r="B510" s="24"/>
      <c r="C510" s="49"/>
      <c r="D510" s="1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0"/>
      <c r="B511" s="24"/>
      <c r="C511" s="49"/>
      <c r="D511" s="1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0"/>
      <c r="B512" s="24"/>
      <c r="C512" s="49"/>
      <c r="D512" s="1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0"/>
      <c r="B513" s="24"/>
      <c r="C513" s="49"/>
      <c r="D513" s="1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0"/>
      <c r="B514" s="24"/>
      <c r="C514" s="49"/>
      <c r="D514" s="1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0"/>
      <c r="B515" s="24"/>
      <c r="C515" s="49"/>
      <c r="D515" s="1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0"/>
      <c r="B516" s="24"/>
      <c r="C516" s="49"/>
      <c r="D516" s="1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0"/>
      <c r="B517" s="24"/>
      <c r="C517" s="49"/>
      <c r="D517" s="1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0"/>
      <c r="B518" s="24"/>
      <c r="C518" s="49"/>
      <c r="D518" s="1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0"/>
      <c r="B519" s="24"/>
      <c r="C519" s="49"/>
      <c r="D519" s="1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0"/>
      <c r="B520" s="24"/>
      <c r="C520" s="49"/>
      <c r="D520" s="1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0"/>
      <c r="B521" s="24"/>
      <c r="C521" s="49"/>
      <c r="D521" s="1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0"/>
      <c r="B522" s="24"/>
      <c r="C522" s="49"/>
      <c r="D522" s="1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0"/>
      <c r="B523" s="24"/>
      <c r="C523" s="49"/>
      <c r="D523" s="1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0"/>
      <c r="B524" s="24"/>
      <c r="C524" s="49"/>
      <c r="D524" s="1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0"/>
      <c r="B525" s="24"/>
      <c r="C525" s="49"/>
      <c r="D525" s="1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0"/>
      <c r="B526" s="24"/>
      <c r="C526" s="49"/>
      <c r="D526" s="1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0"/>
      <c r="B527" s="24"/>
      <c r="C527" s="49"/>
      <c r="D527" s="1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0"/>
      <c r="B528" s="24"/>
      <c r="C528" s="49"/>
      <c r="D528" s="1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0"/>
      <c r="B529" s="24"/>
      <c r="C529" s="49"/>
      <c r="D529" s="1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0"/>
      <c r="B530" s="24"/>
      <c r="C530" s="49"/>
      <c r="D530" s="1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0"/>
      <c r="B531" s="24"/>
      <c r="C531" s="49"/>
      <c r="D531" s="1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0"/>
      <c r="B532" s="24"/>
      <c r="C532" s="49"/>
      <c r="D532" s="1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0"/>
      <c r="B533" s="24"/>
      <c r="C533" s="49"/>
      <c r="D533" s="1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0"/>
      <c r="B534" s="24"/>
      <c r="C534" s="49"/>
      <c r="D534" s="1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0"/>
      <c r="B535" s="24"/>
      <c r="C535" s="49"/>
      <c r="D535" s="1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0"/>
      <c r="B536" s="24"/>
      <c r="C536" s="49"/>
      <c r="D536" s="1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0"/>
      <c r="B537" s="24"/>
      <c r="C537" s="49"/>
      <c r="D537" s="1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0"/>
      <c r="B538" s="24"/>
      <c r="C538" s="49"/>
      <c r="D538" s="1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0"/>
      <c r="B539" s="24"/>
      <c r="C539" s="49"/>
      <c r="D539" s="1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0"/>
      <c r="B540" s="24"/>
      <c r="C540" s="49"/>
      <c r="D540" s="1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0"/>
      <c r="B541" s="24"/>
      <c r="C541" s="49"/>
      <c r="D541" s="1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0"/>
      <c r="B542" s="24"/>
      <c r="C542" s="49"/>
      <c r="D542" s="1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0"/>
      <c r="B543" s="24"/>
      <c r="C543" s="49"/>
      <c r="D543" s="1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0"/>
      <c r="B544" s="24"/>
      <c r="C544" s="49"/>
      <c r="D544" s="1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0"/>
      <c r="B545" s="24"/>
      <c r="C545" s="49"/>
      <c r="D545" s="1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0"/>
      <c r="B546" s="24"/>
      <c r="C546" s="49"/>
      <c r="D546" s="1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0"/>
      <c r="B547" s="24"/>
      <c r="C547" s="49"/>
      <c r="D547" s="1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0"/>
      <c r="B548" s="24"/>
      <c r="C548" s="49"/>
      <c r="D548" s="1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0"/>
      <c r="B549" s="24"/>
      <c r="C549" s="49"/>
      <c r="D549" s="1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0"/>
      <c r="B550" s="24"/>
      <c r="C550" s="49"/>
      <c r="D550" s="1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0"/>
      <c r="B551" s="24"/>
      <c r="C551" s="49"/>
      <c r="D551" s="1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0"/>
      <c r="B552" s="24"/>
      <c r="C552" s="49"/>
      <c r="D552" s="1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0"/>
      <c r="B553" s="24"/>
      <c r="C553" s="49"/>
      <c r="D553" s="1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0"/>
      <c r="B554" s="24"/>
      <c r="C554" s="49"/>
      <c r="D554" s="1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0"/>
      <c r="B555" s="24"/>
      <c r="C555" s="49"/>
      <c r="D555" s="1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0"/>
      <c r="B556" s="24"/>
      <c r="C556" s="49"/>
      <c r="D556" s="1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0"/>
      <c r="B557" s="24"/>
      <c r="C557" s="49"/>
      <c r="D557" s="1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0"/>
      <c r="B558" s="24"/>
      <c r="C558" s="49"/>
      <c r="D558" s="1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0"/>
      <c r="B559" s="24"/>
      <c r="C559" s="49"/>
      <c r="D559" s="1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0"/>
      <c r="B560" s="24"/>
      <c r="C560" s="49"/>
      <c r="D560" s="1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0"/>
      <c r="B561" s="24"/>
      <c r="C561" s="49"/>
      <c r="D561" s="1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0"/>
      <c r="B562" s="24"/>
      <c r="C562" s="49"/>
      <c r="D562" s="1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0"/>
      <c r="B563" s="24"/>
      <c r="C563" s="49"/>
      <c r="D563" s="1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0"/>
      <c r="B564" s="24"/>
      <c r="C564" s="49"/>
      <c r="D564" s="1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0"/>
      <c r="B565" s="24"/>
      <c r="C565" s="49"/>
      <c r="D565" s="1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0"/>
      <c r="B566" s="24"/>
      <c r="C566" s="49"/>
      <c r="D566" s="1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0"/>
      <c r="B567" s="24"/>
      <c r="C567" s="49"/>
      <c r="D567" s="1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0"/>
      <c r="B568" s="24"/>
      <c r="C568" s="49"/>
      <c r="D568" s="1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0"/>
      <c r="B569" s="24"/>
      <c r="C569" s="49"/>
      <c r="D569" s="1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0"/>
      <c r="B570" s="24"/>
      <c r="C570" s="49"/>
      <c r="D570" s="1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0"/>
      <c r="B571" s="24"/>
      <c r="C571" s="49"/>
      <c r="D571" s="1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0"/>
      <c r="B572" s="24"/>
      <c r="C572" s="49"/>
      <c r="D572" s="1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"/>
      <c r="B573" s="24"/>
      <c r="C573" s="49"/>
      <c r="D573" s="1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0"/>
      <c r="B574" s="24"/>
      <c r="C574" s="49"/>
      <c r="D574" s="1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0"/>
      <c r="B575" s="24"/>
      <c r="C575" s="49"/>
      <c r="D575" s="1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0"/>
      <c r="B576" s="24"/>
      <c r="C576" s="49"/>
      <c r="D576" s="1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0"/>
      <c r="B577" s="24"/>
      <c r="C577" s="49"/>
      <c r="D577" s="1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0"/>
      <c r="B578" s="24"/>
      <c r="C578" s="49"/>
      <c r="D578" s="1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0"/>
      <c r="B579" s="24"/>
      <c r="C579" s="49"/>
      <c r="D579" s="1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0"/>
      <c r="B580" s="24"/>
      <c r="C580" s="49"/>
      <c r="D580" s="1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0"/>
      <c r="B581" s="24"/>
      <c r="C581" s="49"/>
      <c r="D581" s="1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0"/>
      <c r="B582" s="24"/>
      <c r="C582" s="49"/>
      <c r="D582" s="1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0"/>
      <c r="B583" s="24"/>
      <c r="C583" s="49"/>
      <c r="D583" s="1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0"/>
      <c r="B584" s="24"/>
      <c r="C584" s="49"/>
      <c r="D584" s="1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0"/>
      <c r="B585" s="24"/>
      <c r="C585" s="49"/>
      <c r="D585" s="1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0"/>
      <c r="B586" s="24"/>
      <c r="C586" s="49"/>
      <c r="D586" s="1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0"/>
      <c r="B587" s="24"/>
      <c r="C587" s="49"/>
      <c r="D587" s="1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0"/>
      <c r="B588" s="24"/>
      <c r="C588" s="49"/>
      <c r="D588" s="1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0"/>
      <c r="B589" s="24"/>
      <c r="C589" s="49"/>
      <c r="D589" s="1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0"/>
      <c r="B590" s="24"/>
      <c r="C590" s="49"/>
      <c r="D590" s="1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0"/>
      <c r="B591" s="24"/>
      <c r="C591" s="49"/>
      <c r="D591" s="1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0"/>
      <c r="B592" s="24"/>
      <c r="C592" s="49"/>
      <c r="D592" s="1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0"/>
      <c r="B593" s="24"/>
      <c r="C593" s="49"/>
      <c r="D593" s="1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0"/>
      <c r="B594" s="24"/>
      <c r="C594" s="49"/>
      <c r="D594" s="1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0"/>
      <c r="B595" s="24"/>
      <c r="C595" s="49"/>
      <c r="D595" s="1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0"/>
      <c r="B596" s="24"/>
      <c r="C596" s="49"/>
      <c r="D596" s="1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0"/>
      <c r="B597" s="24"/>
      <c r="C597" s="49"/>
      <c r="D597" s="1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0"/>
      <c r="B598" s="24"/>
      <c r="C598" s="49"/>
      <c r="D598" s="1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0"/>
      <c r="B599" s="24"/>
      <c r="C599" s="49"/>
      <c r="D599" s="1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0"/>
      <c r="B600" s="24"/>
      <c r="C600" s="49"/>
      <c r="D600" s="1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0"/>
      <c r="B601" s="24"/>
      <c r="C601" s="49"/>
      <c r="D601" s="1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0"/>
      <c r="B602" s="24"/>
      <c r="C602" s="49"/>
      <c r="D602" s="1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0"/>
      <c r="B603" s="24"/>
      <c r="C603" s="49"/>
      <c r="D603" s="1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0"/>
      <c r="B604" s="24"/>
      <c r="C604" s="49"/>
      <c r="D604" s="1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0"/>
      <c r="B605" s="24"/>
      <c r="C605" s="49"/>
      <c r="D605" s="1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0"/>
      <c r="B606" s="24"/>
      <c r="C606" s="49"/>
      <c r="D606" s="1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0"/>
      <c r="B607" s="24"/>
      <c r="C607" s="49"/>
      <c r="D607" s="1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0"/>
      <c r="B608" s="24"/>
      <c r="C608" s="49"/>
      <c r="D608" s="1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0"/>
      <c r="B609" s="24"/>
      <c r="C609" s="49"/>
      <c r="D609" s="1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0"/>
      <c r="B610" s="24"/>
      <c r="C610" s="49"/>
      <c r="D610" s="1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0"/>
      <c r="B611" s="24"/>
      <c r="C611" s="49"/>
      <c r="D611" s="1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0"/>
      <c r="B612" s="24"/>
      <c r="C612" s="49"/>
      <c r="D612" s="1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0"/>
      <c r="B613" s="24"/>
      <c r="C613" s="49"/>
      <c r="D613" s="1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0"/>
      <c r="B614" s="24"/>
      <c r="C614" s="49"/>
      <c r="D614" s="1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0"/>
      <c r="B615" s="24"/>
      <c r="C615" s="49"/>
      <c r="D615" s="1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0"/>
      <c r="B616" s="24"/>
      <c r="C616" s="49"/>
      <c r="D616" s="1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0"/>
      <c r="B617" s="24"/>
      <c r="C617" s="49"/>
      <c r="D617" s="1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0"/>
      <c r="B618" s="24"/>
      <c r="C618" s="49"/>
      <c r="D618" s="1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0"/>
      <c r="B619" s="24"/>
      <c r="C619" s="49"/>
      <c r="D619" s="1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0"/>
      <c r="B620" s="24"/>
      <c r="C620" s="49"/>
      <c r="D620" s="1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0"/>
      <c r="B621" s="24"/>
      <c r="C621" s="49"/>
      <c r="D621" s="1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0"/>
      <c r="B622" s="24"/>
      <c r="C622" s="49"/>
      <c r="D622" s="1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0"/>
      <c r="B623" s="24"/>
      <c r="C623" s="49"/>
      <c r="D623" s="1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0"/>
      <c r="B624" s="24"/>
      <c r="C624" s="49"/>
      <c r="D624" s="1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0"/>
      <c r="B625" s="24"/>
      <c r="C625" s="49"/>
      <c r="D625" s="1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0"/>
      <c r="B626" s="24"/>
      <c r="C626" s="49"/>
      <c r="D626" s="1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0"/>
      <c r="B627" s="24"/>
      <c r="C627" s="49"/>
      <c r="D627" s="1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0"/>
      <c r="B628" s="24"/>
      <c r="C628" s="49"/>
      <c r="D628" s="1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0"/>
      <c r="B629" s="24"/>
      <c r="C629" s="49"/>
      <c r="D629" s="1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0"/>
      <c r="B630" s="24"/>
      <c r="C630" s="49"/>
      <c r="D630" s="1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0"/>
      <c r="B631" s="24"/>
      <c r="C631" s="49"/>
      <c r="D631" s="1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0"/>
      <c r="B632" s="24"/>
      <c r="C632" s="49"/>
      <c r="D632" s="1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0"/>
      <c r="B633" s="24"/>
      <c r="C633" s="49"/>
      <c r="D633" s="1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0"/>
      <c r="B634" s="24"/>
      <c r="C634" s="49"/>
      <c r="D634" s="1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0"/>
      <c r="B635" s="24"/>
      <c r="C635" s="49"/>
      <c r="D635" s="1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0"/>
      <c r="B636" s="24"/>
      <c r="C636" s="49"/>
      <c r="D636" s="1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0"/>
      <c r="B637" s="24"/>
      <c r="C637" s="49"/>
      <c r="D637" s="1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0"/>
      <c r="B638" s="24"/>
      <c r="C638" s="49"/>
      <c r="D638" s="1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0"/>
      <c r="B639" s="24"/>
      <c r="C639" s="49"/>
      <c r="D639" s="1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0"/>
      <c r="B640" s="24"/>
      <c r="C640" s="49"/>
      <c r="D640" s="1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0"/>
      <c r="B641" s="24"/>
      <c r="C641" s="49"/>
      <c r="D641" s="1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0"/>
      <c r="B642" s="24"/>
      <c r="C642" s="49"/>
      <c r="D642" s="1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0"/>
      <c r="B643" s="24"/>
      <c r="C643" s="49"/>
      <c r="D643" s="1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0"/>
      <c r="B644" s="24"/>
      <c r="C644" s="49"/>
      <c r="D644" s="1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0"/>
      <c r="B645" s="24"/>
      <c r="C645" s="49"/>
      <c r="D645" s="1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0"/>
      <c r="B646" s="24"/>
      <c r="C646" s="49"/>
      <c r="D646" s="1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0"/>
      <c r="B647" s="24"/>
      <c r="C647" s="49"/>
      <c r="D647" s="1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0"/>
      <c r="B648" s="24"/>
      <c r="C648" s="49"/>
      <c r="D648" s="1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0"/>
      <c r="B649" s="24"/>
      <c r="C649" s="49"/>
      <c r="D649" s="1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0"/>
      <c r="B650" s="24"/>
      <c r="C650" s="49"/>
      <c r="D650" s="1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0"/>
      <c r="B651" s="24"/>
      <c r="C651" s="49"/>
      <c r="D651" s="1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0"/>
      <c r="B652" s="24"/>
      <c r="C652" s="49"/>
      <c r="D652" s="1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0"/>
      <c r="B653" s="24"/>
      <c r="C653" s="49"/>
      <c r="D653" s="1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0"/>
      <c r="B654" s="24"/>
      <c r="C654" s="49"/>
      <c r="D654" s="1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0"/>
      <c r="B655" s="24"/>
      <c r="C655" s="49"/>
      <c r="D655" s="1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0"/>
      <c r="B656" s="24"/>
      <c r="C656" s="49"/>
      <c r="D656" s="1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0"/>
      <c r="B657" s="24"/>
      <c r="C657" s="49"/>
      <c r="D657" s="1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0"/>
      <c r="B658" s="24"/>
      <c r="C658" s="49"/>
      <c r="D658" s="1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0"/>
      <c r="B659" s="24"/>
      <c r="C659" s="49"/>
      <c r="D659" s="1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0"/>
      <c r="B660" s="24"/>
      <c r="C660" s="49"/>
      <c r="D660" s="1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0"/>
      <c r="B661" s="24"/>
      <c r="C661" s="49"/>
      <c r="D661" s="1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0"/>
      <c r="B662" s="24"/>
      <c r="C662" s="49"/>
      <c r="D662" s="1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0"/>
      <c r="B663" s="24"/>
      <c r="C663" s="49"/>
      <c r="D663" s="1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0"/>
      <c r="B664" s="24"/>
      <c r="C664" s="49"/>
      <c r="D664" s="1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0"/>
      <c r="B665" s="24"/>
      <c r="C665" s="49"/>
      <c r="D665" s="1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0"/>
      <c r="B666" s="24"/>
      <c r="C666" s="49"/>
      <c r="D666" s="1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0"/>
      <c r="B667" s="24"/>
      <c r="C667" s="49"/>
      <c r="D667" s="1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0"/>
      <c r="B668" s="24"/>
      <c r="C668" s="49"/>
      <c r="D668" s="1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0"/>
      <c r="B669" s="24"/>
      <c r="C669" s="49"/>
      <c r="D669" s="1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0"/>
      <c r="B670" s="24"/>
      <c r="C670" s="49"/>
      <c r="D670" s="1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0"/>
      <c r="B671" s="24"/>
      <c r="C671" s="49"/>
      <c r="D671" s="1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0"/>
      <c r="B672" s="24"/>
      <c r="C672" s="49"/>
      <c r="D672" s="1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0"/>
      <c r="B673" s="24"/>
      <c r="C673" s="49"/>
      <c r="D673" s="1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0"/>
      <c r="B674" s="24"/>
      <c r="C674" s="49"/>
      <c r="D674" s="1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0"/>
      <c r="B675" s="24"/>
      <c r="C675" s="49"/>
      <c r="D675" s="1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0"/>
      <c r="B676" s="24"/>
      <c r="C676" s="49"/>
      <c r="D676" s="1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0"/>
      <c r="B677" s="24"/>
      <c r="C677" s="49"/>
      <c r="D677" s="1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0"/>
      <c r="B678" s="24"/>
      <c r="C678" s="49"/>
      <c r="D678" s="1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0"/>
      <c r="B679" s="24"/>
      <c r="C679" s="49"/>
      <c r="D679" s="1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0"/>
      <c r="B680" s="24"/>
      <c r="C680" s="49"/>
      <c r="D680" s="1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0"/>
      <c r="B681" s="24"/>
      <c r="C681" s="49"/>
      <c r="D681" s="1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0"/>
      <c r="B682" s="24"/>
      <c r="C682" s="49"/>
      <c r="D682" s="1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0"/>
      <c r="B683" s="24"/>
      <c r="C683" s="49"/>
      <c r="D683" s="1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0"/>
      <c r="B684" s="24"/>
      <c r="C684" s="49"/>
      <c r="D684" s="1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0"/>
      <c r="B685" s="24"/>
      <c r="C685" s="49"/>
      <c r="D685" s="1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0"/>
      <c r="B686" s="24"/>
      <c r="C686" s="49"/>
      <c r="D686" s="1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0"/>
      <c r="B687" s="24"/>
      <c r="C687" s="49"/>
      <c r="D687" s="1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0"/>
      <c r="B688" s="24"/>
      <c r="C688" s="49"/>
      <c r="D688" s="1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0"/>
      <c r="B689" s="24"/>
      <c r="C689" s="49"/>
      <c r="D689" s="1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0"/>
      <c r="B690" s="24"/>
      <c r="C690" s="49"/>
      <c r="D690" s="1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0"/>
      <c r="B691" s="24"/>
      <c r="C691" s="49"/>
      <c r="D691" s="1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0"/>
      <c r="B692" s="24"/>
      <c r="C692" s="49"/>
      <c r="D692" s="1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0"/>
      <c r="B693" s="24"/>
      <c r="C693" s="49"/>
      <c r="D693" s="1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0"/>
      <c r="B694" s="24"/>
      <c r="C694" s="49"/>
      <c r="D694" s="1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0"/>
      <c r="B695" s="24"/>
      <c r="C695" s="49"/>
      <c r="D695" s="1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0"/>
      <c r="B696" s="24"/>
      <c r="C696" s="49"/>
      <c r="D696" s="1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0"/>
      <c r="B697" s="24"/>
      <c r="C697" s="49"/>
      <c r="D697" s="1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0"/>
      <c r="B698" s="24"/>
      <c r="C698" s="49"/>
      <c r="D698" s="1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0"/>
      <c r="B699" s="24"/>
      <c r="C699" s="49"/>
      <c r="D699" s="1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0"/>
      <c r="B700" s="24"/>
      <c r="C700" s="49"/>
      <c r="D700" s="1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0"/>
      <c r="B701" s="24"/>
      <c r="C701" s="49"/>
      <c r="D701" s="1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0"/>
      <c r="B702" s="24"/>
      <c r="C702" s="49"/>
      <c r="D702" s="1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0"/>
      <c r="B703" s="24"/>
      <c r="C703" s="49"/>
      <c r="D703" s="1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0"/>
      <c r="B704" s="24"/>
      <c r="C704" s="49"/>
      <c r="D704" s="1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0"/>
      <c r="B705" s="24"/>
      <c r="C705" s="49"/>
      <c r="D705" s="1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0"/>
      <c r="B706" s="24"/>
      <c r="C706" s="49"/>
      <c r="D706" s="1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0"/>
      <c r="B707" s="24"/>
      <c r="C707" s="49"/>
      <c r="D707" s="1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0"/>
      <c r="B708" s="24"/>
      <c r="C708" s="49"/>
      <c r="D708" s="1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0"/>
      <c r="B709" s="24"/>
      <c r="C709" s="49"/>
      <c r="D709" s="1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0"/>
      <c r="B710" s="24"/>
      <c r="C710" s="49"/>
      <c r="D710" s="1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0"/>
      <c r="B711" s="24"/>
      <c r="C711" s="49"/>
      <c r="D711" s="1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0"/>
      <c r="B712" s="24"/>
      <c r="C712" s="49"/>
      <c r="D712" s="1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0"/>
      <c r="B713" s="24"/>
      <c r="C713" s="49"/>
      <c r="D713" s="1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0"/>
      <c r="B714" s="24"/>
      <c r="C714" s="49"/>
      <c r="D714" s="1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0"/>
      <c r="B715" s="24"/>
      <c r="C715" s="49"/>
      <c r="D715" s="1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0"/>
      <c r="B716" s="24"/>
      <c r="C716" s="49"/>
      <c r="D716" s="1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0"/>
      <c r="B717" s="24"/>
      <c r="C717" s="49"/>
      <c r="D717" s="1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0"/>
      <c r="B718" s="24"/>
      <c r="C718" s="49"/>
      <c r="D718" s="1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0"/>
      <c r="B719" s="24"/>
      <c r="C719" s="49"/>
      <c r="D719" s="1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0"/>
      <c r="B720" s="24"/>
      <c r="C720" s="49"/>
      <c r="D720" s="1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0"/>
      <c r="B721" s="24"/>
      <c r="C721" s="49"/>
      <c r="D721" s="1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0"/>
      <c r="B722" s="24"/>
      <c r="C722" s="49"/>
      <c r="D722" s="1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0"/>
      <c r="B723" s="24"/>
      <c r="C723" s="49"/>
      <c r="D723" s="1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0"/>
      <c r="B724" s="24"/>
      <c r="C724" s="49"/>
      <c r="D724" s="1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0"/>
      <c r="B725" s="24"/>
      <c r="C725" s="49"/>
      <c r="D725" s="1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0"/>
      <c r="B726" s="24"/>
      <c r="C726" s="49"/>
      <c r="D726" s="1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0"/>
      <c r="B727" s="24"/>
      <c r="C727" s="49"/>
      <c r="D727" s="1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0"/>
      <c r="B728" s="24"/>
      <c r="C728" s="49"/>
      <c r="D728" s="1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0"/>
      <c r="B729" s="24"/>
      <c r="C729" s="49"/>
      <c r="D729" s="1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0"/>
      <c r="B730" s="24"/>
      <c r="C730" s="49"/>
      <c r="D730" s="1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0"/>
      <c r="B731" s="24"/>
      <c r="C731" s="49"/>
      <c r="D731" s="1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0"/>
      <c r="B732" s="24"/>
      <c r="C732" s="49"/>
      <c r="D732" s="1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0"/>
      <c r="B733" s="24"/>
      <c r="C733" s="49"/>
      <c r="D733" s="1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0"/>
      <c r="B734" s="24"/>
      <c r="C734" s="49"/>
      <c r="D734" s="1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0"/>
      <c r="B735" s="24"/>
      <c r="C735" s="49"/>
      <c r="D735" s="1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0"/>
      <c r="B736" s="24"/>
      <c r="C736" s="49"/>
      <c r="D736" s="1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0"/>
      <c r="B737" s="24"/>
      <c r="C737" s="49"/>
      <c r="D737" s="1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0"/>
      <c r="B738" s="24"/>
      <c r="C738" s="49"/>
      <c r="D738" s="1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0"/>
      <c r="B739" s="24"/>
      <c r="C739" s="49"/>
      <c r="D739" s="1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0"/>
      <c r="B740" s="24"/>
      <c r="C740" s="49"/>
      <c r="D740" s="1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0"/>
      <c r="B741" s="24"/>
      <c r="C741" s="49"/>
      <c r="D741" s="1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0"/>
      <c r="B742" s="24"/>
      <c r="C742" s="49"/>
      <c r="D742" s="1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0"/>
      <c r="B743" s="24"/>
      <c r="C743" s="49"/>
      <c r="D743" s="1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0"/>
      <c r="B744" s="24"/>
      <c r="C744" s="49"/>
      <c r="D744" s="1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0"/>
      <c r="B745" s="24"/>
      <c r="C745" s="49"/>
      <c r="D745" s="1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0"/>
      <c r="B746" s="24"/>
      <c r="C746" s="49"/>
      <c r="D746" s="1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0"/>
      <c r="B747" s="24"/>
      <c r="C747" s="49"/>
      <c r="D747" s="1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0"/>
      <c r="B748" s="24"/>
      <c r="C748" s="49"/>
      <c r="D748" s="1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0"/>
      <c r="B749" s="24"/>
      <c r="C749" s="49"/>
      <c r="D749" s="1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0"/>
      <c r="B750" s="24"/>
      <c r="C750" s="49"/>
      <c r="D750" s="1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0"/>
      <c r="B751" s="24"/>
      <c r="C751" s="49"/>
      <c r="D751" s="1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0"/>
      <c r="B752" s="24"/>
      <c r="C752" s="49"/>
      <c r="D752" s="1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0"/>
      <c r="B753" s="24"/>
      <c r="C753" s="49"/>
      <c r="D753" s="1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0"/>
      <c r="B754" s="24"/>
      <c r="C754" s="49"/>
      <c r="D754" s="1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0"/>
      <c r="B755" s="24"/>
      <c r="C755" s="49"/>
      <c r="D755" s="1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0"/>
      <c r="B756" s="24"/>
      <c r="C756" s="49"/>
      <c r="D756" s="1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0"/>
      <c r="B757" s="24"/>
      <c r="C757" s="49"/>
      <c r="D757" s="1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0"/>
      <c r="B758" s="24"/>
      <c r="C758" s="49"/>
      <c r="D758" s="1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0"/>
      <c r="B759" s="24"/>
      <c r="C759" s="49"/>
      <c r="D759" s="1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0"/>
      <c r="B760" s="24"/>
      <c r="C760" s="49"/>
      <c r="D760" s="1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0"/>
      <c r="B761" s="24"/>
      <c r="C761" s="49"/>
      <c r="D761" s="1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0"/>
      <c r="B762" s="24"/>
      <c r="C762" s="49"/>
      <c r="D762" s="1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0"/>
      <c r="B763" s="24"/>
      <c r="C763" s="49"/>
      <c r="D763" s="1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0"/>
      <c r="B764" s="24"/>
      <c r="C764" s="49"/>
      <c r="D764" s="1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0"/>
      <c r="B765" s="24"/>
      <c r="C765" s="49"/>
      <c r="D765" s="1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0"/>
      <c r="B766" s="24"/>
      <c r="C766" s="49"/>
      <c r="D766" s="1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0"/>
      <c r="B767" s="24"/>
      <c r="C767" s="49"/>
      <c r="D767" s="1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0"/>
      <c r="B768" s="24"/>
      <c r="C768" s="49"/>
      <c r="D768" s="1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0"/>
      <c r="B769" s="24"/>
      <c r="C769" s="49"/>
      <c r="D769" s="1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0"/>
      <c r="B770" s="24"/>
      <c r="C770" s="49"/>
      <c r="D770" s="1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0"/>
      <c r="B771" s="24"/>
      <c r="C771" s="49"/>
      <c r="D771" s="1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0"/>
      <c r="B772" s="24"/>
      <c r="C772" s="49"/>
      <c r="D772" s="1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0"/>
      <c r="B773" s="24"/>
      <c r="C773" s="49"/>
      <c r="D773" s="1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0"/>
      <c r="B774" s="24"/>
      <c r="C774" s="49"/>
      <c r="D774" s="1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0"/>
      <c r="B775" s="24"/>
      <c r="C775" s="49"/>
      <c r="D775" s="1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0"/>
      <c r="B776" s="24"/>
      <c r="C776" s="49"/>
      <c r="D776" s="1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0"/>
      <c r="B777" s="24"/>
      <c r="C777" s="49"/>
      <c r="D777" s="1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0"/>
      <c r="B778" s="24"/>
      <c r="C778" s="49"/>
      <c r="D778" s="1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0"/>
      <c r="B779" s="24"/>
      <c r="C779" s="49"/>
      <c r="D779" s="1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0"/>
      <c r="B780" s="24"/>
      <c r="C780" s="49"/>
      <c r="D780" s="1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0"/>
      <c r="B781" s="24"/>
      <c r="C781" s="49"/>
      <c r="D781" s="1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0"/>
      <c r="B782" s="24"/>
      <c r="C782" s="49"/>
      <c r="D782" s="1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0"/>
      <c r="B783" s="24"/>
      <c r="C783" s="49"/>
      <c r="D783" s="1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0"/>
      <c r="B784" s="24"/>
      <c r="C784" s="49"/>
      <c r="D784" s="1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0"/>
      <c r="B785" s="24"/>
      <c r="C785" s="49"/>
      <c r="D785" s="1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0"/>
      <c r="B786" s="24"/>
      <c r="C786" s="49"/>
      <c r="D786" s="1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0"/>
      <c r="B787" s="24"/>
      <c r="C787" s="49"/>
      <c r="D787" s="1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0"/>
      <c r="B788" s="24"/>
      <c r="C788" s="49"/>
      <c r="D788" s="1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0"/>
      <c r="B789" s="24"/>
      <c r="C789" s="49"/>
      <c r="D789" s="1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0"/>
      <c r="B790" s="24"/>
      <c r="C790" s="49"/>
      <c r="D790" s="1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0"/>
      <c r="B791" s="24"/>
      <c r="C791" s="49"/>
      <c r="D791" s="1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0"/>
      <c r="B792" s="24"/>
      <c r="C792" s="49"/>
      <c r="D792" s="1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0"/>
      <c r="B793" s="24"/>
      <c r="C793" s="49"/>
      <c r="D793" s="1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0"/>
      <c r="B794" s="24"/>
      <c r="C794" s="49"/>
      <c r="D794" s="1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0"/>
      <c r="B795" s="24"/>
      <c r="C795" s="49"/>
      <c r="D795" s="1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0"/>
      <c r="B796" s="24"/>
      <c r="C796" s="49"/>
      <c r="D796" s="1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0"/>
      <c r="B797" s="24"/>
      <c r="C797" s="49"/>
      <c r="D797" s="1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0"/>
      <c r="B798" s="24"/>
      <c r="C798" s="49"/>
      <c r="D798" s="1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0"/>
      <c r="B799" s="24"/>
      <c r="C799" s="49"/>
      <c r="D799" s="1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0"/>
      <c r="B800" s="24"/>
      <c r="C800" s="49"/>
      <c r="D800" s="1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0"/>
      <c r="B801" s="24"/>
      <c r="C801" s="49"/>
      <c r="D801" s="1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0"/>
      <c r="B802" s="24"/>
      <c r="C802" s="49"/>
      <c r="D802" s="1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0"/>
      <c r="B803" s="24"/>
      <c r="C803" s="49"/>
      <c r="D803" s="1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0"/>
      <c r="B804" s="24"/>
      <c r="C804" s="49"/>
      <c r="D804" s="1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0"/>
      <c r="B805" s="24"/>
      <c r="C805" s="49"/>
      <c r="D805" s="1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0"/>
      <c r="B806" s="24"/>
      <c r="C806" s="49"/>
      <c r="D806" s="1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0"/>
      <c r="B807" s="24"/>
      <c r="C807" s="49"/>
      <c r="D807" s="1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0"/>
      <c r="B808" s="24"/>
      <c r="C808" s="49"/>
      <c r="D808" s="1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0"/>
      <c r="B809" s="24"/>
      <c r="C809" s="49"/>
      <c r="D809" s="1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0"/>
      <c r="B810" s="24"/>
      <c r="C810" s="49"/>
      <c r="D810" s="1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0"/>
      <c r="B811" s="24"/>
      <c r="C811" s="49"/>
      <c r="D811" s="1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0"/>
      <c r="B812" s="24"/>
      <c r="C812" s="49"/>
      <c r="D812" s="1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0"/>
      <c r="B813" s="24"/>
      <c r="C813" s="49"/>
      <c r="D813" s="1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0"/>
      <c r="B814" s="24"/>
      <c r="C814" s="49"/>
      <c r="D814" s="1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0"/>
      <c r="B815" s="24"/>
      <c r="C815" s="49"/>
      <c r="D815" s="1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0"/>
      <c r="B816" s="24"/>
      <c r="C816" s="49"/>
      <c r="D816" s="1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0"/>
      <c r="B817" s="24"/>
      <c r="C817" s="49"/>
      <c r="D817" s="1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0"/>
      <c r="B818" s="24"/>
      <c r="C818" s="49"/>
      <c r="D818" s="1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0"/>
      <c r="B819" s="24"/>
      <c r="C819" s="49"/>
      <c r="D819" s="1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0"/>
      <c r="B820" s="24"/>
      <c r="C820" s="49"/>
      <c r="D820" s="1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0"/>
      <c r="B821" s="24"/>
      <c r="C821" s="49"/>
      <c r="D821" s="1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0"/>
      <c r="B822" s="24"/>
      <c r="C822" s="49"/>
      <c r="D822" s="1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0"/>
      <c r="B823" s="24"/>
      <c r="C823" s="49"/>
      <c r="D823" s="1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0"/>
      <c r="B824" s="24"/>
      <c r="C824" s="49"/>
      <c r="D824" s="1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0"/>
      <c r="B825" s="24"/>
      <c r="C825" s="49"/>
      <c r="D825" s="1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0"/>
      <c r="B826" s="24"/>
      <c r="C826" s="49"/>
      <c r="D826" s="1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0"/>
      <c r="B827" s="24"/>
      <c r="C827" s="49"/>
      <c r="D827" s="1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0"/>
      <c r="B828" s="24"/>
      <c r="C828" s="49"/>
      <c r="D828" s="1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0"/>
      <c r="B829" s="24"/>
      <c r="C829" s="49"/>
      <c r="D829" s="1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0"/>
      <c r="B830" s="24"/>
      <c r="C830" s="49"/>
      <c r="D830" s="1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0"/>
      <c r="B831" s="24"/>
      <c r="C831" s="49"/>
      <c r="D831" s="1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0"/>
      <c r="B832" s="24"/>
      <c r="C832" s="49"/>
      <c r="D832" s="1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0"/>
      <c r="B833" s="24"/>
      <c r="C833" s="49"/>
      <c r="D833" s="1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0"/>
      <c r="B834" s="24"/>
      <c r="C834" s="49"/>
      <c r="D834" s="1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0"/>
      <c r="B835" s="24"/>
      <c r="C835" s="49"/>
      <c r="D835" s="1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0"/>
      <c r="B836" s="24"/>
      <c r="C836" s="49"/>
      <c r="D836" s="1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0"/>
      <c r="B837" s="24"/>
      <c r="C837" s="49"/>
      <c r="D837" s="1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0"/>
      <c r="B838" s="24"/>
      <c r="C838" s="49"/>
      <c r="D838" s="1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0"/>
      <c r="B839" s="24"/>
      <c r="C839" s="49"/>
      <c r="D839" s="1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0"/>
      <c r="B840" s="24"/>
      <c r="C840" s="49"/>
      <c r="D840" s="1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0"/>
      <c r="B841" s="24"/>
      <c r="C841" s="49"/>
      <c r="D841" s="1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0"/>
      <c r="B842" s="24"/>
      <c r="C842" s="49"/>
      <c r="D842" s="1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0"/>
      <c r="B843" s="24"/>
      <c r="C843" s="49"/>
      <c r="D843" s="1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0"/>
      <c r="B844" s="24"/>
      <c r="C844" s="49"/>
      <c r="D844" s="1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0"/>
      <c r="B845" s="24"/>
      <c r="C845" s="49"/>
      <c r="D845" s="1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0"/>
      <c r="B846" s="24"/>
      <c r="C846" s="49"/>
      <c r="D846" s="1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0"/>
      <c r="B847" s="24"/>
      <c r="C847" s="49"/>
      <c r="D847" s="1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0"/>
      <c r="B848" s="24"/>
      <c r="C848" s="49"/>
      <c r="D848" s="1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0"/>
      <c r="B849" s="24"/>
      <c r="C849" s="49"/>
      <c r="D849" s="1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0"/>
      <c r="B850" s="24"/>
      <c r="C850" s="49"/>
      <c r="D850" s="1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0"/>
      <c r="B851" s="24"/>
      <c r="C851" s="49"/>
      <c r="D851" s="1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0"/>
      <c r="B852" s="24"/>
      <c r="C852" s="49"/>
      <c r="D852" s="1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0"/>
      <c r="B853" s="24"/>
      <c r="C853" s="49"/>
      <c r="D853" s="1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0"/>
      <c r="B854" s="24"/>
      <c r="C854" s="49"/>
      <c r="D854" s="1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0"/>
      <c r="B855" s="24"/>
      <c r="C855" s="49"/>
      <c r="D855" s="1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0"/>
      <c r="B856" s="24"/>
      <c r="C856" s="49"/>
      <c r="D856" s="1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0"/>
      <c r="B857" s="24"/>
      <c r="D857" s="1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0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0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0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0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0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0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0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0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0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0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0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0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0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0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0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0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0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0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0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0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0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0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0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0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0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0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0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0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0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0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0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0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0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0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0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0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0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0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0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0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0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0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0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0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0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0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0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0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0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0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0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0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0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0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0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0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0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0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0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0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0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0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0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0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0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0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0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0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0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0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0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0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0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0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0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0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0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0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0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0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0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0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0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0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0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0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0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0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0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0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0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0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0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0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0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0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0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0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0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0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0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0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0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0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0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0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0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0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0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0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0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0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0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0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0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0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0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0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0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0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0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0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0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0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0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0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0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0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0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0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0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0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0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0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0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0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0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0"/>
      <c r="AC997" s="1"/>
      <c r="AD997" s="1"/>
      <c r="AE997" s="1"/>
      <c r="AF997" s="1"/>
      <c r="AG997" s="1"/>
    </row>
    <row r="998" spans="1:33" ht="15.75" customHeight="1" x14ac:dyDescent="0.2">
      <c r="A998" s="10"/>
      <c r="AC998" s="1"/>
      <c r="AD998" s="1"/>
      <c r="AE998" s="1"/>
      <c r="AF998" s="1"/>
      <c r="AG998" s="1"/>
    </row>
    <row r="999" spans="1:33" ht="15.75" customHeight="1" x14ac:dyDescent="0.2">
      <c r="A999" s="10"/>
      <c r="AC999" s="1"/>
      <c r="AD999" s="1"/>
      <c r="AE999" s="1"/>
      <c r="AF999" s="1"/>
      <c r="AG999" s="1"/>
    </row>
    <row r="1000" spans="1:33" ht="15.75" customHeight="1" x14ac:dyDescent="0.2">
      <c r="A1000" s="10"/>
      <c r="AC1000" s="1"/>
      <c r="AD1000" s="1"/>
      <c r="AE1000" s="1"/>
      <c r="AF1000" s="1"/>
      <c r="AG1000" s="1"/>
    </row>
    <row r="1001" spans="1:33" ht="15.75" customHeight="1" x14ac:dyDescent="0.2">
      <c r="A1001" s="10"/>
      <c r="AC1001" s="1"/>
      <c r="AD1001" s="1"/>
      <c r="AE1001" s="1"/>
      <c r="AF1001" s="1"/>
      <c r="AG1001" s="1"/>
    </row>
    <row r="1002" spans="1:33" ht="15.75" customHeight="1" x14ac:dyDescent="0.2">
      <c r="A1002" s="10"/>
      <c r="AC1002" s="1"/>
      <c r="AD1002" s="1"/>
      <c r="AE1002" s="1"/>
      <c r="AF1002" s="1"/>
      <c r="AG1002" s="1"/>
    </row>
    <row r="1003" spans="1:33" ht="15.75" customHeight="1" x14ac:dyDescent="0.2">
      <c r="A1003" s="10"/>
      <c r="AC1003" s="1"/>
      <c r="AD1003" s="1"/>
      <c r="AE1003" s="1"/>
      <c r="AF1003" s="1"/>
      <c r="AG1003" s="1"/>
    </row>
    <row r="1004" spans="1:33" ht="15.75" customHeight="1" x14ac:dyDescent="0.2">
      <c r="A1004" s="10"/>
      <c r="AC1004" s="1"/>
      <c r="AD1004" s="1"/>
      <c r="AE1004" s="1"/>
      <c r="AF1004" s="1"/>
      <c r="AG1004" s="1"/>
    </row>
    <row r="1005" spans="1:33" ht="15.75" customHeight="1" x14ac:dyDescent="0.2">
      <c r="A1005" s="10"/>
      <c r="AC1005" s="1"/>
      <c r="AD1005" s="1"/>
      <c r="AE1005" s="1"/>
      <c r="AF1005" s="1"/>
      <c r="AG1005" s="1"/>
    </row>
    <row r="1006" spans="1:33" ht="15.75" customHeight="1" x14ac:dyDescent="0.2">
      <c r="A1006" s="10"/>
      <c r="AC1006" s="1"/>
      <c r="AD1006" s="1"/>
      <c r="AE1006" s="1"/>
      <c r="AF1006" s="1"/>
      <c r="AG1006" s="1"/>
    </row>
    <row r="1007" spans="1:33" ht="15.75" customHeight="1" x14ac:dyDescent="0.2">
      <c r="A1007" s="10"/>
      <c r="AC1007" s="1"/>
      <c r="AD1007" s="1"/>
      <c r="AE1007" s="1"/>
      <c r="AF1007" s="1"/>
      <c r="AG1007" s="1"/>
    </row>
    <row r="1008" spans="1:33" ht="15.75" customHeight="1" x14ac:dyDescent="0.2">
      <c r="A1008" s="10"/>
      <c r="AC1008" s="1"/>
      <c r="AD1008" s="1"/>
      <c r="AE1008" s="1"/>
      <c r="AF1008" s="1"/>
      <c r="AG1008" s="1"/>
    </row>
    <row r="1009" spans="1:33" ht="15.75" customHeight="1" x14ac:dyDescent="0.2">
      <c r="A1009" s="10"/>
      <c r="AC1009" s="1"/>
      <c r="AD1009" s="1"/>
      <c r="AE1009" s="1"/>
      <c r="AF1009" s="1"/>
      <c r="AG1009" s="1"/>
    </row>
    <row r="1010" spans="1:33" ht="15.75" customHeight="1" x14ac:dyDescent="0.2">
      <c r="A1010" s="10"/>
      <c r="AC1010" s="1"/>
      <c r="AD1010" s="1"/>
      <c r="AE1010" s="1"/>
      <c r="AF1010" s="1"/>
      <c r="AG1010" s="1"/>
    </row>
    <row r="1011" spans="1:33" ht="15.75" customHeight="1" x14ac:dyDescent="0.2">
      <c r="A1011" s="10"/>
      <c r="AC1011" s="1"/>
      <c r="AD1011" s="1"/>
      <c r="AE1011" s="1"/>
      <c r="AF1011" s="1"/>
      <c r="AG1011" s="1"/>
    </row>
    <row r="1012" spans="1:33" ht="15.75" customHeight="1" x14ac:dyDescent="0.2">
      <c r="A1012" s="10"/>
      <c r="AC1012" s="1"/>
      <c r="AD1012" s="1"/>
      <c r="AE1012" s="1"/>
      <c r="AF1012" s="1"/>
      <c r="AG1012" s="1"/>
    </row>
    <row r="1013" spans="1:33" ht="15.75" customHeight="1" x14ac:dyDescent="0.2">
      <c r="A1013" s="10"/>
      <c r="AC1013" s="1"/>
      <c r="AD1013" s="1"/>
      <c r="AE1013" s="1"/>
      <c r="AF1013" s="1"/>
      <c r="AG1013" s="1"/>
    </row>
    <row r="1014" spans="1:33" ht="15.75" customHeight="1" x14ac:dyDescent="0.2">
      <c r="A1014" s="10"/>
      <c r="AC1014" s="1"/>
      <c r="AD1014" s="1"/>
      <c r="AE1014" s="1"/>
      <c r="AF1014" s="1"/>
      <c r="AG1014" s="1"/>
    </row>
    <row r="1015" spans="1:33" ht="15.75" customHeight="1" x14ac:dyDescent="0.2">
      <c r="A1015" s="10"/>
      <c r="AC1015" s="1"/>
      <c r="AD1015" s="1"/>
      <c r="AE1015" s="1"/>
      <c r="AF1015" s="1"/>
      <c r="AG1015" s="1"/>
    </row>
    <row r="1016" spans="1:33" ht="15.75" customHeight="1" x14ac:dyDescent="0.2">
      <c r="A1016" s="10"/>
      <c r="AC1016" s="1"/>
      <c r="AD1016" s="1"/>
      <c r="AE1016" s="1"/>
      <c r="AF1016" s="1"/>
      <c r="AG1016" s="1"/>
    </row>
    <row r="1017" spans="1:33" ht="15.75" customHeight="1" x14ac:dyDescent="0.2">
      <c r="A1017" s="10"/>
      <c r="AC1017" s="1"/>
      <c r="AD1017" s="1"/>
      <c r="AE1017" s="1"/>
      <c r="AF1017" s="1"/>
      <c r="AG1017" s="1"/>
    </row>
    <row r="1018" spans="1:33" ht="15.75" customHeight="1" x14ac:dyDescent="0.2">
      <c r="A1018" s="10"/>
      <c r="AC1018" s="1"/>
      <c r="AD1018" s="1"/>
      <c r="AE1018" s="1"/>
      <c r="AF1018" s="1"/>
      <c r="AG1018" s="1"/>
    </row>
    <row r="1019" spans="1:33" ht="15.75" customHeight="1" x14ac:dyDescent="0.2">
      <c r="A1019" s="10"/>
      <c r="AC1019" s="1"/>
      <c r="AD1019" s="1"/>
      <c r="AE1019" s="1"/>
      <c r="AF1019" s="1"/>
      <c r="AG1019" s="1"/>
    </row>
    <row r="1020" spans="1:33" ht="15.75" customHeight="1" x14ac:dyDescent="0.2">
      <c r="A1020" s="10"/>
      <c r="AC1020" s="1"/>
      <c r="AD1020" s="1"/>
      <c r="AE1020" s="1"/>
      <c r="AF1020" s="1"/>
      <c r="AG1020" s="1"/>
    </row>
    <row r="1021" spans="1:33" ht="15.75" customHeight="1" x14ac:dyDescent="0.2">
      <c r="A1021" s="10"/>
      <c r="AC1021" s="1"/>
      <c r="AD1021" s="1"/>
      <c r="AE1021" s="1"/>
      <c r="AF1021" s="1"/>
      <c r="AG1021" s="1"/>
    </row>
    <row r="1022" spans="1:33" ht="15.75" customHeight="1" x14ac:dyDescent="0.2">
      <c r="A1022" s="10"/>
      <c r="AC1022" s="1"/>
      <c r="AD1022" s="1"/>
      <c r="AE1022" s="1"/>
      <c r="AF1022" s="1"/>
      <c r="AG1022" s="1"/>
    </row>
    <row r="1023" spans="1:33" ht="15.75" customHeight="1" x14ac:dyDescent="0.2">
      <c r="A1023" s="10"/>
      <c r="AC1023" s="1"/>
      <c r="AD1023" s="1"/>
      <c r="AE1023" s="1"/>
      <c r="AF1023" s="1"/>
      <c r="AG1023" s="1"/>
    </row>
    <row r="1024" spans="1:33" ht="15.75" customHeight="1" x14ac:dyDescent="0.2">
      <c r="A1024" s="10"/>
      <c r="AC1024" s="1"/>
      <c r="AD1024" s="1"/>
      <c r="AE1024" s="1"/>
      <c r="AF1024" s="1"/>
      <c r="AG1024" s="1"/>
    </row>
    <row r="1025" spans="1:33" ht="15.75" customHeight="1" x14ac:dyDescent="0.2">
      <c r="A1025" s="10"/>
      <c r="AC1025" s="1"/>
      <c r="AD1025" s="1"/>
      <c r="AE1025" s="1"/>
      <c r="AF1025" s="1"/>
      <c r="AG1025" s="1"/>
    </row>
    <row r="1026" spans="1:33" ht="15.75" customHeight="1" x14ac:dyDescent="0.2">
      <c r="A1026" s="10"/>
      <c r="AC1026" s="1"/>
      <c r="AD1026" s="1"/>
      <c r="AE1026" s="1"/>
      <c r="AF1026" s="1"/>
      <c r="AG1026" s="1"/>
    </row>
    <row r="1027" spans="1:33" ht="15.75" customHeight="1" x14ac:dyDescent="0.2">
      <c r="A1027" s="10"/>
      <c r="AC1027" s="1"/>
      <c r="AD1027" s="1"/>
      <c r="AE1027" s="1"/>
      <c r="AF1027" s="1"/>
      <c r="AG1027" s="1"/>
    </row>
    <row r="1028" spans="1:33" ht="15.75" customHeight="1" x14ac:dyDescent="0.2">
      <c r="A1028" s="10"/>
      <c r="AC1028" s="1"/>
      <c r="AD1028" s="1"/>
      <c r="AE1028" s="1"/>
      <c r="AF1028" s="1"/>
      <c r="AG1028" s="1"/>
    </row>
    <row r="1029" spans="1:33" ht="15.75" customHeight="1" x14ac:dyDescent="0.2">
      <c r="A1029" s="10"/>
      <c r="AC1029" s="1"/>
      <c r="AD1029" s="1"/>
      <c r="AE1029" s="1"/>
      <c r="AF1029" s="1"/>
      <c r="AG1029" s="1"/>
    </row>
    <row r="1030" spans="1:33" ht="15.75" customHeight="1" x14ac:dyDescent="0.2">
      <c r="A1030" s="10"/>
      <c r="AC1030" s="1"/>
      <c r="AD1030" s="1"/>
      <c r="AE1030" s="1"/>
      <c r="AF1030" s="1"/>
      <c r="AG1030" s="1"/>
    </row>
    <row r="1031" spans="1:33" ht="15.75" customHeight="1" x14ac:dyDescent="0.2">
      <c r="A1031" s="10"/>
      <c r="AC1031" s="1"/>
      <c r="AD1031" s="1"/>
      <c r="AE1031" s="1"/>
      <c r="AF1031" s="1"/>
      <c r="AG1031" s="1"/>
    </row>
    <row r="1032" spans="1:33" ht="15.75" customHeight="1" x14ac:dyDescent="0.2">
      <c r="A1032" s="10"/>
      <c r="AC1032" s="1"/>
      <c r="AD1032" s="1"/>
      <c r="AE1032" s="1"/>
      <c r="AF1032" s="1"/>
      <c r="AG1032" s="1"/>
    </row>
    <row r="1033" spans="1:33" ht="15.75" customHeight="1" x14ac:dyDescent="0.2">
      <c r="A1033" s="10"/>
      <c r="AC1033" s="1"/>
      <c r="AD1033" s="1"/>
      <c r="AE1033" s="1"/>
      <c r="AF1033" s="1"/>
      <c r="AG1033" s="1"/>
    </row>
    <row r="1034" spans="1:33" ht="15.75" customHeight="1" x14ac:dyDescent="0.2">
      <c r="A1034" s="10"/>
      <c r="AC1034" s="1"/>
      <c r="AD1034" s="1"/>
      <c r="AE1034" s="1"/>
      <c r="AF1034" s="1"/>
      <c r="AG1034" s="1"/>
    </row>
    <row r="1035" spans="1:33" ht="15.75" customHeight="1" x14ac:dyDescent="0.2">
      <c r="A1035" s="10"/>
      <c r="AC1035" s="1"/>
      <c r="AD1035" s="1"/>
      <c r="AE1035" s="1"/>
      <c r="AF1035" s="1"/>
      <c r="AG1035" s="1"/>
    </row>
    <row r="1036" spans="1:33" ht="15.75" customHeight="1" x14ac:dyDescent="0.2">
      <c r="A1036" s="10"/>
      <c r="AC1036" s="1"/>
      <c r="AD1036" s="1"/>
      <c r="AE1036" s="1"/>
      <c r="AF1036" s="1"/>
      <c r="AG1036" s="1"/>
    </row>
    <row r="1037" spans="1:33" ht="15.75" customHeight="1" x14ac:dyDescent="0.2">
      <c r="A1037" s="10"/>
      <c r="AC1037" s="1"/>
      <c r="AD1037" s="1"/>
      <c r="AE1037" s="1"/>
      <c r="AF1037" s="1"/>
      <c r="AG1037" s="1"/>
    </row>
    <row r="1038" spans="1:33" ht="15.75" customHeight="1" x14ac:dyDescent="0.2">
      <c r="A1038" s="10"/>
      <c r="AC1038" s="1"/>
      <c r="AD1038" s="1"/>
      <c r="AE1038" s="1"/>
      <c r="AF1038" s="1"/>
      <c r="AG1038" s="1"/>
    </row>
    <row r="1039" spans="1:33" ht="15.75" customHeight="1" x14ac:dyDescent="0.2">
      <c r="A1039" s="10"/>
      <c r="AC1039" s="1"/>
      <c r="AD1039" s="1"/>
      <c r="AE1039" s="1"/>
      <c r="AF1039" s="1"/>
      <c r="AG1039" s="1"/>
    </row>
    <row r="1040" spans="1:33" ht="15.75" customHeight="1" x14ac:dyDescent="0.2">
      <c r="A1040" s="10"/>
      <c r="AC1040" s="1"/>
      <c r="AD1040" s="1"/>
      <c r="AE1040" s="1"/>
      <c r="AF1040" s="1"/>
      <c r="AG1040" s="1"/>
    </row>
    <row r="1041" spans="1:33" ht="15.75" customHeight="1" x14ac:dyDescent="0.2">
      <c r="A1041" s="10"/>
      <c r="AC1041" s="1"/>
      <c r="AD1041" s="1"/>
      <c r="AE1041" s="1"/>
      <c r="AF1041" s="1"/>
      <c r="AG1041" s="1"/>
    </row>
    <row r="1042" spans="1:33" ht="15.75" customHeight="1" x14ac:dyDescent="0.2">
      <c r="A1042" s="10"/>
      <c r="AC1042" s="1"/>
      <c r="AD1042" s="1"/>
      <c r="AE1042" s="1"/>
      <c r="AF1042" s="1"/>
      <c r="AG1042" s="1"/>
    </row>
    <row r="1043" spans="1:33" ht="15.75" customHeight="1" x14ac:dyDescent="0.2">
      <c r="A1043" s="10"/>
      <c r="AC1043" s="1"/>
      <c r="AD1043" s="1"/>
      <c r="AE1043" s="1"/>
      <c r="AF1043" s="1"/>
      <c r="AG1043" s="1"/>
    </row>
    <row r="1044" spans="1:33" ht="15.75" customHeight="1" x14ac:dyDescent="0.2">
      <c r="A1044" s="10"/>
      <c r="AC1044" s="1"/>
      <c r="AD1044" s="1"/>
      <c r="AE1044" s="1"/>
      <c r="AF1044" s="1"/>
      <c r="AG1044" s="1"/>
    </row>
    <row r="1045" spans="1:33" ht="15.75" customHeight="1" x14ac:dyDescent="0.2">
      <c r="A1045" s="10"/>
      <c r="AC1045" s="1"/>
      <c r="AD1045" s="1"/>
      <c r="AE1045" s="1"/>
      <c r="AF1045" s="1"/>
      <c r="AG1045" s="1"/>
    </row>
    <row r="1046" spans="1:33" ht="15.75" customHeight="1" x14ac:dyDescent="0.2">
      <c r="A1046" s="10"/>
      <c r="AC1046" s="1"/>
      <c r="AD1046" s="1"/>
      <c r="AE1046" s="1"/>
      <c r="AF1046" s="1"/>
      <c r="AG1046" s="1"/>
    </row>
    <row r="1047" spans="1:33" ht="15.75" customHeight="1" x14ac:dyDescent="0.2">
      <c r="A1047" s="10"/>
      <c r="AC1047" s="1"/>
      <c r="AD1047" s="1"/>
      <c r="AE1047" s="1"/>
      <c r="AF1047" s="1"/>
      <c r="AG1047" s="1"/>
    </row>
    <row r="1048" spans="1:33" ht="15.75" customHeight="1" x14ac:dyDescent="0.2">
      <c r="A1048" s="10"/>
      <c r="AC1048" s="1"/>
      <c r="AD1048" s="1"/>
      <c r="AE1048" s="1"/>
      <c r="AF1048" s="1"/>
      <c r="AG1048" s="1"/>
    </row>
    <row r="1049" spans="1:33" ht="15.75" customHeight="1" x14ac:dyDescent="0.2">
      <c r="A1049" s="10"/>
      <c r="AC1049" s="1"/>
      <c r="AD1049" s="1"/>
      <c r="AE1049" s="1"/>
      <c r="AF1049" s="1"/>
      <c r="AG1049" s="1"/>
    </row>
    <row r="1050" spans="1:33" ht="15.75" customHeight="1" x14ac:dyDescent="0.2">
      <c r="A1050" s="10"/>
      <c r="AC1050" s="1"/>
      <c r="AD1050" s="1"/>
      <c r="AE1050" s="1"/>
      <c r="AF1050" s="1"/>
      <c r="AG1050" s="1"/>
    </row>
    <row r="1051" spans="1:33" ht="15.75" customHeight="1" x14ac:dyDescent="0.2">
      <c r="A1051" s="10"/>
      <c r="AC1051" s="1"/>
      <c r="AD1051" s="1"/>
      <c r="AE1051" s="1"/>
      <c r="AF1051" s="1"/>
      <c r="AG1051" s="1"/>
    </row>
    <row r="1052" spans="1:33" ht="15.75" customHeight="1" x14ac:dyDescent="0.2">
      <c r="A1052" s="10"/>
      <c r="AC1052" s="1"/>
      <c r="AD1052" s="1"/>
      <c r="AE1052" s="1"/>
      <c r="AF1052" s="1"/>
      <c r="AG1052" s="1"/>
    </row>
    <row r="1053" spans="1:33" ht="15.75" customHeight="1" x14ac:dyDescent="0.2">
      <c r="A1053" s="10"/>
      <c r="AC1053" s="1"/>
      <c r="AD1053" s="1"/>
      <c r="AE1053" s="1"/>
      <c r="AF1053" s="1"/>
      <c r="AG1053" s="1"/>
    </row>
    <row r="1054" spans="1:33" ht="15.75" customHeight="1" x14ac:dyDescent="0.2">
      <c r="A1054" s="10"/>
      <c r="AC1054" s="1"/>
      <c r="AD1054" s="1"/>
      <c r="AE1054" s="1"/>
      <c r="AF1054" s="1"/>
      <c r="AG1054" s="1"/>
    </row>
    <row r="1055" spans="1:33" ht="15.75" customHeight="1" x14ac:dyDescent="0.2">
      <c r="A1055" s="10"/>
      <c r="AC1055" s="1"/>
      <c r="AD1055" s="1"/>
      <c r="AE1055" s="1"/>
      <c r="AF1055" s="1"/>
      <c r="AG1055" s="1"/>
    </row>
    <row r="1056" spans="1:33" ht="15.75" customHeight="1" x14ac:dyDescent="0.2">
      <c r="A1056" s="10"/>
      <c r="AC1056" s="1"/>
      <c r="AD1056" s="1"/>
      <c r="AE1056" s="1"/>
      <c r="AF1056" s="1"/>
      <c r="AG1056" s="1"/>
    </row>
    <row r="1057" spans="1:33" ht="15.75" customHeight="1" x14ac:dyDescent="0.2">
      <c r="A1057" s="10"/>
      <c r="AC1057" s="1"/>
      <c r="AD1057" s="1"/>
      <c r="AE1057" s="1"/>
      <c r="AF1057" s="1"/>
      <c r="AG1057" s="1"/>
    </row>
    <row r="1058" spans="1:33" ht="15.75" customHeight="1" x14ac:dyDescent="0.2">
      <c r="A1058" s="10"/>
      <c r="AC1058" s="1"/>
      <c r="AD1058" s="1"/>
      <c r="AE1058" s="1"/>
      <c r="AF1058" s="1"/>
      <c r="AG1058" s="1"/>
    </row>
    <row r="1059" spans="1:33" ht="15.75" customHeight="1" x14ac:dyDescent="0.2">
      <c r="A1059" s="10"/>
      <c r="AC1059" s="1"/>
      <c r="AD1059" s="1"/>
      <c r="AE1059" s="1"/>
      <c r="AF1059" s="1"/>
      <c r="AG1059" s="1"/>
    </row>
    <row r="1060" spans="1:33" ht="15.75" customHeight="1" x14ac:dyDescent="0.2">
      <c r="A1060" s="10"/>
      <c r="AC1060" s="1"/>
      <c r="AD1060" s="1"/>
      <c r="AE1060" s="1"/>
      <c r="AF1060" s="1"/>
      <c r="AG1060" s="1"/>
    </row>
    <row r="1061" spans="1:33" ht="15.75" customHeight="1" x14ac:dyDescent="0.2">
      <c r="A1061" s="10"/>
      <c r="AC1061" s="1"/>
      <c r="AD1061" s="1"/>
      <c r="AE1061" s="1"/>
      <c r="AF1061" s="1"/>
      <c r="AG1061" s="1"/>
    </row>
    <row r="1062" spans="1:33" ht="15.75" customHeight="1" x14ac:dyDescent="0.2">
      <c r="A1062" s="10"/>
      <c r="AC1062" s="1"/>
      <c r="AD1062" s="1"/>
      <c r="AE1062" s="1"/>
      <c r="AF1062" s="1"/>
      <c r="AG1062" s="1"/>
    </row>
    <row r="1063" spans="1:33" ht="15.75" customHeight="1" x14ac:dyDescent="0.2">
      <c r="A1063" s="10"/>
      <c r="AC1063" s="1"/>
      <c r="AD1063" s="1"/>
      <c r="AE1063" s="1"/>
      <c r="AF1063" s="1"/>
      <c r="AG1063" s="1"/>
    </row>
    <row r="1064" spans="1:33" ht="15.75" customHeight="1" x14ac:dyDescent="0.2">
      <c r="A1064" s="10"/>
      <c r="AC1064" s="1"/>
      <c r="AD1064" s="1"/>
      <c r="AE1064" s="1"/>
      <c r="AF1064" s="1"/>
      <c r="AG1064" s="1"/>
    </row>
    <row r="1065" spans="1:33" ht="15.75" customHeight="1" x14ac:dyDescent="0.2">
      <c r="A1065" s="10"/>
      <c r="AC1065" s="1"/>
      <c r="AD1065" s="1"/>
      <c r="AE1065" s="1"/>
      <c r="AF1065" s="1"/>
      <c r="AG1065" s="1"/>
    </row>
    <row r="1066" spans="1:33" ht="15.75" customHeight="1" x14ac:dyDescent="0.2">
      <c r="A1066" s="10"/>
      <c r="AC1066" s="1"/>
      <c r="AD1066" s="1"/>
      <c r="AE1066" s="1"/>
      <c r="AF1066" s="1"/>
      <c r="AG1066" s="1"/>
    </row>
    <row r="1067" spans="1:33" ht="15.75" customHeight="1" x14ac:dyDescent="0.2">
      <c r="A1067" s="10"/>
      <c r="AC1067" s="1"/>
      <c r="AD1067" s="1"/>
      <c r="AE1067" s="1"/>
      <c r="AF1067" s="1"/>
      <c r="AG1067" s="1"/>
    </row>
    <row r="1068" spans="1:33" ht="15.75" customHeight="1" x14ac:dyDescent="0.2">
      <c r="A1068" s="10"/>
      <c r="AC1068" s="1"/>
      <c r="AD1068" s="1"/>
      <c r="AE1068" s="1"/>
      <c r="AF1068" s="1"/>
      <c r="AG1068" s="1"/>
    </row>
    <row r="1069" spans="1:33" ht="15.75" customHeight="1" x14ac:dyDescent="0.2">
      <c r="A1069" s="10"/>
      <c r="AC1069" s="1"/>
      <c r="AD1069" s="1"/>
      <c r="AE1069" s="1"/>
      <c r="AF1069" s="1"/>
      <c r="AG1069" s="1"/>
    </row>
    <row r="1070" spans="1:33" ht="15.75" customHeight="1" x14ac:dyDescent="0.2">
      <c r="A1070" s="10"/>
      <c r="AC1070" s="1"/>
      <c r="AD1070" s="1"/>
      <c r="AE1070" s="1"/>
      <c r="AF1070" s="1"/>
      <c r="AG1070" s="1"/>
    </row>
    <row r="1071" spans="1:33" ht="15.75" customHeight="1" x14ac:dyDescent="0.2">
      <c r="A1071" s="10"/>
      <c r="AC1071" s="1"/>
      <c r="AD1071" s="1"/>
      <c r="AE1071" s="1"/>
      <c r="AF1071" s="1"/>
      <c r="AG1071" s="1"/>
    </row>
    <row r="1072" spans="1:33" ht="15.75" customHeight="1" x14ac:dyDescent="0.2">
      <c r="A1072" s="10"/>
      <c r="AC1072" s="1"/>
      <c r="AD1072" s="1"/>
      <c r="AE1072" s="1"/>
      <c r="AF1072" s="1"/>
      <c r="AG1072" s="1"/>
    </row>
  </sheetData>
  <mergeCells count="24">
    <mergeCell ref="A4:B4"/>
    <mergeCell ref="A1:B1"/>
    <mergeCell ref="C1:K1"/>
    <mergeCell ref="A2:B2"/>
    <mergeCell ref="D2:L2"/>
    <mergeCell ref="A3:B3"/>
    <mergeCell ref="B11:C11"/>
    <mergeCell ref="E11:G11"/>
    <mergeCell ref="B6:G6"/>
    <mergeCell ref="E7:G7"/>
    <mergeCell ref="E8:G8"/>
    <mergeCell ref="E9:G9"/>
    <mergeCell ref="E10:G10"/>
    <mergeCell ref="B102:B110"/>
    <mergeCell ref="B111:B112"/>
    <mergeCell ref="A16:A115"/>
    <mergeCell ref="B16:C16"/>
    <mergeCell ref="B17:B31"/>
    <mergeCell ref="B32:B46"/>
    <mergeCell ref="B47:B76"/>
    <mergeCell ref="B77:B88"/>
    <mergeCell ref="B89:B101"/>
    <mergeCell ref="B14:C14"/>
    <mergeCell ref="B15:C1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44"/>
  <sheetViews>
    <sheetView tabSelected="1" topLeftCell="A2" zoomScale="94" zoomScaleNormal="70" workbookViewId="0">
      <selection activeCell="W18" sqref="W18"/>
    </sheetView>
  </sheetViews>
  <sheetFormatPr baseColWidth="10" defaultColWidth="14.33203125" defaultRowHeight="15" x14ac:dyDescent="0.2"/>
  <cols>
    <col min="1" max="1" width="9.6640625" bestFit="1" customWidth="1"/>
    <col min="2" max="2" width="23.1640625" customWidth="1"/>
    <col min="3" max="3" width="71.1640625" bestFit="1" customWidth="1"/>
    <col min="4" max="4" width="17.83203125" customWidth="1"/>
    <col min="5" max="6" width="7.6640625" customWidth="1"/>
    <col min="7" max="11" width="5" bestFit="1" customWidth="1"/>
    <col min="12" max="12" width="6.6640625" bestFit="1" customWidth="1"/>
    <col min="13" max="24" width="5" bestFit="1" customWidth="1"/>
    <col min="25" max="25" width="5.6640625" bestFit="1" customWidth="1"/>
    <col min="26" max="26" width="5.1640625" bestFit="1" customWidth="1"/>
    <col min="27" max="31" width="5" bestFit="1" customWidth="1"/>
    <col min="32" max="33" width="15.1640625" customWidth="1"/>
  </cols>
  <sheetData>
    <row r="1" spans="1:33" ht="16" x14ac:dyDescent="0.2">
      <c r="A1" s="166" t="s">
        <v>0</v>
      </c>
      <c r="B1" s="167"/>
      <c r="C1" s="143" t="s">
        <v>1</v>
      </c>
      <c r="D1" s="167"/>
      <c r="E1" s="167"/>
      <c r="F1" s="167"/>
      <c r="G1" s="167"/>
      <c r="H1" s="167"/>
      <c r="I1" s="167"/>
      <c r="J1" s="167"/>
      <c r="K1" s="167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</row>
    <row r="2" spans="1:33" ht="20.25" customHeight="1" x14ac:dyDescent="0.2">
      <c r="A2" s="168" t="s">
        <v>2</v>
      </c>
      <c r="B2" s="167"/>
      <c r="C2" s="69" t="s">
        <v>113</v>
      </c>
      <c r="D2" s="169"/>
      <c r="E2" s="167"/>
      <c r="F2" s="167"/>
      <c r="G2" s="167"/>
      <c r="H2" s="167"/>
      <c r="I2" s="167"/>
      <c r="J2" s="167"/>
      <c r="K2" s="167"/>
      <c r="L2" s="167"/>
      <c r="M2" s="70"/>
      <c r="N2" s="70"/>
      <c r="O2" s="70"/>
      <c r="P2" s="70"/>
      <c r="Q2" s="70"/>
      <c r="R2" s="70"/>
      <c r="S2" s="70"/>
      <c r="T2" s="70"/>
      <c r="U2" s="70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 ht="17.25" customHeight="1" x14ac:dyDescent="0.2">
      <c r="A3" s="166" t="s">
        <v>4</v>
      </c>
      <c r="B3" s="167"/>
      <c r="C3" s="71">
        <v>44198</v>
      </c>
      <c r="D3" s="72"/>
      <c r="E3" s="73"/>
      <c r="F3" s="68"/>
      <c r="G3" s="68"/>
      <c r="H3" s="68"/>
      <c r="I3" s="68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1:33" ht="17.25" customHeight="1" x14ac:dyDescent="0.2">
      <c r="A4" s="166" t="s">
        <v>5</v>
      </c>
      <c r="B4" s="167"/>
      <c r="C4" s="71">
        <v>44221</v>
      </c>
      <c r="D4" s="72"/>
      <c r="E4" s="73"/>
      <c r="F4" s="68"/>
      <c r="G4" s="68"/>
      <c r="H4" s="68"/>
      <c r="I4" s="68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</row>
    <row r="5" spans="1:33" ht="16" x14ac:dyDescent="0.2">
      <c r="A5" s="74"/>
      <c r="B5" s="75"/>
      <c r="C5" s="71"/>
      <c r="D5" s="72"/>
      <c r="E5" s="73"/>
      <c r="F5" s="68"/>
      <c r="G5" s="68"/>
      <c r="H5" s="68"/>
      <c r="I5" s="68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pans="1:33" ht="18" customHeight="1" x14ac:dyDescent="0.2">
      <c r="A6" s="76"/>
      <c r="B6" s="150" t="s">
        <v>114</v>
      </c>
      <c r="C6" s="151"/>
      <c r="D6" s="151"/>
      <c r="E6" s="151"/>
      <c r="F6" s="151"/>
      <c r="G6" s="152"/>
      <c r="H6" s="68"/>
      <c r="I6" s="77"/>
      <c r="J6" s="170" t="s">
        <v>7</v>
      </c>
      <c r="K6" s="170"/>
      <c r="L6" s="170"/>
      <c r="M6" s="70"/>
      <c r="N6" s="70"/>
      <c r="O6" s="70"/>
      <c r="P6" s="70"/>
      <c r="Q6" s="70"/>
      <c r="R6" s="70"/>
      <c r="S6" s="70"/>
      <c r="T6" s="70"/>
      <c r="U6" s="70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</row>
    <row r="7" spans="1:33" ht="17" customHeight="1" x14ac:dyDescent="0.2">
      <c r="A7" s="76"/>
      <c r="B7" s="78" t="s">
        <v>8</v>
      </c>
      <c r="C7" s="79" t="s">
        <v>9</v>
      </c>
      <c r="D7" s="78" t="s">
        <v>10</v>
      </c>
      <c r="E7" s="153" t="s">
        <v>11</v>
      </c>
      <c r="F7" s="154"/>
      <c r="G7" s="155"/>
      <c r="H7" s="68"/>
      <c r="I7" s="80"/>
      <c r="J7" s="171" t="s">
        <v>12</v>
      </c>
      <c r="K7" s="171"/>
      <c r="L7" s="171"/>
      <c r="M7" s="68"/>
      <c r="N7" s="68"/>
      <c r="O7" s="73"/>
      <c r="P7" s="73"/>
      <c r="Q7" s="73"/>
      <c r="R7" s="73"/>
      <c r="S7" s="73"/>
      <c r="T7" s="73"/>
      <c r="U7" s="73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</row>
    <row r="8" spans="1:33" ht="18" x14ac:dyDescent="0.2">
      <c r="A8" s="76"/>
      <c r="B8" s="81">
        <v>1</v>
      </c>
      <c r="C8" s="18" t="s">
        <v>13</v>
      </c>
      <c r="D8" s="82">
        <f>SUMIF($D$14:$D$86,"Nhật",E16:AD88) + SUMIF($D$14:$D$86,"All Members",E16:AD88)/5</f>
        <v>85.1</v>
      </c>
      <c r="E8" s="156">
        <f>SUMIF($D$14:$D$86,"Nhật",F16:AD88) + SUMIF($D$14:$D$86,"All Members",F16:AD88)/5</f>
        <v>83.8</v>
      </c>
      <c r="F8" s="151"/>
      <c r="G8" s="152"/>
      <c r="H8" s="68"/>
      <c r="I8" s="83"/>
      <c r="J8" s="171" t="s">
        <v>14</v>
      </c>
      <c r="K8" s="171"/>
      <c r="L8" s="171"/>
      <c r="M8" s="68"/>
      <c r="N8" s="68"/>
      <c r="O8" s="73"/>
      <c r="P8" s="73"/>
      <c r="Q8" s="73"/>
      <c r="R8" s="73"/>
      <c r="S8" s="73"/>
      <c r="T8" s="73"/>
      <c r="U8" s="73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</row>
    <row r="9" spans="1:33" ht="18" x14ac:dyDescent="0.2">
      <c r="A9" s="76"/>
      <c r="B9" s="81">
        <v>2</v>
      </c>
      <c r="C9" s="18" t="s">
        <v>15</v>
      </c>
      <c r="D9" s="82">
        <f>SUMIF($D$14:$D$86,"Hiếu",E16:AD88) + SUMIF($D$14:$D$86,"All Members",E16:AD88)/5</f>
        <v>101.6</v>
      </c>
      <c r="E9" s="156">
        <f>SUMIF($D$14:$D$86,"Hiếu",F16:AD88) + SUMIF($D$14:$D$86,"All Members",F16:AD88)/5</f>
        <v>97.8</v>
      </c>
      <c r="F9" s="151"/>
      <c r="G9" s="152"/>
      <c r="H9" s="68"/>
      <c r="I9" s="84"/>
      <c r="J9" s="171" t="s">
        <v>16</v>
      </c>
      <c r="K9" s="171"/>
      <c r="L9" s="171"/>
      <c r="M9" s="68"/>
      <c r="N9" s="68"/>
      <c r="O9" s="73"/>
      <c r="P9" s="73"/>
      <c r="Q9" s="73"/>
      <c r="R9" s="73"/>
      <c r="S9" s="73"/>
      <c r="T9" s="73"/>
      <c r="U9" s="73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spans="1:33" ht="42" customHeight="1" x14ac:dyDescent="0.2">
      <c r="A10" s="76"/>
      <c r="B10" s="81">
        <v>3</v>
      </c>
      <c r="C10" s="18" t="s">
        <v>17</v>
      </c>
      <c r="D10" s="82">
        <f>SUMIF($D$14:$D$86,"Phi",E16:AD88) + SUMIF($D$14:$D$86,"All Members",E16:AD88)/5</f>
        <v>90.1</v>
      </c>
      <c r="E10" s="156">
        <f>SUMIF($D$14:$D$86,"Phi",F16:AD88) + SUMIF($D$14:$D$86,"All Members",F16:AD88)/5</f>
        <v>87.8</v>
      </c>
      <c r="F10" s="151"/>
      <c r="G10" s="152"/>
      <c r="H10" s="68"/>
      <c r="I10" s="85"/>
      <c r="J10" s="171" t="s">
        <v>18</v>
      </c>
      <c r="K10" s="171"/>
      <c r="L10" s="171"/>
      <c r="M10" s="68"/>
      <c r="N10" s="68"/>
      <c r="O10" s="73"/>
      <c r="P10" s="73"/>
      <c r="Q10" s="73"/>
      <c r="R10" s="73"/>
      <c r="S10" s="73"/>
      <c r="T10" s="73"/>
      <c r="U10" s="73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3" ht="20" customHeight="1" x14ac:dyDescent="0.2">
      <c r="A11" s="76"/>
      <c r="B11" s="158" t="s">
        <v>19</v>
      </c>
      <c r="C11" s="159"/>
      <c r="D11" s="86">
        <f>SUM(D8:D10)</f>
        <v>276.79999999999995</v>
      </c>
      <c r="E11" s="158">
        <f>SUM(E8:G10)</f>
        <v>269.39999999999998</v>
      </c>
      <c r="F11" s="160"/>
      <c r="G11" s="161"/>
      <c r="H11" s="68"/>
      <c r="I11" s="73"/>
      <c r="J11" s="73"/>
      <c r="K11" s="68"/>
      <c r="L11" s="68"/>
      <c r="M11" s="68"/>
      <c r="N11" s="68"/>
      <c r="O11" s="73"/>
      <c r="P11" s="73"/>
      <c r="Q11" s="73"/>
      <c r="R11" s="73"/>
      <c r="S11" s="73"/>
      <c r="T11" s="73"/>
      <c r="U11" s="73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3" ht="11" customHeight="1" x14ac:dyDescent="0.2">
      <c r="A12" s="76"/>
      <c r="B12" s="87"/>
      <c r="C12" s="76"/>
      <c r="D12" s="76"/>
      <c r="E12" s="68"/>
      <c r="F12" s="68"/>
      <c r="G12" s="68"/>
      <c r="H12" s="68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</row>
    <row r="13" spans="1:33" ht="79" customHeight="1" x14ac:dyDescent="0.2">
      <c r="A13" s="76"/>
      <c r="B13" s="89" t="s">
        <v>21</v>
      </c>
      <c r="C13" s="26" t="s">
        <v>22</v>
      </c>
      <c r="D13" s="27" t="s">
        <v>23</v>
      </c>
      <c r="E13" s="94" t="s">
        <v>10</v>
      </c>
      <c r="F13" s="28" t="s">
        <v>11</v>
      </c>
      <c r="G13" s="29">
        <v>44198</v>
      </c>
      <c r="H13" s="68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</row>
    <row r="14" spans="1:33" ht="17" x14ac:dyDescent="0.2">
      <c r="A14" s="76"/>
      <c r="B14" s="157" t="s">
        <v>24</v>
      </c>
      <c r="C14" s="134"/>
      <c r="D14" s="31" t="s">
        <v>25</v>
      </c>
      <c r="E14" s="32">
        <v>5</v>
      </c>
      <c r="F14" s="90">
        <v>5</v>
      </c>
      <c r="G14" s="33">
        <v>5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</row>
    <row r="15" spans="1:33" ht="65.25" customHeight="1" x14ac:dyDescent="0.2">
      <c r="A15" s="88" t="s">
        <v>115</v>
      </c>
      <c r="B15" s="157" t="s">
        <v>26</v>
      </c>
      <c r="C15" s="134"/>
      <c r="D15" s="31" t="s">
        <v>27</v>
      </c>
      <c r="E15" s="32">
        <v>2</v>
      </c>
      <c r="F15" s="90">
        <v>2</v>
      </c>
      <c r="G15" s="36">
        <v>2</v>
      </c>
      <c r="H15" s="121">
        <v>44288</v>
      </c>
      <c r="I15" s="121">
        <v>44289</v>
      </c>
      <c r="J15" s="121">
        <v>44290</v>
      </c>
      <c r="K15" s="121">
        <v>44291</v>
      </c>
      <c r="L15" s="121">
        <v>44292</v>
      </c>
      <c r="M15" s="121">
        <v>44293</v>
      </c>
      <c r="N15" s="121">
        <v>44294</v>
      </c>
      <c r="O15" s="121">
        <v>44295</v>
      </c>
      <c r="P15" s="121">
        <v>44296</v>
      </c>
      <c r="Q15" s="121">
        <v>44297</v>
      </c>
      <c r="R15" s="121">
        <v>44298</v>
      </c>
      <c r="S15" s="121">
        <v>44299</v>
      </c>
      <c r="T15" s="121">
        <v>44300</v>
      </c>
      <c r="U15" s="121">
        <v>44301</v>
      </c>
      <c r="V15" s="121">
        <v>44302</v>
      </c>
      <c r="W15" s="121">
        <v>44303</v>
      </c>
      <c r="X15" s="121">
        <v>44304</v>
      </c>
      <c r="Y15" s="121">
        <v>44305</v>
      </c>
      <c r="Z15" s="121">
        <v>44306</v>
      </c>
      <c r="AA15" s="121">
        <v>44307</v>
      </c>
      <c r="AB15" s="121">
        <v>44308</v>
      </c>
      <c r="AC15" s="121">
        <v>44309</v>
      </c>
      <c r="AD15" s="121">
        <v>44310</v>
      </c>
      <c r="AE15" s="121">
        <v>44311</v>
      </c>
    </row>
    <row r="16" spans="1:33" ht="15.75" customHeight="1" x14ac:dyDescent="0.2">
      <c r="A16" s="129">
        <v>2</v>
      </c>
      <c r="B16" s="164" t="s">
        <v>28</v>
      </c>
      <c r="C16" s="165"/>
      <c r="D16" s="31" t="s">
        <v>27</v>
      </c>
      <c r="E16" s="32">
        <v>2</v>
      </c>
      <c r="F16" s="90">
        <v>2</v>
      </c>
      <c r="G16" s="36">
        <v>2</v>
      </c>
      <c r="H16" s="34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</row>
    <row r="17" spans="1:31" ht="15.75" customHeight="1" x14ac:dyDescent="0.2">
      <c r="A17" s="129"/>
      <c r="B17" s="162" t="s">
        <v>29</v>
      </c>
      <c r="C17" s="37" t="s">
        <v>116</v>
      </c>
      <c r="D17" s="91" t="s">
        <v>35</v>
      </c>
      <c r="E17" s="32">
        <v>3</v>
      </c>
      <c r="F17" s="90">
        <v>2</v>
      </c>
      <c r="G17" s="90">
        <v>2</v>
      </c>
      <c r="H17" s="36">
        <v>2</v>
      </c>
      <c r="I17" s="34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</row>
    <row r="18" spans="1:31" ht="15.75" customHeight="1" x14ac:dyDescent="0.2">
      <c r="A18" s="129"/>
      <c r="B18" s="162"/>
      <c r="C18" s="37"/>
      <c r="D18" s="91"/>
      <c r="E18" s="32"/>
      <c r="F18" s="90"/>
      <c r="G18" s="90"/>
      <c r="H18" s="35">
        <v>2</v>
      </c>
      <c r="I18" s="35">
        <v>2</v>
      </c>
      <c r="J18" s="34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</row>
    <row r="19" spans="1:31" ht="15.75" customHeight="1" x14ac:dyDescent="0.2">
      <c r="A19" s="129"/>
      <c r="B19" s="162"/>
      <c r="C19" s="40" t="s">
        <v>117</v>
      </c>
      <c r="D19" s="91" t="s">
        <v>27</v>
      </c>
      <c r="E19" s="32">
        <v>2</v>
      </c>
      <c r="F19" s="90">
        <v>2</v>
      </c>
      <c r="G19" s="90">
        <v>2</v>
      </c>
      <c r="H19" s="90">
        <v>2</v>
      </c>
      <c r="I19" s="90">
        <v>2</v>
      </c>
      <c r="J19" s="90">
        <v>2</v>
      </c>
      <c r="K19" s="34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</row>
    <row r="20" spans="1:31" ht="15.75" customHeight="1" x14ac:dyDescent="0.2">
      <c r="A20" s="129"/>
      <c r="B20" s="162"/>
      <c r="C20" s="40" t="s">
        <v>118</v>
      </c>
      <c r="D20" s="91" t="s">
        <v>33</v>
      </c>
      <c r="E20" s="32">
        <v>3</v>
      </c>
      <c r="F20" s="90">
        <v>2</v>
      </c>
      <c r="G20" s="90">
        <v>2</v>
      </c>
      <c r="H20" s="90"/>
      <c r="I20" s="90"/>
      <c r="J20" s="90"/>
      <c r="K20" s="95">
        <v>1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>
        <v>0</v>
      </c>
    </row>
    <row r="21" spans="1:31" ht="15.75" customHeight="1" x14ac:dyDescent="0.2">
      <c r="A21" s="129"/>
      <c r="B21" s="162"/>
      <c r="C21" s="40"/>
      <c r="D21" s="91"/>
      <c r="E21" s="32"/>
      <c r="F21" s="90"/>
      <c r="G21" s="90"/>
      <c r="H21" s="90">
        <v>2</v>
      </c>
      <c r="I21" s="90">
        <v>2</v>
      </c>
      <c r="J21" s="90">
        <v>2</v>
      </c>
      <c r="K21" s="34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</row>
    <row r="22" spans="1:31" ht="15.75" customHeight="1" x14ac:dyDescent="0.2">
      <c r="A22" s="129"/>
      <c r="B22" s="162"/>
      <c r="C22" s="40" t="s">
        <v>119</v>
      </c>
      <c r="D22" s="91" t="s">
        <v>35</v>
      </c>
      <c r="E22" s="32">
        <v>2</v>
      </c>
      <c r="F22" s="90">
        <v>2</v>
      </c>
      <c r="G22" s="90">
        <v>2</v>
      </c>
      <c r="H22" s="90">
        <v>2</v>
      </c>
      <c r="I22" s="90">
        <v>2</v>
      </c>
      <c r="J22" s="90">
        <v>2</v>
      </c>
      <c r="K22" s="34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</row>
    <row r="23" spans="1:31" ht="15.75" customHeight="1" x14ac:dyDescent="0.2">
      <c r="A23" s="129"/>
      <c r="B23" s="162"/>
      <c r="C23" s="40" t="s">
        <v>120</v>
      </c>
      <c r="D23" s="91" t="s">
        <v>33</v>
      </c>
      <c r="E23" s="32">
        <v>2</v>
      </c>
      <c r="F23" s="90">
        <v>2</v>
      </c>
      <c r="G23" s="90">
        <v>2</v>
      </c>
      <c r="H23" s="90"/>
      <c r="I23" s="90"/>
      <c r="J23" s="90"/>
      <c r="K23" s="95">
        <v>1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>
        <v>0</v>
      </c>
    </row>
    <row r="24" spans="1:31" ht="15.75" customHeight="1" x14ac:dyDescent="0.2">
      <c r="A24" s="129"/>
      <c r="B24" s="162"/>
      <c r="C24" s="40" t="s">
        <v>121</v>
      </c>
      <c r="D24" s="91" t="s">
        <v>35</v>
      </c>
      <c r="E24" s="32">
        <v>2.5</v>
      </c>
      <c r="F24" s="90">
        <v>2</v>
      </c>
      <c r="G24" s="90">
        <v>2</v>
      </c>
      <c r="H24" s="90">
        <v>2</v>
      </c>
      <c r="I24" s="90">
        <v>2</v>
      </c>
      <c r="J24" s="90">
        <v>2</v>
      </c>
      <c r="K24" s="90">
        <v>2</v>
      </c>
      <c r="L24" s="34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</row>
    <row r="25" spans="1:31" ht="15.75" customHeight="1" x14ac:dyDescent="0.2">
      <c r="A25" s="129"/>
      <c r="B25" s="162"/>
      <c r="C25" s="40"/>
      <c r="D25" s="91"/>
      <c r="E25" s="32"/>
      <c r="F25" s="90"/>
      <c r="G25" s="90"/>
      <c r="H25" s="90">
        <v>2</v>
      </c>
      <c r="I25" s="90">
        <v>2</v>
      </c>
      <c r="J25" s="90">
        <v>2</v>
      </c>
      <c r="K25" s="90">
        <v>2</v>
      </c>
      <c r="L25" s="34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</row>
    <row r="26" spans="1:31" ht="15.75" customHeight="1" x14ac:dyDescent="0.2">
      <c r="A26" s="129"/>
      <c r="B26" s="162"/>
      <c r="C26" s="40" t="s">
        <v>122</v>
      </c>
      <c r="D26" s="91" t="s">
        <v>33</v>
      </c>
      <c r="E26" s="32">
        <v>2</v>
      </c>
      <c r="F26" s="90">
        <v>2</v>
      </c>
      <c r="G26" s="90">
        <v>2</v>
      </c>
      <c r="H26" s="90">
        <v>2</v>
      </c>
      <c r="I26" s="90">
        <v>2</v>
      </c>
      <c r="J26" s="90">
        <v>2</v>
      </c>
      <c r="K26" s="90">
        <v>2</v>
      </c>
      <c r="L26" s="34">
        <v>0</v>
      </c>
      <c r="M26" s="92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</row>
    <row r="27" spans="1:31" ht="15.75" customHeight="1" x14ac:dyDescent="0.2">
      <c r="A27" s="129"/>
      <c r="B27" s="162"/>
      <c r="C27" s="43" t="s">
        <v>123</v>
      </c>
      <c r="D27" s="91" t="s">
        <v>124</v>
      </c>
      <c r="E27" s="32">
        <v>5</v>
      </c>
      <c r="F27" s="33">
        <v>5</v>
      </c>
      <c r="G27" s="33">
        <v>5</v>
      </c>
      <c r="H27" s="90"/>
      <c r="I27" s="90"/>
      <c r="J27" s="90"/>
      <c r="K27" s="90"/>
      <c r="L27" s="95">
        <v>0.5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>
        <v>0</v>
      </c>
    </row>
    <row r="28" spans="1:31" ht="15.75" customHeight="1" x14ac:dyDescent="0.2">
      <c r="A28" s="129"/>
      <c r="B28" s="147" t="s">
        <v>45</v>
      </c>
      <c r="C28" s="44" t="s">
        <v>125</v>
      </c>
      <c r="D28" s="91" t="s">
        <v>27</v>
      </c>
      <c r="E28" s="32">
        <v>3</v>
      </c>
      <c r="F28" s="90">
        <v>2</v>
      </c>
      <c r="G28" s="90">
        <v>2</v>
      </c>
      <c r="H28" s="90">
        <v>2</v>
      </c>
      <c r="I28" s="90">
        <v>2</v>
      </c>
      <c r="J28" s="90">
        <v>2</v>
      </c>
      <c r="K28" s="90">
        <v>2</v>
      </c>
      <c r="L28" s="34">
        <v>0</v>
      </c>
      <c r="M28" s="42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</row>
    <row r="29" spans="1:31" ht="15.75" customHeight="1" x14ac:dyDescent="0.2">
      <c r="A29" s="129"/>
      <c r="B29" s="147"/>
      <c r="C29" s="44"/>
      <c r="D29" s="91"/>
      <c r="E29" s="32"/>
      <c r="F29" s="90"/>
      <c r="G29" s="90"/>
      <c r="H29" s="33">
        <v>5</v>
      </c>
      <c r="I29" s="33">
        <v>5</v>
      </c>
      <c r="J29" s="33">
        <v>5</v>
      </c>
      <c r="K29" s="33">
        <v>5</v>
      </c>
      <c r="L29" s="33">
        <v>5</v>
      </c>
      <c r="M29" s="34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</row>
    <row r="30" spans="1:31" ht="15.75" customHeight="1" x14ac:dyDescent="0.2">
      <c r="A30" s="129"/>
      <c r="B30" s="147"/>
      <c r="C30" s="44" t="s">
        <v>126</v>
      </c>
      <c r="D30" s="91" t="s">
        <v>35</v>
      </c>
      <c r="E30" s="32">
        <v>2</v>
      </c>
      <c r="F30" s="90">
        <v>2</v>
      </c>
      <c r="G30" s="90">
        <v>2</v>
      </c>
      <c r="H30" s="90">
        <v>2</v>
      </c>
      <c r="I30" s="90">
        <v>2</v>
      </c>
      <c r="J30" s="90">
        <v>2</v>
      </c>
      <c r="K30" s="90">
        <v>2</v>
      </c>
      <c r="L30" s="90">
        <v>2</v>
      </c>
      <c r="M30" s="90">
        <v>2</v>
      </c>
      <c r="N30" s="34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</row>
    <row r="31" spans="1:31" ht="15.75" customHeight="1" x14ac:dyDescent="0.2">
      <c r="A31" s="129"/>
      <c r="B31" s="147"/>
      <c r="C31" s="47" t="s">
        <v>127</v>
      </c>
      <c r="D31" s="91" t="s">
        <v>33</v>
      </c>
      <c r="E31" s="32">
        <v>2</v>
      </c>
      <c r="F31" s="90">
        <v>2</v>
      </c>
      <c r="G31" s="90">
        <v>2</v>
      </c>
      <c r="H31" s="90"/>
      <c r="I31" s="90"/>
      <c r="J31" s="90"/>
      <c r="K31" s="90"/>
      <c r="L31" s="90"/>
      <c r="M31" s="90"/>
      <c r="N31" s="95">
        <v>1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>
        <v>0</v>
      </c>
    </row>
    <row r="32" spans="1:31" ht="15.75" customHeight="1" x14ac:dyDescent="0.2">
      <c r="A32" s="129"/>
      <c r="B32" s="147"/>
      <c r="C32" s="47" t="s">
        <v>128</v>
      </c>
      <c r="D32" s="91" t="s">
        <v>35</v>
      </c>
      <c r="E32" s="32">
        <v>3</v>
      </c>
      <c r="F32" s="90">
        <v>2</v>
      </c>
      <c r="G32" s="90">
        <v>2</v>
      </c>
      <c r="H32" s="90">
        <v>2</v>
      </c>
      <c r="I32" s="90">
        <v>2</v>
      </c>
      <c r="J32" s="90">
        <v>2</v>
      </c>
      <c r="K32" s="90">
        <v>2</v>
      </c>
      <c r="L32" s="90">
        <v>2</v>
      </c>
      <c r="M32" s="90">
        <v>2</v>
      </c>
      <c r="N32" s="34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</row>
    <row r="33" spans="1:31" ht="17.25" customHeight="1" x14ac:dyDescent="0.2">
      <c r="A33" s="129"/>
      <c r="B33" s="147"/>
      <c r="C33" s="49"/>
      <c r="D33" s="91"/>
      <c r="E33" s="32"/>
      <c r="F33" s="90"/>
      <c r="G33" s="90"/>
      <c r="H33" s="90">
        <v>2</v>
      </c>
      <c r="I33" s="90">
        <v>2</v>
      </c>
      <c r="J33" s="90">
        <v>2</v>
      </c>
      <c r="K33" s="90">
        <v>2</v>
      </c>
      <c r="L33" s="90">
        <v>2</v>
      </c>
      <c r="M33" s="90">
        <v>2</v>
      </c>
      <c r="N33" s="34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</row>
    <row r="34" spans="1:31" ht="17.25" customHeight="1" x14ac:dyDescent="0.2">
      <c r="A34" s="129"/>
      <c r="B34" s="147"/>
      <c r="C34" s="48" t="s">
        <v>129</v>
      </c>
      <c r="D34" s="91" t="s">
        <v>33</v>
      </c>
      <c r="E34" s="32">
        <v>2</v>
      </c>
      <c r="F34" s="90">
        <v>2</v>
      </c>
      <c r="G34" s="90">
        <v>2</v>
      </c>
      <c r="H34" s="90">
        <v>2</v>
      </c>
      <c r="I34" s="90">
        <v>2</v>
      </c>
      <c r="J34" s="90">
        <v>2</v>
      </c>
      <c r="K34" s="90">
        <v>2</v>
      </c>
      <c r="L34" s="90">
        <v>2</v>
      </c>
      <c r="M34" s="90">
        <v>2</v>
      </c>
      <c r="N34" s="90">
        <v>2</v>
      </c>
      <c r="O34" s="34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</row>
    <row r="35" spans="1:31" ht="17.25" customHeight="1" x14ac:dyDescent="0.2">
      <c r="A35" s="129"/>
      <c r="B35" s="147"/>
      <c r="C35" s="49" t="s">
        <v>130</v>
      </c>
      <c r="D35" s="91" t="s">
        <v>27</v>
      </c>
      <c r="E35" s="32">
        <v>3</v>
      </c>
      <c r="F35" s="90">
        <v>2</v>
      </c>
      <c r="G35" s="90">
        <v>2</v>
      </c>
      <c r="H35" s="90"/>
      <c r="I35" s="90"/>
      <c r="J35" s="90"/>
      <c r="K35" s="90"/>
      <c r="L35" s="90"/>
      <c r="M35" s="90"/>
      <c r="N35" s="90"/>
      <c r="O35" s="95">
        <v>1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>
        <v>0</v>
      </c>
    </row>
    <row r="36" spans="1:31" ht="17" x14ac:dyDescent="0.2">
      <c r="A36" s="129"/>
      <c r="B36" s="147"/>
      <c r="C36" s="49"/>
      <c r="D36" s="91"/>
      <c r="E36" s="32"/>
      <c r="F36" s="90"/>
      <c r="G36" s="90"/>
      <c r="H36" s="90">
        <v>2</v>
      </c>
      <c r="I36" s="90">
        <v>2</v>
      </c>
      <c r="J36" s="90">
        <v>2</v>
      </c>
      <c r="K36" s="90">
        <v>2</v>
      </c>
      <c r="L36" s="90">
        <v>2</v>
      </c>
      <c r="M36" s="90">
        <v>2</v>
      </c>
      <c r="N36" s="90">
        <v>2</v>
      </c>
      <c r="O36" s="34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</row>
    <row r="37" spans="1:31" ht="18" x14ac:dyDescent="0.2">
      <c r="A37" s="129"/>
      <c r="B37" s="147"/>
      <c r="C37" s="48" t="s">
        <v>131</v>
      </c>
      <c r="D37" s="91" t="s">
        <v>35</v>
      </c>
      <c r="E37" s="32">
        <v>2</v>
      </c>
      <c r="F37" s="90">
        <v>2</v>
      </c>
      <c r="G37" s="90">
        <v>2</v>
      </c>
      <c r="H37" s="90">
        <v>2</v>
      </c>
      <c r="I37" s="90">
        <v>2</v>
      </c>
      <c r="J37" s="90">
        <v>2</v>
      </c>
      <c r="K37" s="90">
        <v>2</v>
      </c>
      <c r="L37" s="90">
        <v>2</v>
      </c>
      <c r="M37" s="90">
        <v>2</v>
      </c>
      <c r="N37" s="90">
        <v>2</v>
      </c>
      <c r="O37" s="34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</row>
    <row r="38" spans="1:31" ht="18" x14ac:dyDescent="0.2">
      <c r="A38" s="129"/>
      <c r="B38" s="148"/>
      <c r="C38" s="47" t="s">
        <v>132</v>
      </c>
      <c r="D38" s="31" t="s">
        <v>25</v>
      </c>
      <c r="E38" s="32">
        <v>5</v>
      </c>
      <c r="F38" s="90">
        <v>5</v>
      </c>
      <c r="G38" s="90">
        <v>5</v>
      </c>
      <c r="H38" s="90"/>
      <c r="I38" s="90"/>
      <c r="J38" s="90"/>
      <c r="K38" s="90"/>
      <c r="L38" s="90"/>
      <c r="M38" s="90"/>
      <c r="N38" s="90"/>
      <c r="O38" s="95">
        <v>1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>
        <v>0</v>
      </c>
    </row>
    <row r="39" spans="1:31" ht="15.75" customHeight="1" x14ac:dyDescent="0.2">
      <c r="A39" s="129"/>
      <c r="B39" s="147" t="s">
        <v>56</v>
      </c>
      <c r="C39" s="18" t="s">
        <v>133</v>
      </c>
      <c r="D39" s="50" t="s">
        <v>31</v>
      </c>
      <c r="E39" s="32">
        <v>5</v>
      </c>
      <c r="F39" s="90">
        <v>4</v>
      </c>
      <c r="G39" s="90">
        <v>4</v>
      </c>
      <c r="H39" s="90">
        <v>2</v>
      </c>
      <c r="I39" s="90">
        <v>2</v>
      </c>
      <c r="J39" s="90">
        <v>2</v>
      </c>
      <c r="K39" s="90">
        <v>2</v>
      </c>
      <c r="L39" s="90">
        <v>2</v>
      </c>
      <c r="M39" s="90">
        <v>2</v>
      </c>
      <c r="N39" s="90">
        <v>2</v>
      </c>
      <c r="O39" s="34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</row>
    <row r="40" spans="1:31" ht="15.75" customHeight="1" x14ac:dyDescent="0.2">
      <c r="A40" s="129"/>
      <c r="B40" s="147"/>
      <c r="C40" s="18"/>
      <c r="D40" s="50"/>
      <c r="E40" s="32"/>
      <c r="F40" s="90"/>
      <c r="G40" s="90"/>
      <c r="H40" s="90">
        <v>5</v>
      </c>
      <c r="I40" s="90">
        <v>5</v>
      </c>
      <c r="J40" s="90">
        <v>5</v>
      </c>
      <c r="K40" s="90">
        <v>5</v>
      </c>
      <c r="L40" s="90">
        <v>5</v>
      </c>
      <c r="M40" s="90">
        <v>5</v>
      </c>
      <c r="N40" s="90">
        <v>5</v>
      </c>
      <c r="O40" s="90">
        <v>5</v>
      </c>
      <c r="P40" s="34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</row>
    <row r="41" spans="1:31" ht="15.75" customHeight="1" x14ac:dyDescent="0.2">
      <c r="A41" s="129"/>
      <c r="B41" s="147"/>
      <c r="C41" s="18" t="s">
        <v>134</v>
      </c>
      <c r="D41" s="50" t="s">
        <v>43</v>
      </c>
      <c r="E41" s="32">
        <v>6</v>
      </c>
      <c r="F41" s="90">
        <v>6</v>
      </c>
      <c r="G41" s="90">
        <v>6</v>
      </c>
      <c r="H41" s="90">
        <v>4</v>
      </c>
      <c r="I41" s="90">
        <v>4</v>
      </c>
      <c r="J41" s="90">
        <v>4</v>
      </c>
      <c r="K41" s="90">
        <v>4</v>
      </c>
      <c r="L41" s="90">
        <v>4</v>
      </c>
      <c r="M41" s="90">
        <v>4</v>
      </c>
      <c r="N41" s="90">
        <v>4</v>
      </c>
      <c r="O41" s="90">
        <v>2</v>
      </c>
      <c r="P41" s="90">
        <v>2</v>
      </c>
      <c r="Q41" s="90">
        <v>2</v>
      </c>
      <c r="R41" s="34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</row>
    <row r="42" spans="1:31" ht="15.75" customHeight="1" x14ac:dyDescent="0.2">
      <c r="A42" s="129"/>
      <c r="B42" s="147"/>
      <c r="C42" s="18" t="s">
        <v>135</v>
      </c>
      <c r="D42" s="50" t="s">
        <v>31</v>
      </c>
      <c r="E42" s="32">
        <v>6</v>
      </c>
      <c r="F42" s="90">
        <v>4</v>
      </c>
      <c r="G42" s="90">
        <v>4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5">
        <v>1</v>
      </c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>
        <v>0</v>
      </c>
    </row>
    <row r="43" spans="1:31" ht="15.75" customHeight="1" x14ac:dyDescent="0.2">
      <c r="A43" s="129"/>
      <c r="B43" s="147"/>
      <c r="C43" s="18"/>
      <c r="D43" s="50"/>
      <c r="E43" s="32"/>
      <c r="F43" s="90"/>
      <c r="G43" s="90"/>
      <c r="H43" s="90">
        <v>6</v>
      </c>
      <c r="I43" s="90">
        <v>6</v>
      </c>
      <c r="J43" s="90">
        <v>6</v>
      </c>
      <c r="K43" s="90">
        <v>6</v>
      </c>
      <c r="L43" s="90">
        <v>6</v>
      </c>
      <c r="M43" s="90">
        <v>6</v>
      </c>
      <c r="N43" s="90">
        <v>6</v>
      </c>
      <c r="O43" s="90">
        <v>6</v>
      </c>
      <c r="P43" s="90">
        <v>6</v>
      </c>
      <c r="Q43" s="90">
        <v>6</v>
      </c>
      <c r="R43" s="34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</row>
    <row r="44" spans="1:31" ht="15.75" customHeight="1" x14ac:dyDescent="0.2">
      <c r="A44" s="129"/>
      <c r="B44" s="147"/>
      <c r="C44" s="18" t="s">
        <v>136</v>
      </c>
      <c r="D44" s="50" t="s">
        <v>43</v>
      </c>
      <c r="E44" s="32">
        <v>6</v>
      </c>
      <c r="F44" s="90">
        <v>6</v>
      </c>
      <c r="G44" s="90">
        <v>6</v>
      </c>
      <c r="H44" s="90">
        <v>4</v>
      </c>
      <c r="I44" s="90">
        <v>4</v>
      </c>
      <c r="J44" s="90">
        <v>4</v>
      </c>
      <c r="K44" s="90">
        <v>4</v>
      </c>
      <c r="L44" s="90">
        <v>4</v>
      </c>
      <c r="M44" s="90">
        <v>4</v>
      </c>
      <c r="N44" s="90">
        <v>4</v>
      </c>
      <c r="O44" s="90">
        <v>4</v>
      </c>
      <c r="P44" s="90">
        <v>4</v>
      </c>
      <c r="Q44" s="90">
        <v>4</v>
      </c>
      <c r="R44" s="90">
        <v>4</v>
      </c>
      <c r="S44" s="34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</row>
    <row r="45" spans="1:31" ht="15.75" customHeight="1" x14ac:dyDescent="0.2">
      <c r="A45" s="129"/>
      <c r="B45" s="147"/>
      <c r="C45" s="18" t="s">
        <v>137</v>
      </c>
      <c r="D45" s="50" t="s">
        <v>31</v>
      </c>
      <c r="E45" s="32">
        <v>4</v>
      </c>
      <c r="F45" s="90">
        <v>4</v>
      </c>
      <c r="G45" s="90">
        <v>4</v>
      </c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5">
        <v>2</v>
      </c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>
        <v>0</v>
      </c>
    </row>
    <row r="46" spans="1:31" ht="15.75" customHeight="1" x14ac:dyDescent="0.2">
      <c r="A46" s="129"/>
      <c r="B46" s="147"/>
      <c r="C46" s="18" t="s">
        <v>138</v>
      </c>
      <c r="D46" s="50" t="s">
        <v>43</v>
      </c>
      <c r="E46" s="32">
        <v>6</v>
      </c>
      <c r="F46" s="90">
        <v>4</v>
      </c>
      <c r="G46" s="90">
        <v>4</v>
      </c>
      <c r="H46" s="90">
        <v>6</v>
      </c>
      <c r="I46" s="90">
        <v>6</v>
      </c>
      <c r="J46" s="90">
        <v>6</v>
      </c>
      <c r="K46" s="90">
        <v>6</v>
      </c>
      <c r="L46" s="90">
        <v>6</v>
      </c>
      <c r="M46" s="90">
        <v>6</v>
      </c>
      <c r="N46" s="90">
        <v>6</v>
      </c>
      <c r="O46" s="90">
        <v>6</v>
      </c>
      <c r="P46" s="90">
        <v>6</v>
      </c>
      <c r="Q46" s="90">
        <v>6</v>
      </c>
      <c r="R46" s="90">
        <v>6</v>
      </c>
      <c r="S46" s="34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</row>
    <row r="47" spans="1:31" ht="15.75" customHeight="1" x14ac:dyDescent="0.2">
      <c r="A47" s="129"/>
      <c r="B47" s="147"/>
      <c r="C47" s="18"/>
      <c r="D47" s="50"/>
      <c r="E47" s="32"/>
      <c r="F47" s="90"/>
      <c r="G47" s="90"/>
      <c r="H47" s="90">
        <v>4</v>
      </c>
      <c r="I47" s="90">
        <v>4</v>
      </c>
      <c r="J47" s="90">
        <v>4</v>
      </c>
      <c r="K47" s="90">
        <v>4</v>
      </c>
      <c r="L47" s="90">
        <v>4</v>
      </c>
      <c r="M47" s="90">
        <v>4</v>
      </c>
      <c r="N47" s="90">
        <v>4</v>
      </c>
      <c r="O47" s="90">
        <v>4</v>
      </c>
      <c r="P47" s="90">
        <v>4</v>
      </c>
      <c r="Q47" s="90">
        <v>4</v>
      </c>
      <c r="R47" s="90">
        <v>4</v>
      </c>
      <c r="S47" s="90">
        <v>4</v>
      </c>
      <c r="T47" s="34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</row>
    <row r="48" spans="1:31" ht="15.75" customHeight="1" x14ac:dyDescent="0.2">
      <c r="A48" s="129"/>
      <c r="B48" s="147"/>
      <c r="C48" s="18" t="s">
        <v>139</v>
      </c>
      <c r="D48" s="50" t="s">
        <v>31</v>
      </c>
      <c r="E48" s="32">
        <v>4</v>
      </c>
      <c r="F48" s="90">
        <v>4</v>
      </c>
      <c r="G48" s="90">
        <v>4</v>
      </c>
      <c r="H48" s="90">
        <v>4</v>
      </c>
      <c r="I48" s="90">
        <v>4</v>
      </c>
      <c r="J48" s="90">
        <v>4</v>
      </c>
      <c r="K48" s="90">
        <v>4</v>
      </c>
      <c r="L48" s="90">
        <v>4</v>
      </c>
      <c r="M48" s="90">
        <v>4</v>
      </c>
      <c r="N48" s="90">
        <v>4</v>
      </c>
      <c r="O48" s="90">
        <v>4</v>
      </c>
      <c r="P48" s="90">
        <v>4</v>
      </c>
      <c r="Q48" s="90">
        <v>4</v>
      </c>
      <c r="R48" s="90">
        <v>4</v>
      </c>
      <c r="S48" s="90">
        <v>4</v>
      </c>
      <c r="T48" s="34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</row>
    <row r="49" spans="1:31" ht="15.75" customHeight="1" x14ac:dyDescent="0.2">
      <c r="A49" s="129"/>
      <c r="B49" s="147"/>
      <c r="C49" s="18" t="s">
        <v>140</v>
      </c>
      <c r="D49" s="50" t="s">
        <v>43</v>
      </c>
      <c r="E49" s="32">
        <v>8</v>
      </c>
      <c r="F49" s="90">
        <v>6</v>
      </c>
      <c r="G49" s="90">
        <v>6</v>
      </c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5">
        <v>2</v>
      </c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>
        <v>0</v>
      </c>
    </row>
    <row r="50" spans="1:31" ht="15.75" customHeight="1" x14ac:dyDescent="0.2">
      <c r="A50" s="129"/>
      <c r="B50" s="147"/>
      <c r="C50" s="18"/>
      <c r="D50" s="50"/>
      <c r="E50" s="32"/>
      <c r="F50" s="90"/>
      <c r="G50" s="90"/>
      <c r="H50" s="90">
        <v>4</v>
      </c>
      <c r="I50" s="90">
        <v>4</v>
      </c>
      <c r="J50" s="90">
        <v>4</v>
      </c>
      <c r="K50" s="90">
        <v>4</v>
      </c>
      <c r="L50" s="90">
        <v>4</v>
      </c>
      <c r="M50" s="90">
        <v>4</v>
      </c>
      <c r="N50" s="90">
        <v>4</v>
      </c>
      <c r="O50" s="90">
        <v>4</v>
      </c>
      <c r="P50" s="90">
        <v>4</v>
      </c>
      <c r="Q50" s="90">
        <v>4</v>
      </c>
      <c r="R50" s="90">
        <v>4</v>
      </c>
      <c r="S50" s="90">
        <v>4</v>
      </c>
      <c r="T50" s="90">
        <v>4</v>
      </c>
      <c r="U50" s="34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</row>
    <row r="51" spans="1:31" ht="15.75" customHeight="1" x14ac:dyDescent="0.2">
      <c r="A51" s="129"/>
      <c r="B51" s="147"/>
      <c r="C51" s="18" t="s">
        <v>141</v>
      </c>
      <c r="D51" s="50" t="s">
        <v>31</v>
      </c>
      <c r="E51" s="32">
        <v>4</v>
      </c>
      <c r="F51" s="90">
        <v>4</v>
      </c>
      <c r="G51" s="90">
        <v>4</v>
      </c>
      <c r="H51" s="90">
        <v>6</v>
      </c>
      <c r="I51" s="90">
        <v>6</v>
      </c>
      <c r="J51" s="90">
        <v>6</v>
      </c>
      <c r="K51" s="90">
        <v>6</v>
      </c>
      <c r="L51" s="90">
        <v>6</v>
      </c>
      <c r="M51" s="90">
        <v>6</v>
      </c>
      <c r="N51" s="90">
        <v>6</v>
      </c>
      <c r="O51" s="90">
        <v>6</v>
      </c>
      <c r="P51" s="90">
        <v>6</v>
      </c>
      <c r="Q51" s="90">
        <v>6</v>
      </c>
      <c r="R51" s="90">
        <v>6</v>
      </c>
      <c r="S51" s="90">
        <v>6</v>
      </c>
      <c r="T51" s="90">
        <v>6</v>
      </c>
      <c r="U51" s="34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</row>
    <row r="52" spans="1:31" ht="15.75" customHeight="1" x14ac:dyDescent="0.2">
      <c r="A52" s="129"/>
      <c r="B52" s="147"/>
      <c r="C52" s="18" t="s">
        <v>142</v>
      </c>
      <c r="D52" s="50" t="s">
        <v>43</v>
      </c>
      <c r="E52" s="32">
        <v>4</v>
      </c>
      <c r="F52" s="90">
        <v>4</v>
      </c>
      <c r="G52" s="90">
        <v>4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5">
        <v>2</v>
      </c>
      <c r="V52" s="35"/>
      <c r="W52" s="35"/>
      <c r="X52" s="35"/>
      <c r="Y52" s="35"/>
      <c r="Z52" s="35"/>
      <c r="AA52" s="35"/>
      <c r="AB52" s="35"/>
      <c r="AC52" s="35"/>
      <c r="AD52" s="35"/>
      <c r="AE52" s="35">
        <v>0</v>
      </c>
    </row>
    <row r="53" spans="1:31" ht="15.75" customHeight="1" x14ac:dyDescent="0.2">
      <c r="A53" s="129"/>
      <c r="B53" s="147"/>
      <c r="C53" s="18" t="s">
        <v>143</v>
      </c>
      <c r="D53" s="50" t="s">
        <v>31</v>
      </c>
      <c r="E53" s="32">
        <v>3</v>
      </c>
      <c r="F53" s="90">
        <v>4</v>
      </c>
      <c r="G53" s="90">
        <v>4</v>
      </c>
      <c r="H53" s="90">
        <v>4</v>
      </c>
      <c r="I53" s="90">
        <v>4</v>
      </c>
      <c r="J53" s="90">
        <v>4</v>
      </c>
      <c r="K53" s="90">
        <v>4</v>
      </c>
      <c r="L53" s="90">
        <v>4</v>
      </c>
      <c r="M53" s="90">
        <v>4</v>
      </c>
      <c r="N53" s="90">
        <v>4</v>
      </c>
      <c r="O53" s="90">
        <v>4</v>
      </c>
      <c r="P53" s="90">
        <v>4</v>
      </c>
      <c r="Q53" s="90">
        <v>4</v>
      </c>
      <c r="R53" s="90">
        <v>4</v>
      </c>
      <c r="S53" s="90">
        <v>4</v>
      </c>
      <c r="T53" s="90">
        <v>4</v>
      </c>
      <c r="U53" s="90">
        <v>4</v>
      </c>
      <c r="V53" s="34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</row>
    <row r="54" spans="1:31" ht="15.75" customHeight="1" x14ac:dyDescent="0.2">
      <c r="A54" s="129"/>
      <c r="B54" s="147"/>
      <c r="C54" s="18"/>
      <c r="D54" s="50"/>
      <c r="E54" s="32"/>
      <c r="F54" s="90"/>
      <c r="G54" s="90"/>
      <c r="H54" s="90">
        <v>4</v>
      </c>
      <c r="I54" s="90">
        <v>4</v>
      </c>
      <c r="J54" s="90">
        <v>4</v>
      </c>
      <c r="K54" s="90">
        <v>4</v>
      </c>
      <c r="L54" s="90">
        <v>4</v>
      </c>
      <c r="M54" s="90">
        <v>4</v>
      </c>
      <c r="N54" s="90">
        <v>4</v>
      </c>
      <c r="O54" s="90">
        <v>4</v>
      </c>
      <c r="P54" s="90">
        <v>4</v>
      </c>
      <c r="Q54" s="90">
        <v>4</v>
      </c>
      <c r="R54" s="90">
        <v>4</v>
      </c>
      <c r="S54" s="90">
        <v>4</v>
      </c>
      <c r="T54" s="90">
        <v>4</v>
      </c>
      <c r="U54" s="90">
        <v>4</v>
      </c>
      <c r="V54" s="34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</row>
    <row r="55" spans="1:31" ht="15.75" customHeight="1" x14ac:dyDescent="0.2">
      <c r="A55" s="129"/>
      <c r="B55" s="147"/>
      <c r="C55" s="18" t="s">
        <v>144</v>
      </c>
      <c r="D55" s="50" t="s">
        <v>43</v>
      </c>
      <c r="E55" s="32">
        <v>4</v>
      </c>
      <c r="F55" s="90">
        <v>4</v>
      </c>
      <c r="G55" s="90">
        <v>4</v>
      </c>
      <c r="H55" s="90">
        <v>4</v>
      </c>
      <c r="I55" s="90">
        <v>4</v>
      </c>
      <c r="J55" s="90">
        <v>4</v>
      </c>
      <c r="K55" s="90">
        <v>4</v>
      </c>
      <c r="L55" s="90">
        <v>4</v>
      </c>
      <c r="M55" s="90">
        <v>4</v>
      </c>
      <c r="N55" s="90">
        <v>4</v>
      </c>
      <c r="O55" s="90">
        <v>4</v>
      </c>
      <c r="P55" s="90">
        <v>4</v>
      </c>
      <c r="Q55" s="90">
        <v>4</v>
      </c>
      <c r="R55" s="90">
        <v>4</v>
      </c>
      <c r="S55" s="90">
        <v>4</v>
      </c>
      <c r="T55" s="90">
        <v>4</v>
      </c>
      <c r="U55" s="90">
        <v>4</v>
      </c>
      <c r="V55" s="90">
        <v>4</v>
      </c>
      <c r="W55" s="34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</row>
    <row r="56" spans="1:31" ht="15.75" customHeight="1" x14ac:dyDescent="0.2">
      <c r="A56" s="129"/>
      <c r="B56" s="147"/>
      <c r="C56" s="18" t="s">
        <v>145</v>
      </c>
      <c r="D56" s="50" t="s">
        <v>31</v>
      </c>
      <c r="E56" s="32">
        <v>4</v>
      </c>
      <c r="F56" s="90">
        <v>4</v>
      </c>
      <c r="G56" s="90">
        <v>4</v>
      </c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61">
        <v>-1</v>
      </c>
      <c r="X56" s="35"/>
      <c r="Y56" s="35"/>
      <c r="Z56" s="35"/>
      <c r="AA56" s="35"/>
      <c r="AB56" s="35"/>
      <c r="AC56" s="35"/>
      <c r="AD56" s="35"/>
      <c r="AE56" s="35">
        <v>0</v>
      </c>
    </row>
    <row r="57" spans="1:31" ht="15.75" customHeight="1" x14ac:dyDescent="0.2">
      <c r="A57" s="129"/>
      <c r="B57" s="147"/>
      <c r="C57" s="18" t="s">
        <v>146</v>
      </c>
      <c r="D57" s="50" t="s">
        <v>43</v>
      </c>
      <c r="E57" s="32">
        <v>6</v>
      </c>
      <c r="F57" s="90">
        <v>6</v>
      </c>
      <c r="G57" s="90">
        <v>6</v>
      </c>
      <c r="H57" s="90">
        <v>4</v>
      </c>
      <c r="I57" s="90">
        <v>4</v>
      </c>
      <c r="J57" s="90">
        <v>4</v>
      </c>
      <c r="K57" s="90">
        <v>4</v>
      </c>
      <c r="L57" s="90">
        <v>4</v>
      </c>
      <c r="M57" s="90">
        <v>4</v>
      </c>
      <c r="N57" s="90">
        <v>4</v>
      </c>
      <c r="O57" s="90">
        <v>4</v>
      </c>
      <c r="P57" s="90">
        <v>4</v>
      </c>
      <c r="Q57" s="90">
        <v>4</v>
      </c>
      <c r="R57" s="90">
        <v>4</v>
      </c>
      <c r="S57" s="90">
        <v>4</v>
      </c>
      <c r="T57" s="90">
        <v>4</v>
      </c>
      <c r="U57" s="90">
        <v>4</v>
      </c>
      <c r="V57" s="90">
        <v>4</v>
      </c>
      <c r="W57" s="34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</row>
    <row r="58" spans="1:31" ht="15.75" customHeight="1" x14ac:dyDescent="0.2">
      <c r="A58" s="129"/>
      <c r="B58" s="147"/>
      <c r="C58" s="40" t="s">
        <v>77</v>
      </c>
      <c r="D58" s="50" t="s">
        <v>25</v>
      </c>
      <c r="E58" s="32">
        <v>7.5</v>
      </c>
      <c r="F58" s="90">
        <v>10</v>
      </c>
      <c r="G58" s="90">
        <v>10</v>
      </c>
      <c r="H58" s="90">
        <v>4</v>
      </c>
      <c r="I58" s="90">
        <v>4</v>
      </c>
      <c r="J58" s="90">
        <v>4</v>
      </c>
      <c r="K58" s="90">
        <v>4</v>
      </c>
      <c r="L58" s="90">
        <v>4</v>
      </c>
      <c r="M58" s="90">
        <v>4</v>
      </c>
      <c r="N58" s="90">
        <v>4</v>
      </c>
      <c r="O58" s="90">
        <v>4</v>
      </c>
      <c r="P58" s="90">
        <v>4</v>
      </c>
      <c r="Q58" s="90">
        <v>4</v>
      </c>
      <c r="R58" s="90">
        <v>4</v>
      </c>
      <c r="S58" s="90">
        <v>4</v>
      </c>
      <c r="T58" s="90">
        <v>4</v>
      </c>
      <c r="U58" s="90">
        <v>4</v>
      </c>
      <c r="V58" s="90">
        <v>4</v>
      </c>
      <c r="W58" s="90">
        <v>4</v>
      </c>
      <c r="X58" s="34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</row>
    <row r="59" spans="1:31" ht="15.75" customHeight="1" x14ac:dyDescent="0.2">
      <c r="A59" s="129"/>
      <c r="B59" s="147"/>
      <c r="C59" s="40"/>
      <c r="D59" s="50"/>
      <c r="E59" s="32"/>
      <c r="F59" s="90"/>
      <c r="G59" s="90"/>
      <c r="H59" s="90">
        <v>6</v>
      </c>
      <c r="I59" s="90">
        <v>6</v>
      </c>
      <c r="J59" s="90">
        <v>6</v>
      </c>
      <c r="K59" s="90">
        <v>6</v>
      </c>
      <c r="L59" s="90">
        <v>6</v>
      </c>
      <c r="M59" s="90">
        <v>6</v>
      </c>
      <c r="N59" s="90">
        <v>6</v>
      </c>
      <c r="O59" s="90">
        <v>6</v>
      </c>
      <c r="P59" s="90">
        <v>6</v>
      </c>
      <c r="Q59" s="90">
        <v>6</v>
      </c>
      <c r="R59" s="90">
        <v>6</v>
      </c>
      <c r="S59" s="90">
        <v>6</v>
      </c>
      <c r="T59" s="90">
        <v>6</v>
      </c>
      <c r="U59" s="90">
        <v>6</v>
      </c>
      <c r="V59" s="90">
        <v>6</v>
      </c>
      <c r="W59" s="90">
        <v>6</v>
      </c>
      <c r="X59" s="34"/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</row>
    <row r="60" spans="1:31" ht="15.75" customHeight="1" x14ac:dyDescent="0.2">
      <c r="A60" s="129"/>
      <c r="B60" s="149" t="s">
        <v>78</v>
      </c>
      <c r="C60" s="43" t="s">
        <v>147</v>
      </c>
      <c r="D60" s="91" t="s">
        <v>27</v>
      </c>
      <c r="E60" s="32">
        <v>2</v>
      </c>
      <c r="F60" s="90">
        <v>2</v>
      </c>
      <c r="G60" s="90">
        <v>2</v>
      </c>
      <c r="H60" s="90">
        <v>10</v>
      </c>
      <c r="I60" s="90">
        <v>10</v>
      </c>
      <c r="J60" s="90">
        <v>10</v>
      </c>
      <c r="K60" s="90">
        <v>10</v>
      </c>
      <c r="L60" s="90">
        <v>10</v>
      </c>
      <c r="M60" s="90">
        <v>10</v>
      </c>
      <c r="N60" s="90">
        <v>10</v>
      </c>
      <c r="O60" s="90">
        <v>10</v>
      </c>
      <c r="P60" s="90">
        <v>10</v>
      </c>
      <c r="Q60" s="90">
        <v>10</v>
      </c>
      <c r="R60" s="90">
        <v>10</v>
      </c>
      <c r="S60" s="90">
        <v>10</v>
      </c>
      <c r="T60" s="90">
        <v>10</v>
      </c>
      <c r="U60" s="90">
        <v>10</v>
      </c>
      <c r="V60" s="90">
        <v>10</v>
      </c>
      <c r="W60" s="90">
        <v>10</v>
      </c>
      <c r="X60" s="90">
        <v>10</v>
      </c>
      <c r="Y60" s="52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</row>
    <row r="61" spans="1:31" ht="15.75" customHeight="1" x14ac:dyDescent="0.2">
      <c r="A61" s="129"/>
      <c r="B61" s="147"/>
      <c r="C61" s="47" t="s">
        <v>148</v>
      </c>
      <c r="D61" s="91" t="s">
        <v>35</v>
      </c>
      <c r="E61" s="32">
        <v>1.5</v>
      </c>
      <c r="F61" s="90">
        <v>2</v>
      </c>
      <c r="G61" s="90">
        <v>2</v>
      </c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65">
        <v>-2.5</v>
      </c>
      <c r="Z61" s="35"/>
      <c r="AA61" s="35"/>
      <c r="AB61" s="35"/>
      <c r="AC61" s="35"/>
      <c r="AD61" s="35"/>
      <c r="AE61" s="35">
        <v>0</v>
      </c>
    </row>
    <row r="62" spans="1:31" ht="15.75" customHeight="1" x14ac:dyDescent="0.2">
      <c r="A62" s="129"/>
      <c r="B62" s="147"/>
      <c r="C62" s="125"/>
      <c r="D62" s="91"/>
      <c r="E62" s="32"/>
      <c r="F62" s="90"/>
      <c r="G62" s="90"/>
      <c r="H62" s="90">
        <v>2</v>
      </c>
      <c r="I62" s="90">
        <v>2</v>
      </c>
      <c r="J62" s="90">
        <v>2</v>
      </c>
      <c r="K62" s="90">
        <v>2</v>
      </c>
      <c r="L62" s="90">
        <v>2</v>
      </c>
      <c r="M62" s="90">
        <v>2</v>
      </c>
      <c r="N62" s="90">
        <v>2</v>
      </c>
      <c r="O62" s="90">
        <v>2</v>
      </c>
      <c r="P62" s="90">
        <v>2</v>
      </c>
      <c r="Q62" s="90">
        <v>2</v>
      </c>
      <c r="R62" s="90">
        <v>2</v>
      </c>
      <c r="S62" s="90">
        <v>2</v>
      </c>
      <c r="T62" s="90">
        <v>2</v>
      </c>
      <c r="U62" s="90">
        <v>2</v>
      </c>
      <c r="V62" s="90">
        <v>2</v>
      </c>
      <c r="W62" s="90">
        <v>2</v>
      </c>
      <c r="X62" s="90">
        <v>2</v>
      </c>
      <c r="Y62" s="90">
        <v>2</v>
      </c>
      <c r="Z62" s="52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</row>
    <row r="63" spans="1:31" ht="15.75" customHeight="1" x14ac:dyDescent="0.2">
      <c r="A63" s="129"/>
      <c r="B63" s="147"/>
      <c r="C63" s="48" t="s">
        <v>149</v>
      </c>
      <c r="D63" s="91" t="s">
        <v>33</v>
      </c>
      <c r="E63" s="32">
        <v>2</v>
      </c>
      <c r="F63" s="90">
        <v>2</v>
      </c>
      <c r="G63" s="90">
        <v>2</v>
      </c>
      <c r="H63" s="90">
        <v>2</v>
      </c>
      <c r="I63" s="90">
        <v>2</v>
      </c>
      <c r="J63" s="90">
        <v>2</v>
      </c>
      <c r="K63" s="90">
        <v>2</v>
      </c>
      <c r="L63" s="90">
        <v>2</v>
      </c>
      <c r="M63" s="90">
        <v>2</v>
      </c>
      <c r="N63" s="90">
        <v>2</v>
      </c>
      <c r="O63" s="90">
        <v>2</v>
      </c>
      <c r="P63" s="90">
        <v>2</v>
      </c>
      <c r="Q63" s="90">
        <v>2</v>
      </c>
      <c r="R63" s="90">
        <v>2</v>
      </c>
      <c r="S63" s="90">
        <v>2</v>
      </c>
      <c r="T63" s="90">
        <v>2</v>
      </c>
      <c r="U63" s="90">
        <v>2</v>
      </c>
      <c r="V63" s="90">
        <v>2</v>
      </c>
      <c r="W63" s="90">
        <v>2</v>
      </c>
      <c r="X63" s="90">
        <v>2</v>
      </c>
      <c r="Y63" s="90">
        <v>2</v>
      </c>
      <c r="Z63" s="52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</row>
    <row r="64" spans="1:31" ht="15.75" customHeight="1" x14ac:dyDescent="0.2">
      <c r="A64" s="129"/>
      <c r="B64" s="147"/>
      <c r="C64" s="48" t="s">
        <v>150</v>
      </c>
      <c r="D64" s="91" t="s">
        <v>35</v>
      </c>
      <c r="E64" s="32">
        <v>2</v>
      </c>
      <c r="F64" s="90">
        <v>2</v>
      </c>
      <c r="G64" s="90">
        <v>2</v>
      </c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124">
        <v>-0.5</v>
      </c>
      <c r="AA64" s="35"/>
      <c r="AB64" s="35"/>
      <c r="AC64" s="35"/>
      <c r="AD64" s="35"/>
      <c r="AE64" s="35">
        <v>0</v>
      </c>
    </row>
    <row r="65" spans="1:31" ht="18" x14ac:dyDescent="0.2">
      <c r="A65" s="129"/>
      <c r="B65" s="147"/>
      <c r="C65" s="48" t="s">
        <v>151</v>
      </c>
      <c r="D65" s="91" t="s">
        <v>33</v>
      </c>
      <c r="E65" s="32">
        <v>2</v>
      </c>
      <c r="F65" s="90">
        <v>2</v>
      </c>
      <c r="G65" s="90">
        <v>2</v>
      </c>
      <c r="H65" s="90">
        <v>2</v>
      </c>
      <c r="I65" s="90">
        <v>2</v>
      </c>
      <c r="J65" s="90">
        <v>2</v>
      </c>
      <c r="K65" s="90">
        <v>2</v>
      </c>
      <c r="L65" s="90">
        <v>2</v>
      </c>
      <c r="M65" s="90">
        <v>2</v>
      </c>
      <c r="N65" s="90">
        <v>2</v>
      </c>
      <c r="O65" s="90">
        <v>2</v>
      </c>
      <c r="P65" s="90">
        <v>2</v>
      </c>
      <c r="Q65" s="90">
        <v>2</v>
      </c>
      <c r="R65" s="90">
        <v>2</v>
      </c>
      <c r="S65" s="90">
        <v>2</v>
      </c>
      <c r="T65" s="90">
        <v>2</v>
      </c>
      <c r="U65" s="90">
        <v>2</v>
      </c>
      <c r="V65" s="90">
        <v>2</v>
      </c>
      <c r="W65" s="90">
        <v>2</v>
      </c>
      <c r="X65" s="90">
        <v>2</v>
      </c>
      <c r="Y65" s="90">
        <v>2</v>
      </c>
      <c r="Z65" s="52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</row>
    <row r="66" spans="1:31" ht="15.75" customHeight="1" x14ac:dyDescent="0.2">
      <c r="A66" s="129"/>
      <c r="B66" s="147"/>
      <c r="C66" s="48" t="s">
        <v>152</v>
      </c>
      <c r="D66" s="91" t="s">
        <v>27</v>
      </c>
      <c r="E66" s="32">
        <v>2</v>
      </c>
      <c r="F66" s="90">
        <v>2</v>
      </c>
      <c r="G66" s="93">
        <v>2</v>
      </c>
      <c r="H66" s="90">
        <v>2</v>
      </c>
      <c r="I66" s="90">
        <v>2</v>
      </c>
      <c r="J66" s="90">
        <v>2</v>
      </c>
      <c r="K66" s="90">
        <v>2</v>
      </c>
      <c r="L66" s="90">
        <v>2</v>
      </c>
      <c r="M66" s="90">
        <v>2</v>
      </c>
      <c r="N66" s="90">
        <v>2</v>
      </c>
      <c r="O66" s="90">
        <v>2</v>
      </c>
      <c r="P66" s="90">
        <v>2</v>
      </c>
      <c r="Q66" s="90">
        <v>2</v>
      </c>
      <c r="R66" s="90">
        <v>2</v>
      </c>
      <c r="S66" s="90">
        <v>2</v>
      </c>
      <c r="T66" s="90">
        <v>2</v>
      </c>
      <c r="U66" s="90">
        <v>2</v>
      </c>
      <c r="V66" s="90">
        <v>2</v>
      </c>
      <c r="W66" s="90">
        <v>2</v>
      </c>
      <c r="X66" s="90">
        <v>2</v>
      </c>
      <c r="Y66" s="90">
        <v>2</v>
      </c>
      <c r="Z66" s="52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</row>
    <row r="67" spans="1:31" ht="15.75" customHeight="1" x14ac:dyDescent="0.2">
      <c r="A67" s="129"/>
      <c r="B67" s="147"/>
      <c r="C67" s="48" t="s">
        <v>153</v>
      </c>
      <c r="D67" s="91" t="s">
        <v>35</v>
      </c>
      <c r="E67" s="32">
        <v>2</v>
      </c>
      <c r="F67" s="90">
        <v>2</v>
      </c>
      <c r="G67" s="93">
        <v>2</v>
      </c>
      <c r="H67" s="90">
        <v>2</v>
      </c>
      <c r="I67" s="90">
        <v>2</v>
      </c>
      <c r="J67" s="90">
        <v>2</v>
      </c>
      <c r="K67" s="90">
        <v>2</v>
      </c>
      <c r="L67" s="90">
        <v>2</v>
      </c>
      <c r="M67" s="90">
        <v>2</v>
      </c>
      <c r="N67" s="90">
        <v>2</v>
      </c>
      <c r="O67" s="90">
        <v>2</v>
      </c>
      <c r="P67" s="90">
        <v>2</v>
      </c>
      <c r="Q67" s="90">
        <v>2</v>
      </c>
      <c r="R67" s="90">
        <v>2</v>
      </c>
      <c r="S67" s="90">
        <v>2</v>
      </c>
      <c r="T67" s="90">
        <v>2</v>
      </c>
      <c r="U67" s="90">
        <v>2</v>
      </c>
      <c r="V67" s="90">
        <v>2</v>
      </c>
      <c r="W67" s="90">
        <v>2</v>
      </c>
      <c r="X67" s="90">
        <v>2</v>
      </c>
      <c r="Y67" s="90">
        <v>2</v>
      </c>
      <c r="Z67" s="52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</row>
    <row r="68" spans="1:31" ht="15.75" customHeight="1" x14ac:dyDescent="0.2">
      <c r="A68" s="129"/>
      <c r="B68" s="147" t="s">
        <v>88</v>
      </c>
      <c r="C68" s="43" t="s">
        <v>154</v>
      </c>
      <c r="D68" s="91" t="s">
        <v>155</v>
      </c>
      <c r="E68" s="32">
        <v>3</v>
      </c>
      <c r="F68" s="90">
        <v>4</v>
      </c>
      <c r="G68" s="90">
        <v>4</v>
      </c>
      <c r="H68" s="93">
        <v>2</v>
      </c>
      <c r="I68" s="93">
        <v>2</v>
      </c>
      <c r="J68" s="93">
        <v>2</v>
      </c>
      <c r="K68" s="93">
        <v>2</v>
      </c>
      <c r="L68" s="93">
        <v>2</v>
      </c>
      <c r="M68" s="93">
        <v>2</v>
      </c>
      <c r="N68" s="93">
        <v>2</v>
      </c>
      <c r="O68" s="93">
        <v>2</v>
      </c>
      <c r="P68" s="93">
        <v>2</v>
      </c>
      <c r="Q68" s="93">
        <v>2</v>
      </c>
      <c r="R68" s="93">
        <v>2</v>
      </c>
      <c r="S68" s="93">
        <v>2</v>
      </c>
      <c r="T68" s="93">
        <v>2</v>
      </c>
      <c r="U68" s="93">
        <v>2</v>
      </c>
      <c r="V68" s="93">
        <v>2</v>
      </c>
      <c r="W68" s="93">
        <v>2</v>
      </c>
      <c r="X68" s="93">
        <v>2</v>
      </c>
      <c r="Y68" s="93">
        <v>2</v>
      </c>
      <c r="Z68" s="93">
        <v>2</v>
      </c>
      <c r="AA68" s="52">
        <v>0</v>
      </c>
      <c r="AB68" s="35">
        <v>0</v>
      </c>
      <c r="AC68" s="35">
        <v>0</v>
      </c>
      <c r="AD68" s="35">
        <v>0</v>
      </c>
      <c r="AE68" s="35">
        <v>0</v>
      </c>
    </row>
    <row r="69" spans="1:31" ht="15.75" customHeight="1" x14ac:dyDescent="0.2">
      <c r="A69" s="129"/>
      <c r="B69" s="147"/>
      <c r="C69" s="96"/>
      <c r="D69" s="91"/>
      <c r="E69" s="32"/>
      <c r="F69" s="90"/>
      <c r="G69" s="90"/>
      <c r="H69" s="93">
        <v>2</v>
      </c>
      <c r="I69" s="93">
        <v>2</v>
      </c>
      <c r="J69" s="93">
        <v>2</v>
      </c>
      <c r="K69" s="93">
        <v>2</v>
      </c>
      <c r="L69" s="93">
        <v>2</v>
      </c>
      <c r="M69" s="93">
        <v>2</v>
      </c>
      <c r="N69" s="93">
        <v>2</v>
      </c>
      <c r="O69" s="93">
        <v>2</v>
      </c>
      <c r="P69" s="93">
        <v>2</v>
      </c>
      <c r="Q69" s="93">
        <v>2</v>
      </c>
      <c r="R69" s="93">
        <v>2</v>
      </c>
      <c r="S69" s="93">
        <v>2</v>
      </c>
      <c r="T69" s="93">
        <v>2</v>
      </c>
      <c r="U69" s="93">
        <v>2</v>
      </c>
      <c r="V69" s="93">
        <v>2</v>
      </c>
      <c r="W69" s="93">
        <v>2</v>
      </c>
      <c r="X69" s="93">
        <v>2</v>
      </c>
      <c r="Y69" s="93">
        <v>2</v>
      </c>
      <c r="Z69" s="93">
        <v>2</v>
      </c>
      <c r="AA69" s="52">
        <v>0</v>
      </c>
      <c r="AB69" s="35">
        <v>0</v>
      </c>
      <c r="AC69" s="35">
        <v>0</v>
      </c>
      <c r="AD69" s="35">
        <v>0</v>
      </c>
      <c r="AE69" s="35">
        <v>0</v>
      </c>
    </row>
    <row r="70" spans="1:31" ht="15.75" customHeight="1" x14ac:dyDescent="0.2">
      <c r="A70" s="129"/>
      <c r="B70" s="147"/>
      <c r="C70" s="47" t="s">
        <v>156</v>
      </c>
      <c r="D70" s="91" t="s">
        <v>175</v>
      </c>
      <c r="E70" s="32">
        <v>4</v>
      </c>
      <c r="F70" s="90">
        <v>4</v>
      </c>
      <c r="G70" s="90">
        <v>4</v>
      </c>
      <c r="H70" s="90">
        <v>4</v>
      </c>
      <c r="I70" s="90">
        <v>4</v>
      </c>
      <c r="J70" s="90">
        <v>4</v>
      </c>
      <c r="K70" s="90">
        <v>4</v>
      </c>
      <c r="L70" s="90">
        <v>4</v>
      </c>
      <c r="M70" s="90">
        <v>4</v>
      </c>
      <c r="N70" s="90">
        <v>4</v>
      </c>
      <c r="O70" s="90">
        <v>4</v>
      </c>
      <c r="P70" s="90">
        <v>4</v>
      </c>
      <c r="Q70" s="90">
        <v>4</v>
      </c>
      <c r="R70" s="90">
        <v>4</v>
      </c>
      <c r="S70" s="90">
        <v>4</v>
      </c>
      <c r="T70" s="90">
        <v>4</v>
      </c>
      <c r="U70" s="90">
        <v>4</v>
      </c>
      <c r="V70" s="90">
        <v>4</v>
      </c>
      <c r="W70" s="90">
        <v>4</v>
      </c>
      <c r="X70" s="90">
        <v>4</v>
      </c>
      <c r="Y70" s="90">
        <v>4</v>
      </c>
      <c r="Z70" s="90">
        <v>4</v>
      </c>
      <c r="AA70" s="90">
        <v>4</v>
      </c>
      <c r="AB70" s="52">
        <v>0</v>
      </c>
      <c r="AC70" s="35">
        <v>0</v>
      </c>
      <c r="AD70" s="35">
        <v>0</v>
      </c>
      <c r="AE70" s="35">
        <v>0</v>
      </c>
    </row>
    <row r="71" spans="1:31" ht="15.75" customHeight="1" x14ac:dyDescent="0.2">
      <c r="A71" s="129"/>
      <c r="B71" s="147"/>
      <c r="C71" s="48" t="s">
        <v>157</v>
      </c>
      <c r="D71" s="91" t="s">
        <v>158</v>
      </c>
      <c r="E71" s="32">
        <v>4</v>
      </c>
      <c r="F71" s="90">
        <v>4</v>
      </c>
      <c r="G71" s="90">
        <v>4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65">
        <v>-1</v>
      </c>
      <c r="AC71" s="35"/>
      <c r="AD71" s="35"/>
      <c r="AE71" s="35">
        <v>0</v>
      </c>
    </row>
    <row r="72" spans="1:31" ht="15.75" customHeight="1" x14ac:dyDescent="0.2">
      <c r="A72" s="129"/>
      <c r="B72" s="147"/>
      <c r="C72" s="48" t="s">
        <v>159</v>
      </c>
      <c r="D72" s="91" t="s">
        <v>176</v>
      </c>
      <c r="E72" s="32">
        <v>2</v>
      </c>
      <c r="F72" s="90">
        <v>4</v>
      </c>
      <c r="G72" s="90">
        <v>4</v>
      </c>
      <c r="H72" s="90">
        <v>4</v>
      </c>
      <c r="I72" s="90">
        <v>4</v>
      </c>
      <c r="J72" s="90">
        <v>4</v>
      </c>
      <c r="K72" s="90">
        <v>4</v>
      </c>
      <c r="L72" s="90">
        <v>4</v>
      </c>
      <c r="M72" s="90">
        <v>4</v>
      </c>
      <c r="N72" s="90">
        <v>4</v>
      </c>
      <c r="O72" s="90">
        <v>4</v>
      </c>
      <c r="P72" s="90">
        <v>4</v>
      </c>
      <c r="Q72" s="90">
        <v>4</v>
      </c>
      <c r="R72" s="90">
        <v>4</v>
      </c>
      <c r="S72" s="90">
        <v>4</v>
      </c>
      <c r="T72" s="90">
        <v>4</v>
      </c>
      <c r="U72" s="90">
        <v>4</v>
      </c>
      <c r="V72" s="90">
        <v>4</v>
      </c>
      <c r="W72" s="90">
        <v>4</v>
      </c>
      <c r="X72" s="90">
        <v>4</v>
      </c>
      <c r="Y72" s="90">
        <v>4</v>
      </c>
      <c r="Z72" s="90">
        <v>4</v>
      </c>
      <c r="AA72" s="90">
        <v>4</v>
      </c>
      <c r="AB72" s="52">
        <v>0</v>
      </c>
      <c r="AC72" s="35">
        <v>0</v>
      </c>
      <c r="AD72" s="35">
        <v>0</v>
      </c>
      <c r="AE72" s="35">
        <v>0</v>
      </c>
    </row>
    <row r="73" spans="1:31" ht="15.75" customHeight="1" x14ac:dyDescent="0.2">
      <c r="A73" s="129"/>
      <c r="B73" s="147"/>
      <c r="C73" s="48"/>
      <c r="D73" s="91"/>
      <c r="E73" s="32"/>
      <c r="F73" s="90"/>
      <c r="G73" s="90"/>
      <c r="H73" s="90">
        <v>4</v>
      </c>
      <c r="I73" s="90">
        <v>4</v>
      </c>
      <c r="J73" s="90">
        <v>4</v>
      </c>
      <c r="K73" s="90">
        <v>4</v>
      </c>
      <c r="L73" s="90">
        <v>4</v>
      </c>
      <c r="M73" s="90">
        <v>4</v>
      </c>
      <c r="N73" s="90">
        <v>4</v>
      </c>
      <c r="O73" s="90">
        <v>4</v>
      </c>
      <c r="P73" s="90">
        <v>4</v>
      </c>
      <c r="Q73" s="90">
        <v>4</v>
      </c>
      <c r="R73" s="90">
        <v>4</v>
      </c>
      <c r="S73" s="90">
        <v>4</v>
      </c>
      <c r="T73" s="90">
        <v>4</v>
      </c>
      <c r="U73" s="90">
        <v>4</v>
      </c>
      <c r="V73" s="90">
        <v>4</v>
      </c>
      <c r="W73" s="90">
        <v>4</v>
      </c>
      <c r="X73" s="90">
        <v>4</v>
      </c>
      <c r="Y73" s="90">
        <v>4</v>
      </c>
      <c r="Z73" s="90">
        <v>4</v>
      </c>
      <c r="AA73" s="90">
        <v>4</v>
      </c>
      <c r="AB73" s="52">
        <v>0</v>
      </c>
      <c r="AC73" s="35">
        <v>0</v>
      </c>
      <c r="AD73" s="35">
        <v>0</v>
      </c>
      <c r="AE73" s="35">
        <v>0</v>
      </c>
    </row>
    <row r="74" spans="1:31" ht="15.75" customHeight="1" x14ac:dyDescent="0.2">
      <c r="A74" s="129"/>
      <c r="B74" s="147"/>
      <c r="C74" s="48" t="s">
        <v>160</v>
      </c>
      <c r="D74" s="91" t="s">
        <v>155</v>
      </c>
      <c r="E74" s="32">
        <v>4</v>
      </c>
      <c r="F74" s="90">
        <v>4</v>
      </c>
      <c r="G74" s="90">
        <v>4</v>
      </c>
      <c r="H74" s="90">
        <v>4</v>
      </c>
      <c r="I74" s="90">
        <v>4</v>
      </c>
      <c r="J74" s="90">
        <v>4</v>
      </c>
      <c r="K74" s="90">
        <v>4</v>
      </c>
      <c r="L74" s="90">
        <v>4</v>
      </c>
      <c r="M74" s="90">
        <v>4</v>
      </c>
      <c r="N74" s="90">
        <v>4</v>
      </c>
      <c r="O74" s="90">
        <v>4</v>
      </c>
      <c r="P74" s="90">
        <v>4</v>
      </c>
      <c r="Q74" s="90">
        <v>4</v>
      </c>
      <c r="R74" s="90">
        <v>4</v>
      </c>
      <c r="S74" s="90">
        <v>4</v>
      </c>
      <c r="T74" s="90">
        <v>4</v>
      </c>
      <c r="U74" s="90">
        <v>4</v>
      </c>
      <c r="V74" s="90">
        <v>4</v>
      </c>
      <c r="W74" s="90">
        <v>4</v>
      </c>
      <c r="X74" s="90">
        <v>4</v>
      </c>
      <c r="Y74" s="90">
        <v>4</v>
      </c>
      <c r="Z74" s="90">
        <v>4</v>
      </c>
      <c r="AA74" s="90">
        <v>4</v>
      </c>
      <c r="AB74" s="52">
        <v>0</v>
      </c>
      <c r="AC74" s="35">
        <v>0</v>
      </c>
      <c r="AD74" s="35">
        <v>0</v>
      </c>
      <c r="AE74" s="35">
        <v>0</v>
      </c>
    </row>
    <row r="75" spans="1:31" ht="15.75" customHeight="1" x14ac:dyDescent="0.2">
      <c r="A75" s="129"/>
      <c r="B75" s="147"/>
      <c r="C75" s="48" t="s">
        <v>161</v>
      </c>
      <c r="D75" s="91" t="s">
        <v>175</v>
      </c>
      <c r="E75" s="32">
        <v>5</v>
      </c>
      <c r="F75" s="90">
        <v>4</v>
      </c>
      <c r="G75" s="93">
        <v>4</v>
      </c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124">
        <v>-2</v>
      </c>
      <c r="AC75" s="35"/>
      <c r="AD75" s="35"/>
      <c r="AE75" s="35">
        <v>0</v>
      </c>
    </row>
    <row r="76" spans="1:31" ht="15.75" customHeight="1" x14ac:dyDescent="0.2">
      <c r="A76" s="129"/>
      <c r="B76" s="147"/>
      <c r="C76" s="48"/>
      <c r="D76" s="91"/>
      <c r="E76" s="32"/>
      <c r="F76" s="90"/>
      <c r="G76" s="93"/>
      <c r="H76" s="90">
        <v>4</v>
      </c>
      <c r="I76" s="90">
        <v>4</v>
      </c>
      <c r="J76" s="90">
        <v>4</v>
      </c>
      <c r="K76" s="90">
        <v>4</v>
      </c>
      <c r="L76" s="90">
        <v>4</v>
      </c>
      <c r="M76" s="90">
        <v>4</v>
      </c>
      <c r="N76" s="90">
        <v>4</v>
      </c>
      <c r="O76" s="90">
        <v>4</v>
      </c>
      <c r="P76" s="90">
        <v>4</v>
      </c>
      <c r="Q76" s="90">
        <v>4</v>
      </c>
      <c r="R76" s="90">
        <v>4</v>
      </c>
      <c r="S76" s="90">
        <v>4</v>
      </c>
      <c r="T76" s="90">
        <v>4</v>
      </c>
      <c r="U76" s="90">
        <v>4</v>
      </c>
      <c r="V76" s="90">
        <v>4</v>
      </c>
      <c r="W76" s="90">
        <v>4</v>
      </c>
      <c r="X76" s="90">
        <v>4</v>
      </c>
      <c r="Y76" s="90">
        <v>4</v>
      </c>
      <c r="Z76" s="90">
        <v>4</v>
      </c>
      <c r="AA76" s="90">
        <v>4</v>
      </c>
      <c r="AB76" s="52">
        <v>0</v>
      </c>
      <c r="AC76" s="35">
        <v>0</v>
      </c>
      <c r="AD76" s="35">
        <v>0</v>
      </c>
      <c r="AE76" s="35">
        <v>0</v>
      </c>
    </row>
    <row r="77" spans="1:31" ht="15.75" customHeight="1" x14ac:dyDescent="0.2">
      <c r="A77" s="129"/>
      <c r="B77" s="147"/>
      <c r="C77" s="48" t="s">
        <v>162</v>
      </c>
      <c r="D77" s="91" t="s">
        <v>155</v>
      </c>
      <c r="E77" s="32">
        <v>4</v>
      </c>
      <c r="F77" s="90">
        <v>4</v>
      </c>
      <c r="G77" s="93">
        <v>4</v>
      </c>
      <c r="H77" s="93">
        <v>4</v>
      </c>
      <c r="I77" s="93">
        <v>4</v>
      </c>
      <c r="J77" s="93">
        <v>4</v>
      </c>
      <c r="K77" s="93">
        <v>4</v>
      </c>
      <c r="L77" s="93">
        <v>4</v>
      </c>
      <c r="M77" s="93">
        <v>4</v>
      </c>
      <c r="N77" s="93">
        <v>4</v>
      </c>
      <c r="O77" s="93">
        <v>4</v>
      </c>
      <c r="P77" s="93">
        <v>4</v>
      </c>
      <c r="Q77" s="93">
        <v>4</v>
      </c>
      <c r="R77" s="93">
        <v>4</v>
      </c>
      <c r="S77" s="93">
        <v>4</v>
      </c>
      <c r="T77" s="93">
        <v>4</v>
      </c>
      <c r="U77" s="93">
        <v>4</v>
      </c>
      <c r="V77" s="93">
        <v>4</v>
      </c>
      <c r="W77" s="93">
        <v>4</v>
      </c>
      <c r="X77" s="93">
        <v>4</v>
      </c>
      <c r="Y77" s="93">
        <v>4</v>
      </c>
      <c r="Z77" s="93">
        <v>4</v>
      </c>
      <c r="AA77" s="93">
        <v>4</v>
      </c>
      <c r="AB77" s="93">
        <v>4</v>
      </c>
      <c r="AC77" s="52">
        <v>0</v>
      </c>
      <c r="AD77" s="35">
        <v>0</v>
      </c>
      <c r="AE77" s="35">
        <v>0</v>
      </c>
    </row>
    <row r="78" spans="1:31" ht="15.75" customHeight="1" x14ac:dyDescent="0.2">
      <c r="A78" s="129"/>
      <c r="B78" s="162" t="s">
        <v>100</v>
      </c>
      <c r="C78" s="43" t="s">
        <v>163</v>
      </c>
      <c r="D78" s="91" t="s">
        <v>27</v>
      </c>
      <c r="E78" s="32">
        <v>1</v>
      </c>
      <c r="F78" s="32">
        <v>1</v>
      </c>
      <c r="G78" s="32">
        <v>1</v>
      </c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64">
        <v>1</v>
      </c>
      <c r="AD78" s="35"/>
      <c r="AE78" s="35">
        <v>0</v>
      </c>
    </row>
    <row r="79" spans="1:31" ht="15.75" customHeight="1" x14ac:dyDescent="0.2">
      <c r="A79" s="129"/>
      <c r="B79" s="162"/>
      <c r="C79" s="47" t="s">
        <v>164</v>
      </c>
      <c r="D79" s="91" t="s">
        <v>35</v>
      </c>
      <c r="E79" s="32">
        <v>1</v>
      </c>
      <c r="F79" s="32">
        <v>1</v>
      </c>
      <c r="G79" s="32">
        <v>1</v>
      </c>
      <c r="H79" s="93">
        <v>4</v>
      </c>
      <c r="I79" s="93">
        <v>4</v>
      </c>
      <c r="J79" s="93">
        <v>4</v>
      </c>
      <c r="K79" s="93">
        <v>4</v>
      </c>
      <c r="L79" s="93">
        <v>4</v>
      </c>
      <c r="M79" s="93">
        <v>4</v>
      </c>
      <c r="N79" s="93">
        <v>4</v>
      </c>
      <c r="O79" s="93">
        <v>4</v>
      </c>
      <c r="P79" s="93">
        <v>4</v>
      </c>
      <c r="Q79" s="93">
        <v>4</v>
      </c>
      <c r="R79" s="93">
        <v>4</v>
      </c>
      <c r="S79" s="93">
        <v>4</v>
      </c>
      <c r="T79" s="93">
        <v>4</v>
      </c>
      <c r="U79" s="93">
        <v>4</v>
      </c>
      <c r="V79" s="93">
        <v>4</v>
      </c>
      <c r="W79" s="93">
        <v>4</v>
      </c>
      <c r="X79" s="93">
        <v>4</v>
      </c>
      <c r="Y79" s="93">
        <v>4</v>
      </c>
      <c r="Z79" s="93">
        <v>4</v>
      </c>
      <c r="AA79" s="93">
        <v>4</v>
      </c>
      <c r="AB79" s="93">
        <v>4</v>
      </c>
      <c r="AC79" s="52">
        <v>0</v>
      </c>
      <c r="AD79" s="35">
        <v>0</v>
      </c>
      <c r="AE79" s="35">
        <v>0</v>
      </c>
    </row>
    <row r="80" spans="1:31" ht="15.75" customHeight="1" x14ac:dyDescent="0.2">
      <c r="A80" s="129"/>
      <c r="B80" s="162"/>
      <c r="C80" s="48" t="s">
        <v>165</v>
      </c>
      <c r="D80" s="91" t="s">
        <v>33</v>
      </c>
      <c r="E80" s="32">
        <v>1</v>
      </c>
      <c r="F80" s="32">
        <v>1</v>
      </c>
      <c r="G80" s="32">
        <v>1</v>
      </c>
      <c r="H80" s="32">
        <v>1</v>
      </c>
      <c r="I80" s="32">
        <v>1</v>
      </c>
      <c r="J80" s="32">
        <v>1</v>
      </c>
      <c r="K80" s="32">
        <v>1</v>
      </c>
      <c r="L80" s="32">
        <v>1</v>
      </c>
      <c r="M80" s="32">
        <v>1</v>
      </c>
      <c r="N80" s="32">
        <v>1</v>
      </c>
      <c r="O80" s="32">
        <v>1</v>
      </c>
      <c r="P80" s="32">
        <v>1</v>
      </c>
      <c r="Q80" s="32">
        <v>1</v>
      </c>
      <c r="R80" s="32">
        <v>1</v>
      </c>
      <c r="S80" s="32">
        <v>1</v>
      </c>
      <c r="T80" s="32">
        <v>1</v>
      </c>
      <c r="U80" s="32">
        <v>1</v>
      </c>
      <c r="V80" s="32">
        <v>1</v>
      </c>
      <c r="W80" s="32">
        <v>1</v>
      </c>
      <c r="X80" s="32">
        <v>1</v>
      </c>
      <c r="Y80" s="32">
        <v>1</v>
      </c>
      <c r="Z80" s="32">
        <v>1</v>
      </c>
      <c r="AA80" s="32">
        <v>1</v>
      </c>
      <c r="AB80" s="32">
        <v>1</v>
      </c>
      <c r="AC80" s="32">
        <v>1</v>
      </c>
      <c r="AD80" s="52">
        <v>0</v>
      </c>
      <c r="AE80" s="35">
        <v>0</v>
      </c>
    </row>
    <row r="81" spans="1:31" ht="15.75" customHeight="1" x14ac:dyDescent="0.2">
      <c r="A81" s="129"/>
      <c r="B81" s="162"/>
      <c r="C81" s="48" t="s">
        <v>166</v>
      </c>
      <c r="D81" s="91" t="s">
        <v>35</v>
      </c>
      <c r="E81" s="32">
        <v>1</v>
      </c>
      <c r="F81" s="32">
        <v>1</v>
      </c>
      <c r="G81" s="32">
        <v>1</v>
      </c>
      <c r="H81" s="32">
        <v>1</v>
      </c>
      <c r="I81" s="32">
        <v>1</v>
      </c>
      <c r="J81" s="32">
        <v>1</v>
      </c>
      <c r="K81" s="32">
        <v>1</v>
      </c>
      <c r="L81" s="32">
        <v>1</v>
      </c>
      <c r="M81" s="32">
        <v>1</v>
      </c>
      <c r="N81" s="32">
        <v>1</v>
      </c>
      <c r="O81" s="32">
        <v>1</v>
      </c>
      <c r="P81" s="32">
        <v>1</v>
      </c>
      <c r="Q81" s="32">
        <v>1</v>
      </c>
      <c r="R81" s="32">
        <v>1</v>
      </c>
      <c r="S81" s="32">
        <v>1</v>
      </c>
      <c r="T81" s="32">
        <v>1</v>
      </c>
      <c r="U81" s="32">
        <v>1</v>
      </c>
      <c r="V81" s="32">
        <v>1</v>
      </c>
      <c r="W81" s="32">
        <v>1</v>
      </c>
      <c r="X81" s="32">
        <v>1</v>
      </c>
      <c r="Y81" s="32">
        <v>1</v>
      </c>
      <c r="Z81" s="32">
        <v>1</v>
      </c>
      <c r="AA81" s="32">
        <v>1</v>
      </c>
      <c r="AB81" s="32">
        <v>1</v>
      </c>
      <c r="AC81" s="32">
        <v>1</v>
      </c>
      <c r="AD81" s="52">
        <v>0</v>
      </c>
      <c r="AE81" s="35">
        <v>0</v>
      </c>
    </row>
    <row r="82" spans="1:31" ht="15.75" customHeight="1" x14ac:dyDescent="0.2">
      <c r="A82" s="129"/>
      <c r="B82" s="162"/>
      <c r="C82" s="48" t="s">
        <v>167</v>
      </c>
      <c r="D82" s="91" t="s">
        <v>33</v>
      </c>
      <c r="E82" s="32">
        <v>1</v>
      </c>
      <c r="F82" s="32">
        <v>1</v>
      </c>
      <c r="G82" s="32">
        <v>1</v>
      </c>
      <c r="H82" s="32">
        <v>1</v>
      </c>
      <c r="I82" s="32">
        <v>1</v>
      </c>
      <c r="J82" s="32">
        <v>1</v>
      </c>
      <c r="K82" s="32">
        <v>1</v>
      </c>
      <c r="L82" s="32">
        <v>1</v>
      </c>
      <c r="M82" s="32">
        <v>1</v>
      </c>
      <c r="N82" s="32">
        <v>1</v>
      </c>
      <c r="O82" s="32">
        <v>1</v>
      </c>
      <c r="P82" s="32">
        <v>1</v>
      </c>
      <c r="Q82" s="32">
        <v>1</v>
      </c>
      <c r="R82" s="32">
        <v>1</v>
      </c>
      <c r="S82" s="32">
        <v>1</v>
      </c>
      <c r="T82" s="32">
        <v>1</v>
      </c>
      <c r="U82" s="32">
        <v>1</v>
      </c>
      <c r="V82" s="32">
        <v>1</v>
      </c>
      <c r="W82" s="32">
        <v>1</v>
      </c>
      <c r="X82" s="32">
        <v>1</v>
      </c>
      <c r="Y82" s="32">
        <v>1</v>
      </c>
      <c r="Z82" s="32">
        <v>1</v>
      </c>
      <c r="AA82" s="32">
        <v>1</v>
      </c>
      <c r="AB82" s="32">
        <v>1</v>
      </c>
      <c r="AC82" s="32">
        <v>1</v>
      </c>
      <c r="AD82" s="52">
        <v>0</v>
      </c>
      <c r="AE82" s="35">
        <v>0</v>
      </c>
    </row>
    <row r="83" spans="1:31" ht="15.75" customHeight="1" x14ac:dyDescent="0.2">
      <c r="A83" s="129"/>
      <c r="B83" s="162"/>
      <c r="C83" s="48" t="s">
        <v>168</v>
      </c>
      <c r="D83" s="91" t="s">
        <v>33</v>
      </c>
      <c r="E83" s="32">
        <v>1</v>
      </c>
      <c r="F83" s="32">
        <v>1</v>
      </c>
      <c r="G83" s="32">
        <v>1</v>
      </c>
      <c r="H83" s="32">
        <v>1</v>
      </c>
      <c r="I83" s="32">
        <v>1</v>
      </c>
      <c r="J83" s="32">
        <v>1</v>
      </c>
      <c r="K83" s="32">
        <v>1</v>
      </c>
      <c r="L83" s="32">
        <v>1</v>
      </c>
      <c r="M83" s="32">
        <v>1</v>
      </c>
      <c r="N83" s="32">
        <v>1</v>
      </c>
      <c r="O83" s="32">
        <v>1</v>
      </c>
      <c r="P83" s="32">
        <v>1</v>
      </c>
      <c r="Q83" s="32">
        <v>1</v>
      </c>
      <c r="R83" s="32">
        <v>1</v>
      </c>
      <c r="S83" s="32">
        <v>1</v>
      </c>
      <c r="T83" s="32">
        <v>1</v>
      </c>
      <c r="U83" s="32">
        <v>1</v>
      </c>
      <c r="V83" s="32">
        <v>1</v>
      </c>
      <c r="W83" s="32">
        <v>1</v>
      </c>
      <c r="X83" s="32">
        <v>1</v>
      </c>
      <c r="Y83" s="32">
        <v>1</v>
      </c>
      <c r="Z83" s="32">
        <v>1</v>
      </c>
      <c r="AA83" s="32">
        <v>1</v>
      </c>
      <c r="AB83" s="32">
        <v>1</v>
      </c>
      <c r="AC83" s="32">
        <v>1</v>
      </c>
      <c r="AD83" s="52">
        <v>0</v>
      </c>
      <c r="AE83" s="35">
        <v>0</v>
      </c>
    </row>
    <row r="84" spans="1:31" ht="15.75" customHeight="1" x14ac:dyDescent="0.2">
      <c r="A84" s="129"/>
      <c r="B84" s="162"/>
      <c r="C84" s="48" t="s">
        <v>169</v>
      </c>
      <c r="D84" s="91" t="s">
        <v>35</v>
      </c>
      <c r="E84" s="32">
        <v>1</v>
      </c>
      <c r="F84" s="32">
        <v>1</v>
      </c>
      <c r="G84" s="32">
        <v>1</v>
      </c>
      <c r="H84" s="32">
        <v>1</v>
      </c>
      <c r="I84" s="32">
        <v>1</v>
      </c>
      <c r="J84" s="32">
        <v>1</v>
      </c>
      <c r="K84" s="32">
        <v>1</v>
      </c>
      <c r="L84" s="32">
        <v>1</v>
      </c>
      <c r="M84" s="32">
        <v>1</v>
      </c>
      <c r="N84" s="32">
        <v>1</v>
      </c>
      <c r="O84" s="32">
        <v>1</v>
      </c>
      <c r="P84" s="32">
        <v>1</v>
      </c>
      <c r="Q84" s="32">
        <v>1</v>
      </c>
      <c r="R84" s="32">
        <v>1</v>
      </c>
      <c r="S84" s="32">
        <v>1</v>
      </c>
      <c r="T84" s="32">
        <v>1</v>
      </c>
      <c r="U84" s="32">
        <v>1</v>
      </c>
      <c r="V84" s="32">
        <v>1</v>
      </c>
      <c r="W84" s="32">
        <v>1</v>
      </c>
      <c r="X84" s="32">
        <v>1</v>
      </c>
      <c r="Y84" s="32">
        <v>1</v>
      </c>
      <c r="Z84" s="32">
        <v>1</v>
      </c>
      <c r="AA84" s="32">
        <v>1</v>
      </c>
      <c r="AB84" s="32">
        <v>1</v>
      </c>
      <c r="AC84" s="32">
        <v>1</v>
      </c>
      <c r="AD84" s="52">
        <v>0</v>
      </c>
      <c r="AE84" s="35">
        <v>0</v>
      </c>
    </row>
    <row r="85" spans="1:31" ht="15.75" customHeight="1" x14ac:dyDescent="0.2">
      <c r="A85" s="129"/>
      <c r="B85" s="163" t="s">
        <v>170</v>
      </c>
      <c r="C85" s="53" t="s">
        <v>171</v>
      </c>
      <c r="D85" s="31" t="s">
        <v>25</v>
      </c>
      <c r="E85" s="32">
        <v>5</v>
      </c>
      <c r="F85" s="33">
        <v>5</v>
      </c>
      <c r="G85" s="33">
        <v>5</v>
      </c>
      <c r="H85" s="32">
        <v>1</v>
      </c>
      <c r="I85" s="32">
        <v>1</v>
      </c>
      <c r="J85" s="32">
        <v>1</v>
      </c>
      <c r="K85" s="32">
        <v>1</v>
      </c>
      <c r="L85" s="32">
        <v>1</v>
      </c>
      <c r="M85" s="32">
        <v>1</v>
      </c>
      <c r="N85" s="32">
        <v>1</v>
      </c>
      <c r="O85" s="32">
        <v>1</v>
      </c>
      <c r="P85" s="32">
        <v>1</v>
      </c>
      <c r="Q85" s="32">
        <v>1</v>
      </c>
      <c r="R85" s="32">
        <v>1</v>
      </c>
      <c r="S85" s="32">
        <v>1</v>
      </c>
      <c r="T85" s="32">
        <v>1</v>
      </c>
      <c r="U85" s="32">
        <v>1</v>
      </c>
      <c r="V85" s="32">
        <v>1</v>
      </c>
      <c r="W85" s="32">
        <v>1</v>
      </c>
      <c r="X85" s="32">
        <v>1</v>
      </c>
      <c r="Y85" s="32">
        <v>1</v>
      </c>
      <c r="Z85" s="32">
        <v>1</v>
      </c>
      <c r="AA85" s="32">
        <v>1</v>
      </c>
      <c r="AB85" s="32">
        <v>1</v>
      </c>
      <c r="AC85" s="32">
        <v>1</v>
      </c>
      <c r="AD85" s="52">
        <v>0</v>
      </c>
      <c r="AE85" s="35">
        <v>0</v>
      </c>
    </row>
    <row r="86" spans="1:31" ht="18" x14ac:dyDescent="0.2">
      <c r="A86" s="129"/>
      <c r="B86" s="163"/>
      <c r="C86" s="54" t="s">
        <v>172</v>
      </c>
      <c r="D86" s="55" t="s">
        <v>25</v>
      </c>
      <c r="E86" s="56">
        <v>5</v>
      </c>
      <c r="F86" s="57">
        <v>5</v>
      </c>
      <c r="G86" s="57">
        <v>5</v>
      </c>
      <c r="H86" s="32">
        <v>1</v>
      </c>
      <c r="I86" s="32">
        <v>1</v>
      </c>
      <c r="J86" s="32">
        <v>1</v>
      </c>
      <c r="K86" s="32">
        <v>1</v>
      </c>
      <c r="L86" s="32">
        <v>1</v>
      </c>
      <c r="M86" s="32">
        <v>1</v>
      </c>
      <c r="N86" s="32">
        <v>1</v>
      </c>
      <c r="O86" s="32">
        <v>1</v>
      </c>
      <c r="P86" s="32">
        <v>1</v>
      </c>
      <c r="Q86" s="32">
        <v>1</v>
      </c>
      <c r="R86" s="32">
        <v>1</v>
      </c>
      <c r="S86" s="32">
        <v>1</v>
      </c>
      <c r="T86" s="32">
        <v>1</v>
      </c>
      <c r="U86" s="32">
        <v>1</v>
      </c>
      <c r="V86" s="32">
        <v>1</v>
      </c>
      <c r="W86" s="32">
        <v>1</v>
      </c>
      <c r="X86" s="32">
        <v>1</v>
      </c>
      <c r="Y86" s="32">
        <v>1</v>
      </c>
      <c r="Z86" s="32">
        <v>1</v>
      </c>
      <c r="AA86" s="32">
        <v>1</v>
      </c>
      <c r="AB86" s="32">
        <v>1</v>
      </c>
      <c r="AC86" s="32">
        <v>1</v>
      </c>
      <c r="AD86" s="52">
        <v>0</v>
      </c>
      <c r="AE86" s="35">
        <v>0</v>
      </c>
    </row>
    <row r="87" spans="1:31" ht="15.75" customHeight="1" x14ac:dyDescent="0.2">
      <c r="A87" s="129"/>
      <c r="B87" s="97"/>
      <c r="C87" s="98"/>
      <c r="D87" s="126" t="s">
        <v>10</v>
      </c>
      <c r="E87" s="56">
        <f>SUM(E14:E86)</f>
        <v>186.5</v>
      </c>
      <c r="F87" s="57">
        <f t="shared" ref="F87:Y89" si="0">SUM(F14:F86)</f>
        <v>180</v>
      </c>
      <c r="G87" s="57">
        <f t="shared" si="0"/>
        <v>180</v>
      </c>
      <c r="H87" s="33">
        <v>5</v>
      </c>
      <c r="I87" s="33">
        <v>5</v>
      </c>
      <c r="J87" s="33">
        <v>5</v>
      </c>
      <c r="K87" s="33">
        <v>5</v>
      </c>
      <c r="L87" s="33">
        <v>5</v>
      </c>
      <c r="M87" s="33">
        <v>5</v>
      </c>
      <c r="N87" s="33">
        <v>5</v>
      </c>
      <c r="O87" s="33">
        <v>5</v>
      </c>
      <c r="P87" s="33">
        <v>5</v>
      </c>
      <c r="Q87" s="33">
        <v>5</v>
      </c>
      <c r="R87" s="33">
        <v>5</v>
      </c>
      <c r="S87" s="33">
        <v>5</v>
      </c>
      <c r="T87" s="33">
        <v>5</v>
      </c>
      <c r="U87" s="33">
        <v>5</v>
      </c>
      <c r="V87" s="33">
        <v>5</v>
      </c>
      <c r="W87" s="33">
        <v>5</v>
      </c>
      <c r="X87" s="33">
        <v>5</v>
      </c>
      <c r="Y87" s="33">
        <v>5</v>
      </c>
      <c r="Z87" s="33">
        <v>5</v>
      </c>
      <c r="AA87" s="33">
        <v>5</v>
      </c>
      <c r="AB87" s="33">
        <v>5</v>
      </c>
      <c r="AC87" s="33">
        <v>5</v>
      </c>
      <c r="AD87" s="33">
        <v>5</v>
      </c>
      <c r="AE87" s="52">
        <v>0</v>
      </c>
    </row>
    <row r="88" spans="1:31" ht="15.75" customHeight="1" x14ac:dyDescent="0.2">
      <c r="A88" s="129"/>
      <c r="B88" s="100"/>
      <c r="C88" s="101"/>
      <c r="D88" s="58" t="s">
        <v>11</v>
      </c>
      <c r="E88" s="33">
        <v>180</v>
      </c>
      <c r="F88" s="33">
        <v>180</v>
      </c>
      <c r="G88" s="33">
        <v>180</v>
      </c>
      <c r="H88" s="57">
        <v>5</v>
      </c>
      <c r="I88" s="57">
        <v>5</v>
      </c>
      <c r="J88" s="57">
        <v>5</v>
      </c>
      <c r="K88" s="57">
        <v>5</v>
      </c>
      <c r="L88" s="57">
        <v>5</v>
      </c>
      <c r="M88" s="57">
        <v>5</v>
      </c>
      <c r="N88" s="57">
        <v>5</v>
      </c>
      <c r="O88" s="57">
        <v>5</v>
      </c>
      <c r="P88" s="57">
        <v>5</v>
      </c>
      <c r="Q88" s="33">
        <v>5</v>
      </c>
      <c r="R88" s="33">
        <v>5</v>
      </c>
      <c r="S88" s="33">
        <v>5</v>
      </c>
      <c r="T88" s="33">
        <v>5</v>
      </c>
      <c r="U88" s="33">
        <v>5</v>
      </c>
      <c r="V88" s="33">
        <v>5</v>
      </c>
      <c r="W88" s="33">
        <v>5</v>
      </c>
      <c r="X88" s="33">
        <v>5</v>
      </c>
      <c r="Y88" s="33">
        <v>5</v>
      </c>
      <c r="Z88" s="33">
        <v>5</v>
      </c>
      <c r="AA88" s="33">
        <v>5</v>
      </c>
      <c r="AB88" s="33">
        <v>5</v>
      </c>
      <c r="AC88" s="33">
        <v>5</v>
      </c>
      <c r="AD88" s="33">
        <v>5</v>
      </c>
      <c r="AE88" s="52">
        <v>0</v>
      </c>
    </row>
    <row r="89" spans="1:31" ht="15.75" customHeight="1" x14ac:dyDescent="0.2">
      <c r="A89" s="129"/>
      <c r="B89" s="103"/>
      <c r="C89" s="103"/>
      <c r="D89" s="103"/>
      <c r="E89" s="103"/>
      <c r="F89" s="103"/>
      <c r="G89" s="103"/>
      <c r="H89" s="57">
        <f t="shared" si="0"/>
        <v>175</v>
      </c>
      <c r="I89" s="57">
        <f t="shared" si="0"/>
        <v>173</v>
      </c>
      <c r="J89" s="57">
        <f t="shared" si="0"/>
        <v>171</v>
      </c>
      <c r="K89" s="57">
        <f t="shared" si="0"/>
        <v>167</v>
      </c>
      <c r="L89" s="57">
        <f t="shared" si="0"/>
        <v>157.5</v>
      </c>
      <c r="M89" s="57">
        <f t="shared" si="0"/>
        <v>152</v>
      </c>
      <c r="N89" s="57">
        <f t="shared" si="0"/>
        <v>147</v>
      </c>
      <c r="O89" s="57">
        <f t="shared" si="0"/>
        <v>138</v>
      </c>
      <c r="P89" s="57">
        <f t="shared" si="0"/>
        <v>131</v>
      </c>
      <c r="Q89" s="57">
        <f t="shared" si="0"/>
        <v>131</v>
      </c>
      <c r="R89" s="57">
        <f t="shared" si="0"/>
        <v>124</v>
      </c>
      <c r="S89" s="57">
        <f t="shared" si="0"/>
        <v>115</v>
      </c>
      <c r="T89" s="57">
        <f t="shared" si="0"/>
        <v>107</v>
      </c>
      <c r="U89" s="57">
        <f t="shared" si="0"/>
        <v>97</v>
      </c>
      <c r="V89" s="56">
        <f t="shared" si="0"/>
        <v>87</v>
      </c>
      <c r="W89" s="56">
        <f t="shared" si="0"/>
        <v>78</v>
      </c>
      <c r="X89" s="56">
        <f t="shared" si="0"/>
        <v>69</v>
      </c>
      <c r="Y89" s="56">
        <f t="shared" si="0"/>
        <v>56.5</v>
      </c>
      <c r="Z89" s="56">
        <f>SUM(Z67:Z88)</f>
        <v>49</v>
      </c>
      <c r="AA89" s="56">
        <f>SUM(AA69:AA88)</f>
        <v>45</v>
      </c>
      <c r="AB89" s="56">
        <f>SUM(AB70:AB88)</f>
        <v>22</v>
      </c>
      <c r="AC89" s="99">
        <f>SUM(AC16:AC88)</f>
        <v>18</v>
      </c>
      <c r="AD89" s="99">
        <f>SUM(AD16:AD88)</f>
        <v>10</v>
      </c>
      <c r="AE89" s="35">
        <v>0</v>
      </c>
    </row>
    <row r="90" spans="1:31" ht="15.75" customHeight="1" x14ac:dyDescent="0.2">
      <c r="A90" s="129"/>
      <c r="H90" s="33">
        <v>175</v>
      </c>
      <c r="I90" s="33">
        <v>173</v>
      </c>
      <c r="J90" s="33">
        <v>171</v>
      </c>
      <c r="K90" s="33">
        <v>165</v>
      </c>
      <c r="L90" s="33">
        <v>157</v>
      </c>
      <c r="M90" s="33">
        <v>152</v>
      </c>
      <c r="N90" s="33">
        <v>146</v>
      </c>
      <c r="O90" s="33">
        <v>136</v>
      </c>
      <c r="P90" s="33">
        <v>131</v>
      </c>
      <c r="Q90" s="33">
        <v>131</v>
      </c>
      <c r="R90" s="33">
        <v>123</v>
      </c>
      <c r="S90" s="33">
        <v>113</v>
      </c>
      <c r="T90" s="33">
        <v>105</v>
      </c>
      <c r="U90" s="33">
        <v>95</v>
      </c>
      <c r="V90" s="33">
        <v>87</v>
      </c>
      <c r="W90" s="33">
        <v>79</v>
      </c>
      <c r="X90" s="33">
        <v>69</v>
      </c>
      <c r="Y90" s="33">
        <v>59</v>
      </c>
      <c r="Z90" s="33">
        <v>49</v>
      </c>
      <c r="AA90" s="33">
        <v>45</v>
      </c>
      <c r="AB90" s="33">
        <v>25</v>
      </c>
      <c r="AC90" s="33">
        <v>17</v>
      </c>
      <c r="AD90" s="33">
        <v>10</v>
      </c>
      <c r="AE90" s="35">
        <v>0</v>
      </c>
    </row>
    <row r="91" spans="1:31" ht="15.75" customHeight="1" x14ac:dyDescent="0.2">
      <c r="A91" s="129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</row>
    <row r="92" spans="1:31" ht="15.75" customHeight="1" x14ac:dyDescent="0.2">
      <c r="A92" s="129"/>
    </row>
    <row r="93" spans="1:31" ht="15.75" customHeight="1" x14ac:dyDescent="0.2">
      <c r="A93" s="129"/>
    </row>
    <row r="94" spans="1:31" ht="20.25" customHeight="1" x14ac:dyDescent="0.2">
      <c r="A94" s="129"/>
    </row>
    <row r="95" spans="1:31" ht="20.25" customHeight="1" x14ac:dyDescent="0.2">
      <c r="A95" s="129"/>
    </row>
    <row r="96" spans="1:31" ht="20.25" customHeight="1" x14ac:dyDescent="0.2">
      <c r="A96" s="129"/>
    </row>
    <row r="97" spans="1:21" ht="15.75" customHeight="1" x14ac:dyDescent="0.2">
      <c r="A97" s="129"/>
    </row>
    <row r="98" spans="1:21" ht="15.75" customHeight="1" x14ac:dyDescent="0.2">
      <c r="A98" s="129"/>
    </row>
    <row r="99" spans="1:21" ht="15.75" customHeight="1" x14ac:dyDescent="0.2">
      <c r="A99" s="129"/>
    </row>
    <row r="100" spans="1:21" ht="15.75" customHeight="1" x14ac:dyDescent="0.2">
      <c r="A100" s="129"/>
      <c r="B100" s="87"/>
      <c r="C100" s="105"/>
      <c r="D100" s="76"/>
      <c r="E100" s="68"/>
      <c r="F100" s="68"/>
      <c r="G100" s="68"/>
    </row>
    <row r="101" spans="1:21" ht="15.75" customHeight="1" x14ac:dyDescent="0.2">
      <c r="A101" s="129"/>
      <c r="B101" s="87"/>
      <c r="C101" s="105"/>
      <c r="D101" s="76"/>
      <c r="E101" s="68"/>
      <c r="F101" s="68"/>
      <c r="G101" s="68"/>
    </row>
    <row r="102" spans="1:21" ht="15.75" customHeight="1" x14ac:dyDescent="0.2">
      <c r="A102" s="129"/>
      <c r="B102" s="87"/>
      <c r="C102" s="105"/>
      <c r="D102" s="76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spans="1:21" ht="15.75" customHeight="1" x14ac:dyDescent="0.2">
      <c r="A103" s="129"/>
      <c r="B103" s="87"/>
      <c r="C103" s="105"/>
      <c r="D103" s="76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spans="1:21" ht="15.75" customHeight="1" x14ac:dyDescent="0.2">
      <c r="A104" s="129"/>
      <c r="B104" s="87"/>
      <c r="C104" s="105"/>
      <c r="D104" s="76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spans="1:21" ht="15.75" customHeight="1" x14ac:dyDescent="0.2">
      <c r="A105" s="129"/>
      <c r="B105" s="87"/>
      <c r="C105" s="105"/>
      <c r="D105" s="76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spans="1:21" ht="15.75" customHeight="1" x14ac:dyDescent="0.2">
      <c r="A106" s="129"/>
      <c r="B106" s="87"/>
      <c r="C106" s="105"/>
      <c r="D106" s="76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spans="1:21" ht="15.75" customHeight="1" x14ac:dyDescent="0.2">
      <c r="A107" s="129"/>
      <c r="B107" s="87"/>
      <c r="C107" s="105"/>
      <c r="D107" s="76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spans="1:21" ht="15.75" customHeight="1" x14ac:dyDescent="0.2">
      <c r="A108" s="129"/>
      <c r="B108" s="87"/>
      <c r="C108" s="105"/>
      <c r="D108" s="76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spans="1:21" ht="15.75" customHeight="1" x14ac:dyDescent="0.2">
      <c r="A109" s="129"/>
      <c r="B109" s="87"/>
      <c r="C109" s="105"/>
      <c r="D109" s="76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spans="1:21" ht="15.75" customHeight="1" x14ac:dyDescent="0.2">
      <c r="A110" s="129"/>
      <c r="B110" s="87"/>
      <c r="C110" s="105"/>
      <c r="D110" s="76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spans="1:21" ht="15.75" customHeight="1" x14ac:dyDescent="0.2">
      <c r="A111" s="129"/>
      <c r="B111" s="87"/>
      <c r="C111" s="105"/>
      <c r="D111" s="76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spans="1:21" ht="15.75" customHeight="1" x14ac:dyDescent="0.2">
      <c r="A112" s="129"/>
      <c r="B112" s="87"/>
      <c r="C112" s="105"/>
      <c r="D112" s="76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spans="1:21" ht="15.75" customHeight="1" x14ac:dyDescent="0.2">
      <c r="A113" s="129"/>
      <c r="B113" s="87"/>
      <c r="C113" s="105"/>
      <c r="D113" s="76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:21" ht="15.75" customHeight="1" x14ac:dyDescent="0.2">
      <c r="A114" s="129"/>
      <c r="B114" s="87"/>
      <c r="C114" s="105"/>
      <c r="D114" s="76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:21" ht="15.75" customHeight="1" x14ac:dyDescent="0.2">
      <c r="A115" s="129"/>
      <c r="B115" s="87"/>
      <c r="C115" s="105"/>
      <c r="D115" s="76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spans="1:21" ht="15.75" customHeight="1" x14ac:dyDescent="0.2">
      <c r="A116" s="129"/>
      <c r="B116" s="87"/>
      <c r="C116" s="105"/>
      <c r="D116" s="76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spans="1:21" ht="15.75" customHeight="1" x14ac:dyDescent="0.2">
      <c r="A117" s="129"/>
      <c r="B117" s="87"/>
      <c r="C117" s="105"/>
      <c r="D117" s="76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spans="1:21" ht="15.75" customHeight="1" x14ac:dyDescent="0.2">
      <c r="A118" s="129"/>
      <c r="B118" s="87"/>
      <c r="C118" s="105"/>
      <c r="D118" s="76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spans="1:21" ht="15.75" customHeight="1" x14ac:dyDescent="0.2">
      <c r="A119" s="129"/>
      <c r="B119" s="87"/>
      <c r="C119" s="105"/>
      <c r="D119" s="76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spans="1:21" ht="15.75" customHeight="1" x14ac:dyDescent="0.2">
      <c r="A120" s="129"/>
      <c r="B120" s="87"/>
      <c r="C120" s="105"/>
      <c r="D120" s="76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spans="1:21" ht="15.75" customHeight="1" x14ac:dyDescent="0.2">
      <c r="A121" s="129"/>
      <c r="B121" s="87"/>
      <c r="C121" s="105"/>
      <c r="D121" s="76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spans="1:21" ht="15.75" customHeight="1" x14ac:dyDescent="0.2">
      <c r="A122" s="129"/>
      <c r="B122" s="87"/>
      <c r="C122" s="105"/>
      <c r="D122" s="76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spans="1:21" ht="15.75" customHeight="1" x14ac:dyDescent="0.2">
      <c r="A123" s="129"/>
      <c r="B123" s="87"/>
      <c r="C123" s="105"/>
      <c r="D123" s="76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spans="1:21" ht="15.75" customHeight="1" x14ac:dyDescent="0.2">
      <c r="A124" s="129"/>
      <c r="B124" s="87"/>
      <c r="C124" s="105"/>
      <c r="D124" s="76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spans="1:21" ht="15.75" customHeight="1" x14ac:dyDescent="0.2">
      <c r="A125" s="129"/>
      <c r="B125" s="87"/>
      <c r="C125" s="105"/>
      <c r="D125" s="76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spans="1:21" ht="15.75" customHeight="1" x14ac:dyDescent="0.2">
      <c r="A126" s="129"/>
      <c r="B126" s="87"/>
      <c r="C126" s="105"/>
      <c r="D126" s="76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spans="1:21" ht="19.5" customHeight="1" x14ac:dyDescent="0.2">
      <c r="A127" s="129"/>
      <c r="B127" s="87"/>
      <c r="C127" s="105"/>
      <c r="D127" s="76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spans="1:21" ht="19.5" customHeight="1" x14ac:dyDescent="0.2">
      <c r="A128" s="129"/>
      <c r="B128" s="87"/>
      <c r="C128" s="105"/>
      <c r="D128" s="76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spans="1:21" ht="15.75" customHeight="1" x14ac:dyDescent="0.2">
      <c r="A129" s="129"/>
      <c r="B129" s="87"/>
      <c r="C129" s="105"/>
      <c r="D129" s="76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spans="1:21" ht="15.75" customHeight="1" x14ac:dyDescent="0.2">
      <c r="A130" s="129"/>
      <c r="B130" s="87"/>
      <c r="C130" s="105"/>
      <c r="D130" s="76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spans="1:21" ht="15.75" customHeight="1" x14ac:dyDescent="0.2">
      <c r="A131" s="129"/>
      <c r="B131" s="87"/>
      <c r="C131" s="105"/>
      <c r="D131" s="76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spans="1:21" ht="15.75" customHeight="1" x14ac:dyDescent="0.2">
      <c r="A132" s="129"/>
      <c r="B132" s="87"/>
      <c r="C132" s="105"/>
      <c r="D132" s="76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spans="1:21" ht="15.75" customHeight="1" x14ac:dyDescent="0.2">
      <c r="A133" s="129"/>
      <c r="B133" s="87"/>
      <c r="C133" s="105"/>
      <c r="D133" s="76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spans="1:21" ht="15.75" customHeight="1" x14ac:dyDescent="0.2">
      <c r="A134" s="129"/>
      <c r="B134" s="87"/>
      <c r="C134" s="105"/>
      <c r="D134" s="76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spans="1:21" ht="15.75" customHeight="1" x14ac:dyDescent="0.2">
      <c r="A135" s="129"/>
      <c r="B135" s="87"/>
      <c r="C135" s="105"/>
      <c r="D135" s="76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spans="1:21" ht="15.75" customHeight="1" x14ac:dyDescent="0.2">
      <c r="A136" s="129"/>
      <c r="B136" s="87"/>
      <c r="C136" s="105"/>
      <c r="D136" s="76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spans="1:21" ht="15.75" customHeight="1" x14ac:dyDescent="0.2">
      <c r="A137" s="129"/>
      <c r="B137" s="87"/>
      <c r="C137" s="105"/>
      <c r="D137" s="76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spans="1:21" ht="15.75" customHeight="1" x14ac:dyDescent="0.2">
      <c r="A138" s="129"/>
      <c r="B138" s="87"/>
      <c r="C138" s="105"/>
      <c r="D138" s="76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spans="1:21" ht="15.75" customHeight="1" x14ac:dyDescent="0.2">
      <c r="A139" s="129"/>
      <c r="B139" s="87"/>
      <c r="C139" s="105"/>
      <c r="D139" s="76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1:21" ht="15.75" customHeight="1" x14ac:dyDescent="0.2">
      <c r="A140" s="129"/>
      <c r="B140" s="87"/>
      <c r="C140" s="105"/>
      <c r="D140" s="76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spans="1:21" ht="15.75" customHeight="1" x14ac:dyDescent="0.2">
      <c r="A141" s="129"/>
      <c r="B141" s="87"/>
      <c r="C141" s="105"/>
      <c r="D141" s="76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1:21" ht="15.75" customHeight="1" x14ac:dyDescent="0.2">
      <c r="A142" s="129"/>
      <c r="B142" s="87"/>
      <c r="C142" s="105"/>
      <c r="D142" s="76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1:21" ht="15.75" customHeight="1" x14ac:dyDescent="0.2">
      <c r="A143" s="129"/>
      <c r="B143" s="87"/>
      <c r="C143" s="105"/>
      <c r="D143" s="76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spans="1:21" ht="15.75" customHeight="1" x14ac:dyDescent="0.2">
      <c r="A144" s="129"/>
      <c r="B144" s="87"/>
      <c r="C144" s="105"/>
      <c r="D144" s="76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1:30" ht="15.75" customHeight="1" x14ac:dyDescent="0.2">
      <c r="A145" s="129"/>
      <c r="B145" s="87"/>
      <c r="C145" s="105"/>
      <c r="D145" s="76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spans="1:30" ht="15.75" customHeight="1" x14ac:dyDescent="0.2">
      <c r="A146" s="129"/>
      <c r="B146" s="87"/>
      <c r="C146" s="105"/>
      <c r="D146" s="76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spans="1:30" ht="15.75" customHeight="1" x14ac:dyDescent="0.2">
      <c r="A147" s="129"/>
      <c r="B147" s="87"/>
      <c r="C147" s="105"/>
      <c r="D147" s="76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spans="1:30" ht="15.75" customHeight="1" x14ac:dyDescent="0.2">
      <c r="A148" s="129"/>
      <c r="B148" s="87"/>
      <c r="C148" s="105"/>
      <c r="D148" s="76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spans="1:30" ht="15.75" customHeight="1" x14ac:dyDescent="0.2">
      <c r="A149" s="129"/>
      <c r="B149" s="87"/>
      <c r="C149" s="105"/>
      <c r="D149" s="76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spans="1:30" ht="16.5" customHeight="1" x14ac:dyDescent="0.2">
      <c r="A150" s="129"/>
      <c r="B150" s="87"/>
      <c r="C150" s="105"/>
      <c r="D150" s="76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spans="1:30" ht="15.75" customHeight="1" x14ac:dyDescent="0.2">
      <c r="A151" s="129"/>
      <c r="B151" s="87"/>
      <c r="C151" s="105"/>
      <c r="D151" s="76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spans="1:30" ht="15" customHeight="1" x14ac:dyDescent="0.2">
      <c r="A152" s="102"/>
      <c r="B152" s="87"/>
      <c r="C152" s="105"/>
      <c r="D152" s="76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spans="1:30" ht="15.75" customHeight="1" x14ac:dyDescent="0.2">
      <c r="A153" s="102"/>
      <c r="B153" s="87"/>
      <c r="C153" s="105"/>
      <c r="D153" s="76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spans="1:30" ht="15.75" customHeight="1" x14ac:dyDescent="0.2">
      <c r="A154" s="102"/>
      <c r="B154" s="87"/>
      <c r="C154" s="105"/>
      <c r="D154" s="76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spans="1:30" ht="15.75" customHeight="1" x14ac:dyDescent="0.2">
      <c r="A155" s="102"/>
      <c r="B155" s="87"/>
      <c r="C155" s="105"/>
      <c r="D155" s="76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spans="1:30" ht="15.75" customHeight="1" x14ac:dyDescent="0.2">
      <c r="A156" s="102"/>
      <c r="B156" s="87"/>
      <c r="C156" s="105"/>
      <c r="D156" s="76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spans="1:30" ht="15.75" customHeight="1" x14ac:dyDescent="0.2">
      <c r="A157" s="102"/>
      <c r="B157" s="87"/>
      <c r="C157" s="105"/>
      <c r="D157" s="76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spans="1:30" ht="15.75" customHeight="1" x14ac:dyDescent="0.2">
      <c r="A158" s="102"/>
      <c r="B158" s="87"/>
      <c r="C158" s="105"/>
      <c r="D158" s="76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 spans="1:30" ht="15.75" customHeight="1" x14ac:dyDescent="0.2">
      <c r="A159" s="102"/>
      <c r="B159" s="87"/>
      <c r="C159" s="105"/>
      <c r="D159" s="76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 spans="1:30" ht="15.75" customHeight="1" x14ac:dyDescent="0.2">
      <c r="A160" s="102"/>
      <c r="B160" s="87"/>
      <c r="C160" s="105"/>
      <c r="D160" s="76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 spans="1:30" ht="15.75" customHeight="1" x14ac:dyDescent="0.2">
      <c r="A161" s="102"/>
      <c r="B161" s="87"/>
      <c r="C161" s="105"/>
      <c r="D161" s="76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 spans="1:30" ht="15.75" customHeight="1" x14ac:dyDescent="0.2">
      <c r="A162" s="102"/>
      <c r="B162" s="87"/>
      <c r="C162" s="105"/>
      <c r="D162" s="76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 spans="1:30" ht="15.75" customHeight="1" x14ac:dyDescent="0.2">
      <c r="A163" s="104"/>
      <c r="B163" s="87"/>
      <c r="C163" s="105"/>
      <c r="D163" s="76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 spans="1:30" ht="15.75" customHeight="1" x14ac:dyDescent="0.2">
      <c r="A164" s="104"/>
      <c r="B164" s="87"/>
      <c r="C164" s="105"/>
      <c r="D164" s="76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 spans="1:30" ht="15.75" customHeight="1" x14ac:dyDescent="0.2">
      <c r="A165" s="104"/>
      <c r="B165" s="87"/>
      <c r="C165" s="105"/>
      <c r="D165" s="76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 spans="1:30" ht="15.75" customHeight="1" x14ac:dyDescent="0.2">
      <c r="A166" s="104"/>
      <c r="B166" s="87"/>
      <c r="C166" s="105"/>
      <c r="D166" s="76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 spans="1:30" ht="15.75" customHeight="1" x14ac:dyDescent="0.2">
      <c r="A167" s="104"/>
      <c r="B167" s="87"/>
      <c r="C167" s="105"/>
      <c r="D167" s="76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 spans="1:30" ht="34.5" customHeight="1" x14ac:dyDescent="0.2">
      <c r="A168" s="104"/>
      <c r="B168" s="87"/>
      <c r="C168" s="105"/>
      <c r="D168" s="76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 spans="1:30" ht="15.75" customHeight="1" x14ac:dyDescent="0.2">
      <c r="A169" s="104"/>
      <c r="B169" s="87"/>
      <c r="C169" s="105"/>
      <c r="D169" s="76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 spans="1:30" ht="34.5" customHeight="1" x14ac:dyDescent="0.2">
      <c r="A170" s="104"/>
      <c r="B170" s="87"/>
      <c r="C170" s="105"/>
      <c r="D170" s="76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 spans="1:30" ht="15.75" customHeight="1" x14ac:dyDescent="0.2">
      <c r="A171" s="104"/>
      <c r="B171" s="87"/>
      <c r="C171" s="105"/>
      <c r="D171" s="76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 spans="1:30" ht="15.75" customHeight="1" x14ac:dyDescent="0.2">
      <c r="A172" s="104"/>
      <c r="B172" s="87"/>
      <c r="C172" s="105"/>
      <c r="D172" s="76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 spans="1:30" ht="15.75" customHeight="1" x14ac:dyDescent="0.2">
      <c r="A173" s="104"/>
      <c r="B173" s="87"/>
      <c r="C173" s="105"/>
      <c r="D173" s="76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 spans="1:30" ht="15.75" customHeight="1" x14ac:dyDescent="0.2">
      <c r="A174" s="104"/>
      <c r="B174" s="87"/>
      <c r="C174" s="105"/>
      <c r="D174" s="76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 spans="1:30" ht="15.75" customHeight="1" x14ac:dyDescent="0.2">
      <c r="A175" s="104"/>
      <c r="B175" s="87"/>
      <c r="C175" s="105"/>
      <c r="D175" s="76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 spans="1:30" ht="15.75" customHeight="1" x14ac:dyDescent="0.2">
      <c r="A176" s="104"/>
      <c r="B176" s="87"/>
      <c r="C176" s="105"/>
      <c r="D176" s="76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 spans="1:30" ht="15.75" customHeight="1" x14ac:dyDescent="0.2">
      <c r="A177" s="104"/>
      <c r="B177" s="87"/>
      <c r="C177" s="105"/>
      <c r="D177" s="76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 spans="1:30" ht="15.75" customHeight="1" x14ac:dyDescent="0.2">
      <c r="A178" s="104"/>
      <c r="B178" s="87"/>
      <c r="C178" s="105"/>
      <c r="D178" s="76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 spans="1:30" ht="15.75" customHeight="1" x14ac:dyDescent="0.2">
      <c r="A179" s="104"/>
      <c r="B179" s="87"/>
      <c r="C179" s="105"/>
      <c r="D179" s="76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 spans="1:30" ht="15.75" customHeight="1" x14ac:dyDescent="0.2">
      <c r="A180" s="104"/>
      <c r="B180" s="87"/>
      <c r="C180" s="105"/>
      <c r="D180" s="76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 spans="1:30" ht="15.75" customHeight="1" x14ac:dyDescent="0.2">
      <c r="A181" s="104"/>
      <c r="B181" s="87"/>
      <c r="C181" s="105"/>
      <c r="D181" s="76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 spans="1:30" ht="15.75" customHeight="1" x14ac:dyDescent="0.2">
      <c r="A182" s="104"/>
      <c r="B182" s="87"/>
      <c r="C182" s="105"/>
      <c r="D182" s="76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 spans="1:30" ht="15.75" customHeight="1" x14ac:dyDescent="0.2">
      <c r="A183" s="104"/>
      <c r="B183" s="87"/>
      <c r="C183" s="105"/>
      <c r="D183" s="76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 spans="1:30" ht="15.75" customHeight="1" x14ac:dyDescent="0.2">
      <c r="A184" s="104"/>
      <c r="B184" s="87"/>
      <c r="C184" s="105"/>
      <c r="D184" s="76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 spans="1:30" ht="15.75" customHeight="1" x14ac:dyDescent="0.2">
      <c r="A185" s="104"/>
      <c r="B185" s="87"/>
      <c r="C185" s="105"/>
      <c r="D185" s="76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 spans="1:30" ht="15.75" customHeight="1" x14ac:dyDescent="0.2">
      <c r="A186" s="104"/>
      <c r="B186" s="87"/>
      <c r="C186" s="105"/>
      <c r="D186" s="76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 spans="1:30" ht="15.75" customHeight="1" x14ac:dyDescent="0.2">
      <c r="A187" s="104"/>
      <c r="B187" s="87"/>
      <c r="C187" s="105"/>
      <c r="D187" s="76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 spans="1:30" ht="15.75" customHeight="1" x14ac:dyDescent="0.2">
      <c r="A188" s="104"/>
      <c r="B188" s="87"/>
      <c r="C188" s="105"/>
      <c r="D188" s="76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 spans="1:30" ht="15.75" customHeight="1" x14ac:dyDescent="0.2">
      <c r="A189" s="104"/>
      <c r="B189" s="87"/>
      <c r="C189" s="105"/>
      <c r="D189" s="76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 spans="1:30" ht="15.75" customHeight="1" x14ac:dyDescent="0.2">
      <c r="A190" s="104"/>
      <c r="B190" s="87"/>
      <c r="C190" s="105"/>
      <c r="D190" s="76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 spans="1:30" ht="15.75" customHeight="1" x14ac:dyDescent="0.2">
      <c r="A191" s="104"/>
      <c r="B191" s="87"/>
      <c r="C191" s="105"/>
      <c r="D191" s="76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 spans="1:30" ht="15.75" customHeight="1" x14ac:dyDescent="0.2">
      <c r="A192" s="104"/>
      <c r="B192" s="87"/>
      <c r="C192" s="105"/>
      <c r="D192" s="76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 spans="1:30" ht="15.75" customHeight="1" x14ac:dyDescent="0.2">
      <c r="A193" s="104"/>
      <c r="B193" s="87"/>
      <c r="C193" s="105"/>
      <c r="D193" s="76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 spans="1:30" ht="15.75" customHeight="1" x14ac:dyDescent="0.2">
      <c r="A194" s="104"/>
      <c r="B194" s="87"/>
      <c r="C194" s="105"/>
      <c r="D194" s="76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 spans="1:30" ht="15.75" customHeight="1" x14ac:dyDescent="0.2">
      <c r="A195" s="104"/>
      <c r="B195" s="87"/>
      <c r="C195" s="105"/>
      <c r="D195" s="76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 spans="1:30" ht="15.75" customHeight="1" x14ac:dyDescent="0.2">
      <c r="A196" s="104"/>
      <c r="B196" s="87"/>
      <c r="C196" s="105"/>
      <c r="D196" s="76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 spans="1:30" ht="15.75" customHeight="1" x14ac:dyDescent="0.2">
      <c r="A197" s="104"/>
      <c r="B197" s="87"/>
      <c r="C197" s="105"/>
      <c r="D197" s="76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 spans="1:30" ht="15.75" customHeight="1" x14ac:dyDescent="0.2">
      <c r="A198" s="104"/>
      <c r="B198" s="87"/>
      <c r="C198" s="105"/>
      <c r="D198" s="76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 spans="1:30" ht="15.75" customHeight="1" x14ac:dyDescent="0.2">
      <c r="A199" s="104"/>
      <c r="B199" s="87"/>
      <c r="C199" s="105"/>
      <c r="D199" s="76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 spans="1:30" ht="15.75" customHeight="1" x14ac:dyDescent="0.2">
      <c r="A200" s="104"/>
      <c r="B200" s="87"/>
      <c r="C200" s="105"/>
      <c r="D200" s="76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 spans="1:30" ht="15.75" customHeight="1" x14ac:dyDescent="0.2">
      <c r="A201" s="104"/>
      <c r="B201" s="87"/>
      <c r="C201" s="105"/>
      <c r="D201" s="76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 spans="1:30" ht="15.75" customHeight="1" x14ac:dyDescent="0.2">
      <c r="A202" s="104"/>
      <c r="B202" s="87"/>
      <c r="C202" s="105"/>
      <c r="D202" s="76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 spans="1:30" ht="15.75" customHeight="1" x14ac:dyDescent="0.2">
      <c r="A203" s="104"/>
      <c r="B203" s="87"/>
      <c r="C203" s="105"/>
      <c r="D203" s="76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 spans="1:30" ht="34.5" customHeight="1" x14ac:dyDescent="0.2">
      <c r="A204" s="104"/>
      <c r="B204" s="87"/>
      <c r="C204" s="105"/>
      <c r="D204" s="76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 spans="1:30" ht="15.75" customHeight="1" x14ac:dyDescent="0.2">
      <c r="A205" s="104"/>
      <c r="B205" s="87"/>
      <c r="C205" s="105"/>
      <c r="D205" s="76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 spans="1:30" ht="34.5" customHeight="1" x14ac:dyDescent="0.2">
      <c r="A206" s="104"/>
      <c r="B206" s="87"/>
      <c r="C206" s="105"/>
      <c r="D206" s="76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 spans="1:30" ht="15.75" customHeight="1" x14ac:dyDescent="0.2">
      <c r="A207" s="104"/>
      <c r="B207" s="87"/>
      <c r="C207" s="105"/>
      <c r="D207" s="76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 spans="1:30" ht="15.75" customHeight="1" x14ac:dyDescent="0.2">
      <c r="A208" s="104"/>
      <c r="B208" s="87"/>
      <c r="C208" s="105"/>
      <c r="D208" s="76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 spans="1:31" ht="15.75" customHeight="1" x14ac:dyDescent="0.2">
      <c r="A209" s="104"/>
      <c r="B209" s="87"/>
      <c r="C209" s="105"/>
      <c r="D209" s="76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 spans="1:31" ht="15.75" customHeight="1" x14ac:dyDescent="0.2">
      <c r="A210" s="104"/>
      <c r="B210" s="87"/>
      <c r="C210" s="105"/>
      <c r="D210" s="76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 spans="1:31" ht="15.75" customHeight="1" x14ac:dyDescent="0.2">
      <c r="A211" s="104"/>
      <c r="B211" s="87"/>
      <c r="C211" s="105"/>
      <c r="D211" s="76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 spans="1:31" ht="15.75" customHeight="1" x14ac:dyDescent="0.2">
      <c r="A212" s="104"/>
      <c r="B212" s="87"/>
      <c r="C212" s="105"/>
      <c r="D212" s="76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 spans="1:31" ht="15.75" customHeight="1" x14ac:dyDescent="0.2">
      <c r="A213" s="104"/>
      <c r="B213" s="87"/>
      <c r="C213" s="105"/>
      <c r="D213" s="76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 spans="1:31" ht="15.75" customHeight="1" x14ac:dyDescent="0.2">
      <c r="A214" s="104"/>
      <c r="B214" s="87"/>
      <c r="C214" s="105"/>
      <c r="D214" s="76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 spans="1:31" ht="15.75" customHeight="1" x14ac:dyDescent="0.2">
      <c r="A215" s="104"/>
      <c r="B215" s="87"/>
      <c r="C215" s="105"/>
      <c r="D215" s="76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 spans="1:31" ht="15.75" customHeight="1" x14ac:dyDescent="0.2">
      <c r="A216" s="104"/>
      <c r="B216" s="87"/>
      <c r="C216" s="105"/>
      <c r="D216" s="76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 spans="1:31" ht="15.75" customHeight="1" x14ac:dyDescent="0.2">
      <c r="A217" s="104"/>
      <c r="B217" s="87"/>
      <c r="C217" s="105"/>
      <c r="D217" s="76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 spans="1:31" ht="15.75" customHeight="1" x14ac:dyDescent="0.2">
      <c r="A218" s="104"/>
      <c r="B218" s="87"/>
      <c r="C218" s="105"/>
      <c r="D218" s="76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 spans="1:31" ht="15.75" customHeight="1" x14ac:dyDescent="0.2">
      <c r="A219" s="104"/>
      <c r="B219" s="87"/>
      <c r="C219" s="105"/>
      <c r="D219" s="76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</row>
    <row r="220" spans="1:31" ht="15.75" customHeight="1" x14ac:dyDescent="0.2">
      <c r="A220" s="104"/>
      <c r="B220" s="87"/>
      <c r="C220" s="105"/>
      <c r="D220" s="76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</row>
    <row r="221" spans="1:31" ht="15.75" customHeight="1" x14ac:dyDescent="0.2">
      <c r="A221" s="104"/>
      <c r="B221" s="87"/>
      <c r="C221" s="105"/>
      <c r="D221" s="76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</row>
    <row r="222" spans="1:31" ht="15.75" customHeight="1" x14ac:dyDescent="0.2">
      <c r="A222" s="104"/>
      <c r="B222" s="87"/>
      <c r="C222" s="105"/>
      <c r="D222" s="76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</row>
    <row r="223" spans="1:31" ht="15.75" customHeight="1" x14ac:dyDescent="0.2">
      <c r="A223" s="104"/>
      <c r="B223" s="87"/>
      <c r="C223" s="105"/>
      <c r="D223" s="76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</row>
    <row r="224" spans="1:31" ht="15.75" customHeight="1" x14ac:dyDescent="0.2">
      <c r="A224" s="104"/>
      <c r="B224" s="87"/>
      <c r="C224" s="105"/>
      <c r="D224" s="76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</row>
    <row r="225" spans="1:31" ht="15.75" customHeight="1" x14ac:dyDescent="0.2">
      <c r="A225" s="104"/>
      <c r="B225" s="87"/>
      <c r="C225" s="105"/>
      <c r="D225" s="76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</row>
    <row r="226" spans="1:31" ht="15.75" customHeight="1" x14ac:dyDescent="0.2">
      <c r="A226" s="104"/>
      <c r="B226" s="87"/>
      <c r="C226" s="105"/>
      <c r="D226" s="76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</row>
    <row r="227" spans="1:31" ht="15.75" customHeight="1" x14ac:dyDescent="0.2">
      <c r="A227" s="104"/>
      <c r="B227" s="87"/>
      <c r="C227" s="105"/>
      <c r="D227" s="76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</row>
    <row r="228" spans="1:31" ht="15.75" customHeight="1" x14ac:dyDescent="0.2">
      <c r="A228" s="104"/>
      <c r="B228" s="87"/>
      <c r="C228" s="105"/>
      <c r="D228" s="76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</row>
    <row r="229" spans="1:31" ht="15.75" customHeight="1" x14ac:dyDescent="0.2">
      <c r="A229" s="104"/>
      <c r="B229" s="87"/>
      <c r="C229" s="105"/>
      <c r="D229" s="76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</row>
    <row r="230" spans="1:31" ht="15.75" customHeight="1" x14ac:dyDescent="0.2">
      <c r="A230" s="104"/>
      <c r="B230" s="87"/>
      <c r="C230" s="105"/>
      <c r="D230" s="76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</row>
    <row r="231" spans="1:31" ht="15.75" customHeight="1" x14ac:dyDescent="0.2">
      <c r="A231" s="104"/>
      <c r="B231" s="87"/>
      <c r="C231" s="105"/>
      <c r="D231" s="76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</row>
    <row r="232" spans="1:31" ht="15.75" customHeight="1" x14ac:dyDescent="0.2">
      <c r="A232" s="104"/>
      <c r="B232" s="87"/>
      <c r="C232" s="105"/>
      <c r="D232" s="76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</row>
    <row r="233" spans="1:31" ht="15.75" customHeight="1" x14ac:dyDescent="0.2">
      <c r="A233" s="104"/>
      <c r="B233" s="87"/>
      <c r="C233" s="105"/>
      <c r="D233" s="76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</row>
    <row r="234" spans="1:31" ht="15.75" customHeight="1" x14ac:dyDescent="0.2">
      <c r="A234" s="104"/>
      <c r="B234" s="87"/>
      <c r="C234" s="105"/>
      <c r="D234" s="76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</row>
    <row r="235" spans="1:31" ht="15.75" customHeight="1" x14ac:dyDescent="0.2">
      <c r="A235" s="104"/>
      <c r="B235" s="87"/>
      <c r="C235" s="105"/>
      <c r="D235" s="76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</row>
    <row r="236" spans="1:31" ht="15.75" customHeight="1" x14ac:dyDescent="0.2">
      <c r="A236" s="104"/>
      <c r="B236" s="87"/>
      <c r="C236" s="105"/>
      <c r="D236" s="76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</row>
    <row r="237" spans="1:31" ht="15.75" customHeight="1" x14ac:dyDescent="0.2">
      <c r="A237" s="104"/>
      <c r="B237" s="87"/>
      <c r="C237" s="105"/>
      <c r="D237" s="76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</row>
    <row r="238" spans="1:31" ht="34.5" customHeight="1" x14ac:dyDescent="0.2">
      <c r="A238" s="104"/>
      <c r="B238" s="87"/>
      <c r="C238" s="105"/>
      <c r="D238" s="76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</row>
    <row r="239" spans="1:31" ht="15.75" customHeight="1" x14ac:dyDescent="0.2">
      <c r="A239" s="104"/>
      <c r="B239" s="87"/>
      <c r="C239" s="105"/>
      <c r="D239" s="76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</row>
    <row r="240" spans="1:31" ht="15.75" customHeight="1" x14ac:dyDescent="0.2">
      <c r="A240" s="104"/>
      <c r="B240" s="87"/>
      <c r="C240" s="105"/>
      <c r="D240" s="76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</row>
    <row r="241" spans="1:31" ht="15.75" customHeight="1" x14ac:dyDescent="0.2">
      <c r="A241" s="104"/>
      <c r="B241" s="87"/>
      <c r="C241" s="105"/>
      <c r="D241" s="76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</row>
    <row r="242" spans="1:31" ht="15.75" customHeight="1" x14ac:dyDescent="0.2">
      <c r="A242" s="104"/>
      <c r="B242" s="87"/>
      <c r="C242" s="105"/>
      <c r="D242" s="76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</row>
    <row r="243" spans="1:31" ht="15.75" customHeight="1" x14ac:dyDescent="0.2">
      <c r="A243" s="104"/>
      <c r="B243" s="87"/>
      <c r="C243" s="105"/>
      <c r="D243" s="76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</row>
    <row r="244" spans="1:31" ht="15.75" customHeight="1" x14ac:dyDescent="0.2">
      <c r="A244" s="104"/>
      <c r="B244" s="87"/>
      <c r="C244" s="105"/>
      <c r="D244" s="76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</row>
    <row r="245" spans="1:31" ht="15.75" customHeight="1" x14ac:dyDescent="0.2">
      <c r="A245" s="104"/>
      <c r="B245" s="87"/>
      <c r="C245" s="105"/>
      <c r="D245" s="76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</row>
    <row r="246" spans="1:31" ht="15.75" customHeight="1" x14ac:dyDescent="0.2">
      <c r="A246" s="104"/>
      <c r="B246" s="87"/>
      <c r="C246" s="105"/>
      <c r="D246" s="76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</row>
    <row r="247" spans="1:31" ht="15.75" customHeight="1" x14ac:dyDescent="0.2">
      <c r="A247" s="104"/>
      <c r="B247" s="87"/>
      <c r="C247" s="105"/>
      <c r="D247" s="76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</row>
    <row r="248" spans="1:31" ht="15.75" customHeight="1" x14ac:dyDescent="0.2">
      <c r="A248" s="104"/>
      <c r="B248" s="87"/>
      <c r="C248" s="105"/>
      <c r="D248" s="76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</row>
    <row r="249" spans="1:31" ht="15.75" customHeight="1" x14ac:dyDescent="0.2">
      <c r="A249" s="104"/>
      <c r="B249" s="87"/>
      <c r="C249" s="105"/>
      <c r="D249" s="76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</row>
    <row r="250" spans="1:31" ht="15.75" customHeight="1" x14ac:dyDescent="0.2">
      <c r="A250" s="104"/>
      <c r="B250" s="87"/>
      <c r="C250" s="105"/>
      <c r="D250" s="76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</row>
    <row r="251" spans="1:31" ht="15.75" customHeight="1" x14ac:dyDescent="0.2">
      <c r="A251" s="104"/>
      <c r="B251" s="87"/>
      <c r="C251" s="105"/>
      <c r="D251" s="76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</row>
    <row r="252" spans="1:31" ht="15.75" customHeight="1" x14ac:dyDescent="0.2">
      <c r="A252" s="104"/>
      <c r="B252" s="87"/>
      <c r="C252" s="105"/>
      <c r="D252" s="76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</row>
    <row r="253" spans="1:31" ht="15.75" customHeight="1" x14ac:dyDescent="0.2">
      <c r="A253" s="104"/>
      <c r="B253" s="87"/>
      <c r="C253" s="105"/>
      <c r="D253" s="76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</row>
    <row r="254" spans="1:31" ht="15.75" customHeight="1" x14ac:dyDescent="0.2">
      <c r="A254" s="104"/>
      <c r="B254" s="87"/>
      <c r="C254" s="105"/>
      <c r="D254" s="76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</row>
    <row r="255" spans="1:31" ht="15.75" customHeight="1" x14ac:dyDescent="0.2">
      <c r="A255" s="104"/>
      <c r="B255" s="87"/>
      <c r="C255" s="105"/>
      <c r="D255" s="76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</row>
    <row r="256" spans="1:31" ht="15.75" customHeight="1" x14ac:dyDescent="0.2">
      <c r="A256" s="104"/>
      <c r="B256" s="87"/>
      <c r="C256" s="105"/>
      <c r="D256" s="76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</row>
    <row r="257" spans="1:33" ht="15.75" customHeight="1" x14ac:dyDescent="0.2">
      <c r="A257" s="104"/>
      <c r="B257" s="87"/>
      <c r="C257" s="105"/>
      <c r="D257" s="76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</row>
    <row r="258" spans="1:33" ht="15.75" customHeight="1" x14ac:dyDescent="0.2">
      <c r="A258" s="104"/>
      <c r="B258" s="87"/>
      <c r="C258" s="105"/>
      <c r="D258" s="76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</row>
    <row r="259" spans="1:33" ht="15.75" customHeight="1" x14ac:dyDescent="0.2">
      <c r="A259" s="106"/>
      <c r="B259" s="87"/>
      <c r="C259" s="105"/>
      <c r="D259" s="76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</row>
    <row r="260" spans="1:33" ht="15.75" customHeight="1" x14ac:dyDescent="0.2">
      <c r="A260" s="106"/>
      <c r="B260" s="87"/>
      <c r="C260" s="105"/>
      <c r="D260" s="76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</row>
    <row r="261" spans="1:33" ht="14.25" customHeight="1" x14ac:dyDescent="0.2">
      <c r="A261" s="76"/>
      <c r="B261" s="87"/>
      <c r="C261" s="105"/>
      <c r="D261" s="76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</row>
    <row r="262" spans="1:33" ht="15.75" customHeight="1" x14ac:dyDescent="0.2">
      <c r="A262" s="76"/>
      <c r="B262" s="87"/>
      <c r="C262" s="105"/>
      <c r="D262" s="76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</row>
    <row r="263" spans="1:33" ht="15.75" customHeight="1" x14ac:dyDescent="0.2">
      <c r="A263" s="76"/>
      <c r="B263" s="87"/>
      <c r="C263" s="105"/>
      <c r="D263" s="76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</row>
    <row r="264" spans="1:33" ht="15.75" customHeight="1" x14ac:dyDescent="0.2">
      <c r="A264" s="76"/>
      <c r="B264" s="87"/>
      <c r="C264" s="105"/>
      <c r="D264" s="76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</row>
    <row r="265" spans="1:33" ht="15.75" customHeight="1" x14ac:dyDescent="0.2">
      <c r="A265" s="76"/>
      <c r="B265" s="87"/>
      <c r="C265" s="105"/>
      <c r="D265" s="76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</row>
    <row r="266" spans="1:33" ht="15.75" customHeight="1" x14ac:dyDescent="0.2">
      <c r="A266" s="76"/>
      <c r="B266" s="87"/>
      <c r="C266" s="105"/>
      <c r="D266" s="76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</row>
    <row r="267" spans="1:33" ht="15.75" customHeight="1" x14ac:dyDescent="0.2">
      <c r="A267" s="76"/>
      <c r="B267" s="87"/>
      <c r="C267" s="105"/>
      <c r="D267" s="76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</row>
    <row r="268" spans="1:33" ht="15.75" customHeight="1" x14ac:dyDescent="0.2">
      <c r="A268" s="76"/>
      <c r="B268" s="87"/>
      <c r="C268" s="105"/>
      <c r="D268" s="76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</row>
    <row r="269" spans="1:33" ht="15.75" customHeight="1" x14ac:dyDescent="0.2">
      <c r="A269" s="76"/>
      <c r="B269" s="87"/>
      <c r="C269" s="105"/>
      <c r="D269" s="76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</row>
    <row r="270" spans="1:33" ht="15.75" customHeight="1" x14ac:dyDescent="0.2">
      <c r="A270" s="76"/>
      <c r="B270" s="87"/>
      <c r="C270" s="105"/>
      <c r="D270" s="76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</row>
    <row r="271" spans="1:33" ht="15.75" customHeight="1" x14ac:dyDescent="0.2">
      <c r="A271" s="76"/>
      <c r="B271" s="87"/>
      <c r="C271" s="105"/>
      <c r="D271" s="76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</row>
    <row r="272" spans="1:33" ht="15.75" customHeight="1" x14ac:dyDescent="0.2">
      <c r="A272" s="76"/>
      <c r="B272" s="87"/>
      <c r="C272" s="105"/>
      <c r="D272" s="76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</row>
    <row r="273" spans="1:33" ht="15.75" customHeight="1" x14ac:dyDescent="0.2">
      <c r="A273" s="76"/>
      <c r="B273" s="87"/>
      <c r="C273" s="105"/>
      <c r="D273" s="76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</row>
    <row r="274" spans="1:33" ht="15.75" customHeight="1" x14ac:dyDescent="0.2">
      <c r="A274" s="76"/>
      <c r="B274" s="87"/>
      <c r="C274" s="105"/>
      <c r="D274" s="76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</row>
    <row r="275" spans="1:33" ht="15.75" customHeight="1" x14ac:dyDescent="0.2">
      <c r="A275" s="76"/>
      <c r="B275" s="87"/>
      <c r="C275" s="105"/>
      <c r="D275" s="76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</row>
    <row r="276" spans="1:33" ht="15.75" customHeight="1" x14ac:dyDescent="0.2">
      <c r="A276" s="76"/>
      <c r="B276" s="87"/>
      <c r="C276" s="105"/>
      <c r="D276" s="76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</row>
    <row r="277" spans="1:33" ht="15.75" customHeight="1" x14ac:dyDescent="0.2">
      <c r="A277" s="76"/>
      <c r="B277" s="87"/>
      <c r="C277" s="105"/>
      <c r="D277" s="76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</row>
    <row r="278" spans="1:33" ht="15.75" customHeight="1" x14ac:dyDescent="0.2">
      <c r="A278" s="76"/>
      <c r="B278" s="87"/>
      <c r="C278" s="105"/>
      <c r="D278" s="76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</row>
    <row r="279" spans="1:33" ht="15.75" customHeight="1" x14ac:dyDescent="0.2">
      <c r="A279" s="76"/>
      <c r="B279" s="87"/>
      <c r="C279" s="105"/>
      <c r="D279" s="76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</row>
    <row r="280" spans="1:33" ht="15.75" customHeight="1" x14ac:dyDescent="0.2">
      <c r="A280" s="76"/>
      <c r="B280" s="87"/>
      <c r="C280" s="105"/>
      <c r="D280" s="76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</row>
    <row r="281" spans="1:33" ht="15.75" customHeight="1" x14ac:dyDescent="0.2">
      <c r="A281" s="76"/>
      <c r="B281" s="87"/>
      <c r="C281" s="105"/>
      <c r="D281" s="76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</row>
    <row r="282" spans="1:33" ht="15.75" customHeight="1" x14ac:dyDescent="0.2">
      <c r="A282" s="76"/>
      <c r="B282" s="87"/>
      <c r="C282" s="105"/>
      <c r="D282" s="76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</row>
    <row r="283" spans="1:33" ht="15.75" customHeight="1" x14ac:dyDescent="0.2">
      <c r="A283" s="76"/>
      <c r="B283" s="87"/>
      <c r="C283" s="105"/>
      <c r="D283" s="76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</row>
    <row r="284" spans="1:33" ht="15.75" customHeight="1" x14ac:dyDescent="0.2">
      <c r="A284" s="76"/>
      <c r="B284" s="87"/>
      <c r="C284" s="105"/>
      <c r="D284" s="76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</row>
    <row r="285" spans="1:33" ht="15.75" customHeight="1" x14ac:dyDescent="0.2">
      <c r="A285" s="76"/>
      <c r="B285" s="87"/>
      <c r="C285" s="105"/>
      <c r="D285" s="76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</row>
    <row r="286" spans="1:33" ht="15.75" customHeight="1" x14ac:dyDescent="0.2">
      <c r="A286" s="76"/>
      <c r="B286" s="87"/>
      <c r="C286" s="105"/>
      <c r="D286" s="76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</row>
    <row r="287" spans="1:33" ht="15.75" customHeight="1" x14ac:dyDescent="0.2">
      <c r="A287" s="76"/>
      <c r="B287" s="87"/>
      <c r="C287" s="105"/>
      <c r="D287" s="76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</row>
    <row r="288" spans="1:33" ht="15.75" customHeight="1" x14ac:dyDescent="0.2">
      <c r="A288" s="76"/>
      <c r="B288" s="87"/>
      <c r="C288" s="105"/>
      <c r="D288" s="76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</row>
    <row r="289" spans="1:33" ht="15.75" customHeight="1" x14ac:dyDescent="0.2">
      <c r="A289" s="76"/>
      <c r="B289" s="87"/>
      <c r="C289" s="105"/>
      <c r="D289" s="76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</row>
    <row r="290" spans="1:33" ht="15.75" customHeight="1" x14ac:dyDescent="0.2">
      <c r="A290" s="76"/>
      <c r="B290" s="87"/>
      <c r="C290" s="105"/>
      <c r="D290" s="76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</row>
    <row r="291" spans="1:33" ht="15.75" customHeight="1" x14ac:dyDescent="0.2">
      <c r="A291" s="76"/>
      <c r="B291" s="87"/>
      <c r="C291" s="105"/>
      <c r="D291" s="76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</row>
    <row r="292" spans="1:33" ht="15.75" customHeight="1" x14ac:dyDescent="0.2">
      <c r="A292" s="76"/>
      <c r="B292" s="87"/>
      <c r="C292" s="105"/>
      <c r="D292" s="76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</row>
    <row r="293" spans="1:33" ht="15.75" customHeight="1" x14ac:dyDescent="0.2">
      <c r="A293" s="76"/>
      <c r="B293" s="87"/>
      <c r="C293" s="105"/>
      <c r="D293" s="76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</row>
    <row r="294" spans="1:33" ht="15.75" customHeight="1" x14ac:dyDescent="0.2">
      <c r="A294" s="76"/>
      <c r="B294" s="87"/>
      <c r="C294" s="105"/>
      <c r="D294" s="76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</row>
    <row r="295" spans="1:33" ht="15.75" customHeight="1" x14ac:dyDescent="0.2">
      <c r="A295" s="76"/>
      <c r="B295" s="87"/>
      <c r="C295" s="105"/>
      <c r="D295" s="76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</row>
    <row r="296" spans="1:33" ht="15.75" customHeight="1" x14ac:dyDescent="0.2">
      <c r="A296" s="76"/>
      <c r="B296" s="87"/>
      <c r="C296" s="105"/>
      <c r="D296" s="76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</row>
    <row r="297" spans="1:33" ht="15.75" customHeight="1" x14ac:dyDescent="0.2">
      <c r="A297" s="76"/>
      <c r="B297" s="87"/>
      <c r="C297" s="105"/>
      <c r="D297" s="76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</row>
    <row r="298" spans="1:33" ht="15.75" customHeight="1" x14ac:dyDescent="0.2">
      <c r="A298" s="76"/>
      <c r="B298" s="87"/>
      <c r="C298" s="105"/>
      <c r="D298" s="76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</row>
    <row r="299" spans="1:33" ht="15.75" customHeight="1" x14ac:dyDescent="0.2">
      <c r="A299" s="76"/>
      <c r="B299" s="87"/>
      <c r="C299" s="105"/>
      <c r="D299" s="76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</row>
    <row r="300" spans="1:33" ht="15.75" customHeight="1" x14ac:dyDescent="0.2">
      <c r="A300" s="76"/>
      <c r="B300" s="87"/>
      <c r="C300" s="105"/>
      <c r="D300" s="76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</row>
    <row r="301" spans="1:33" ht="15.75" customHeight="1" x14ac:dyDescent="0.2">
      <c r="A301" s="76"/>
      <c r="B301" s="87"/>
      <c r="C301" s="105"/>
      <c r="D301" s="76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</row>
    <row r="302" spans="1:33" ht="15.75" customHeight="1" x14ac:dyDescent="0.2">
      <c r="A302" s="76"/>
      <c r="B302" s="87"/>
      <c r="C302" s="105"/>
      <c r="D302" s="76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</row>
    <row r="303" spans="1:33" ht="15.75" customHeight="1" x14ac:dyDescent="0.2">
      <c r="A303" s="76"/>
      <c r="B303" s="87"/>
      <c r="C303" s="105"/>
      <c r="D303" s="76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</row>
    <row r="304" spans="1:33" ht="15.75" customHeight="1" x14ac:dyDescent="0.2">
      <c r="A304" s="76"/>
      <c r="B304" s="87"/>
      <c r="C304" s="105"/>
      <c r="D304" s="76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</row>
    <row r="305" spans="1:33" ht="15.75" customHeight="1" x14ac:dyDescent="0.2">
      <c r="A305" s="76"/>
      <c r="B305" s="87"/>
      <c r="C305" s="105"/>
      <c r="D305" s="76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</row>
    <row r="306" spans="1:33" ht="15.75" customHeight="1" x14ac:dyDescent="0.2">
      <c r="A306" s="76"/>
      <c r="B306" s="87"/>
      <c r="C306" s="105"/>
      <c r="D306" s="76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</row>
    <row r="307" spans="1:33" ht="15.75" customHeight="1" x14ac:dyDescent="0.2">
      <c r="A307" s="76"/>
      <c r="B307" s="87"/>
      <c r="C307" s="105"/>
      <c r="D307" s="76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</row>
    <row r="308" spans="1:33" ht="15.75" customHeight="1" x14ac:dyDescent="0.2">
      <c r="A308" s="76"/>
      <c r="B308" s="87"/>
      <c r="C308" s="105"/>
      <c r="D308" s="76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</row>
    <row r="309" spans="1:33" ht="15.75" customHeight="1" x14ac:dyDescent="0.2">
      <c r="A309" s="76"/>
      <c r="B309" s="87"/>
      <c r="C309" s="105"/>
      <c r="D309" s="76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</row>
    <row r="310" spans="1:33" ht="15.75" customHeight="1" x14ac:dyDescent="0.2">
      <c r="A310" s="76"/>
      <c r="B310" s="87"/>
      <c r="C310" s="105"/>
      <c r="D310" s="76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</row>
    <row r="311" spans="1:33" ht="15.75" customHeight="1" x14ac:dyDescent="0.2">
      <c r="A311" s="76"/>
      <c r="B311" s="87"/>
      <c r="C311" s="105"/>
      <c r="D311" s="76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</row>
    <row r="312" spans="1:33" ht="15.75" customHeight="1" x14ac:dyDescent="0.2">
      <c r="A312" s="76"/>
      <c r="B312" s="87"/>
      <c r="C312" s="105"/>
      <c r="D312" s="76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</row>
    <row r="313" spans="1:33" ht="15.75" customHeight="1" x14ac:dyDescent="0.2">
      <c r="A313" s="76"/>
      <c r="B313" s="87"/>
      <c r="C313" s="105"/>
      <c r="D313" s="76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</row>
    <row r="314" spans="1:33" ht="15.75" customHeight="1" x14ac:dyDescent="0.2">
      <c r="A314" s="76"/>
      <c r="B314" s="87"/>
      <c r="C314" s="105"/>
      <c r="D314" s="76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</row>
    <row r="315" spans="1:33" ht="15.75" customHeight="1" x14ac:dyDescent="0.2">
      <c r="A315" s="76"/>
      <c r="B315" s="87"/>
      <c r="C315" s="105"/>
      <c r="D315" s="76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</row>
    <row r="316" spans="1:33" ht="15.75" customHeight="1" x14ac:dyDescent="0.2">
      <c r="A316" s="76"/>
      <c r="B316" s="87"/>
      <c r="C316" s="105"/>
      <c r="D316" s="76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</row>
    <row r="317" spans="1:33" ht="15.75" customHeight="1" x14ac:dyDescent="0.2">
      <c r="A317" s="76"/>
      <c r="B317" s="87"/>
      <c r="C317" s="105"/>
      <c r="D317" s="76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</row>
    <row r="318" spans="1:33" ht="15.75" customHeight="1" x14ac:dyDescent="0.2">
      <c r="A318" s="76"/>
      <c r="B318" s="87"/>
      <c r="C318" s="105"/>
      <c r="D318" s="76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</row>
    <row r="319" spans="1:33" ht="15.75" customHeight="1" x14ac:dyDescent="0.2">
      <c r="A319" s="76"/>
      <c r="B319" s="87"/>
      <c r="C319" s="105"/>
      <c r="D319" s="76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</row>
    <row r="320" spans="1:33" ht="15.75" customHeight="1" x14ac:dyDescent="0.2">
      <c r="A320" s="76"/>
      <c r="B320" s="87"/>
      <c r="C320" s="105"/>
      <c r="D320" s="76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</row>
    <row r="321" spans="1:33" ht="15.75" customHeight="1" x14ac:dyDescent="0.2">
      <c r="A321" s="76"/>
      <c r="B321" s="87"/>
      <c r="C321" s="105"/>
      <c r="D321" s="76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</row>
    <row r="322" spans="1:33" ht="15.75" customHeight="1" x14ac:dyDescent="0.2">
      <c r="A322" s="76"/>
      <c r="B322" s="87"/>
      <c r="C322" s="105"/>
      <c r="D322" s="76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</row>
    <row r="323" spans="1:33" ht="15.75" customHeight="1" x14ac:dyDescent="0.2">
      <c r="A323" s="76"/>
      <c r="B323" s="87"/>
      <c r="C323" s="105"/>
      <c r="D323" s="76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</row>
    <row r="324" spans="1:33" ht="15.75" customHeight="1" x14ac:dyDescent="0.2">
      <c r="A324" s="76"/>
      <c r="B324" s="87"/>
      <c r="C324" s="105"/>
      <c r="D324" s="76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</row>
    <row r="325" spans="1:33" ht="15.75" customHeight="1" x14ac:dyDescent="0.2">
      <c r="A325" s="76"/>
      <c r="B325" s="87"/>
      <c r="C325" s="105"/>
      <c r="D325" s="76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</row>
    <row r="326" spans="1:33" ht="15.75" customHeight="1" x14ac:dyDescent="0.2">
      <c r="A326" s="76"/>
      <c r="B326" s="87"/>
      <c r="C326" s="105"/>
      <c r="D326" s="76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</row>
    <row r="327" spans="1:33" ht="15.75" customHeight="1" x14ac:dyDescent="0.2">
      <c r="A327" s="76"/>
      <c r="B327" s="87"/>
      <c r="C327" s="105"/>
      <c r="D327" s="76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</row>
    <row r="328" spans="1:33" ht="15.75" customHeight="1" x14ac:dyDescent="0.2">
      <c r="A328" s="76"/>
      <c r="B328" s="87"/>
      <c r="C328" s="105"/>
      <c r="D328" s="76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</row>
    <row r="329" spans="1:33" ht="15.75" customHeight="1" x14ac:dyDescent="0.2">
      <c r="A329" s="76"/>
      <c r="B329" s="87"/>
      <c r="C329" s="105"/>
      <c r="D329" s="76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</row>
    <row r="330" spans="1:33" ht="15.75" customHeight="1" x14ac:dyDescent="0.2">
      <c r="A330" s="76"/>
      <c r="B330" s="87"/>
      <c r="C330" s="105"/>
      <c r="D330" s="76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</row>
    <row r="331" spans="1:33" ht="15.75" customHeight="1" x14ac:dyDescent="0.2">
      <c r="A331" s="76"/>
      <c r="B331" s="87"/>
      <c r="C331" s="105"/>
      <c r="D331" s="76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</row>
    <row r="332" spans="1:33" ht="15.75" customHeight="1" x14ac:dyDescent="0.2">
      <c r="A332" s="76"/>
      <c r="B332" s="87"/>
      <c r="C332" s="105"/>
      <c r="D332" s="76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</row>
    <row r="333" spans="1:33" ht="15.75" customHeight="1" x14ac:dyDescent="0.2">
      <c r="A333" s="76"/>
      <c r="B333" s="87"/>
      <c r="C333" s="105"/>
      <c r="D333" s="76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</row>
    <row r="334" spans="1:33" ht="15.75" customHeight="1" x14ac:dyDescent="0.2">
      <c r="A334" s="76"/>
      <c r="B334" s="87"/>
      <c r="C334" s="105"/>
      <c r="D334" s="76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</row>
    <row r="335" spans="1:33" ht="15.75" customHeight="1" x14ac:dyDescent="0.2">
      <c r="A335" s="76"/>
      <c r="B335" s="87"/>
      <c r="C335" s="105"/>
      <c r="D335" s="76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</row>
    <row r="336" spans="1:33" ht="15.75" customHeight="1" x14ac:dyDescent="0.2">
      <c r="A336" s="76"/>
      <c r="B336" s="87"/>
      <c r="C336" s="105"/>
      <c r="D336" s="76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</row>
    <row r="337" spans="1:33" ht="15.75" customHeight="1" x14ac:dyDescent="0.2">
      <c r="A337" s="76"/>
      <c r="B337" s="87"/>
      <c r="C337" s="105"/>
      <c r="D337" s="76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</row>
    <row r="338" spans="1:33" ht="15.75" customHeight="1" x14ac:dyDescent="0.2">
      <c r="A338" s="76"/>
      <c r="B338" s="87"/>
      <c r="C338" s="105"/>
      <c r="D338" s="76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</row>
    <row r="339" spans="1:33" ht="15.75" customHeight="1" x14ac:dyDescent="0.2">
      <c r="A339" s="76"/>
      <c r="B339" s="87"/>
      <c r="C339" s="105"/>
      <c r="D339" s="76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</row>
    <row r="340" spans="1:33" ht="15.75" customHeight="1" x14ac:dyDescent="0.2">
      <c r="A340" s="76"/>
      <c r="B340" s="87"/>
      <c r="C340" s="105"/>
      <c r="D340" s="76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 spans="1:33" ht="15.75" customHeight="1" x14ac:dyDescent="0.2">
      <c r="A341" s="76"/>
      <c r="B341" s="87"/>
      <c r="C341" s="105"/>
      <c r="D341" s="76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</row>
    <row r="342" spans="1:33" ht="15.75" customHeight="1" x14ac:dyDescent="0.2">
      <c r="A342" s="76"/>
      <c r="B342" s="87"/>
      <c r="C342" s="105"/>
      <c r="D342" s="76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</row>
    <row r="343" spans="1:33" ht="15.75" customHeight="1" x14ac:dyDescent="0.2">
      <c r="A343" s="76"/>
      <c r="B343" s="87"/>
      <c r="C343" s="105"/>
      <c r="D343" s="76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</row>
    <row r="344" spans="1:33" ht="15.75" customHeight="1" x14ac:dyDescent="0.2">
      <c r="A344" s="76"/>
      <c r="B344" s="87"/>
      <c r="C344" s="105"/>
      <c r="D344" s="76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</row>
    <row r="345" spans="1:33" ht="15.75" customHeight="1" x14ac:dyDescent="0.2">
      <c r="A345" s="76"/>
      <c r="B345" s="87"/>
      <c r="C345" s="105"/>
      <c r="D345" s="76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</row>
    <row r="346" spans="1:33" ht="15.75" customHeight="1" x14ac:dyDescent="0.2">
      <c r="A346" s="76"/>
      <c r="B346" s="87"/>
      <c r="C346" s="105"/>
      <c r="D346" s="76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</row>
    <row r="347" spans="1:33" ht="15.75" customHeight="1" x14ac:dyDescent="0.2">
      <c r="A347" s="76"/>
      <c r="B347" s="87"/>
      <c r="C347" s="105"/>
      <c r="D347" s="76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</row>
    <row r="348" spans="1:33" ht="15.75" customHeight="1" x14ac:dyDescent="0.2">
      <c r="A348" s="76"/>
      <c r="B348" s="87"/>
      <c r="C348" s="105"/>
      <c r="D348" s="76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</row>
    <row r="349" spans="1:33" ht="15.75" customHeight="1" x14ac:dyDescent="0.2">
      <c r="A349" s="76"/>
      <c r="B349" s="87"/>
      <c r="C349" s="105"/>
      <c r="D349" s="76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</row>
    <row r="350" spans="1:33" ht="15.75" customHeight="1" x14ac:dyDescent="0.2">
      <c r="A350" s="76"/>
      <c r="B350" s="87"/>
      <c r="C350" s="105"/>
      <c r="D350" s="76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</row>
    <row r="351" spans="1:33" ht="15.75" customHeight="1" x14ac:dyDescent="0.2">
      <c r="A351" s="76"/>
      <c r="B351" s="87"/>
      <c r="C351" s="105"/>
      <c r="D351" s="76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</row>
    <row r="352" spans="1:33" ht="15.75" customHeight="1" x14ac:dyDescent="0.2">
      <c r="A352" s="76"/>
      <c r="B352" s="87"/>
      <c r="C352" s="105"/>
      <c r="D352" s="76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</row>
    <row r="353" spans="1:33" ht="15.75" customHeight="1" x14ac:dyDescent="0.2">
      <c r="A353" s="76"/>
      <c r="B353" s="87"/>
      <c r="C353" s="105"/>
      <c r="D353" s="76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</row>
    <row r="354" spans="1:33" ht="15.75" customHeight="1" x14ac:dyDescent="0.2">
      <c r="A354" s="76"/>
      <c r="B354" s="87"/>
      <c r="C354" s="105"/>
      <c r="D354" s="76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</row>
    <row r="355" spans="1:33" ht="15.75" customHeight="1" x14ac:dyDescent="0.2">
      <c r="A355" s="76"/>
      <c r="B355" s="87"/>
      <c r="C355" s="105"/>
      <c r="D355" s="76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</row>
    <row r="356" spans="1:33" ht="15.75" customHeight="1" x14ac:dyDescent="0.2">
      <c r="A356" s="76"/>
      <c r="B356" s="87"/>
      <c r="C356" s="105"/>
      <c r="D356" s="76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</row>
    <row r="357" spans="1:33" ht="15.75" customHeight="1" x14ac:dyDescent="0.2">
      <c r="A357" s="76"/>
      <c r="B357" s="87"/>
      <c r="C357" s="105"/>
      <c r="D357" s="76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</row>
    <row r="358" spans="1:33" ht="15.75" customHeight="1" x14ac:dyDescent="0.2">
      <c r="A358" s="76"/>
      <c r="B358" s="87"/>
      <c r="C358" s="105"/>
      <c r="D358" s="76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</row>
    <row r="359" spans="1:33" ht="15.75" customHeight="1" x14ac:dyDescent="0.2">
      <c r="A359" s="76"/>
      <c r="B359" s="87"/>
      <c r="C359" s="105"/>
      <c r="D359" s="76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</row>
    <row r="360" spans="1:33" ht="15.75" customHeight="1" x14ac:dyDescent="0.2">
      <c r="A360" s="76"/>
      <c r="B360" s="87"/>
      <c r="C360" s="105"/>
      <c r="D360" s="76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</row>
    <row r="361" spans="1:33" ht="15.75" customHeight="1" x14ac:dyDescent="0.2">
      <c r="A361" s="76"/>
      <c r="B361" s="87"/>
      <c r="C361" s="105"/>
      <c r="D361" s="76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</row>
    <row r="362" spans="1:33" ht="15.75" customHeight="1" x14ac:dyDescent="0.2">
      <c r="A362" s="76"/>
      <c r="B362" s="87"/>
      <c r="C362" s="105"/>
      <c r="D362" s="76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</row>
    <row r="363" spans="1:33" ht="15.75" customHeight="1" x14ac:dyDescent="0.2">
      <c r="A363" s="76"/>
      <c r="B363" s="87"/>
      <c r="C363" s="105"/>
      <c r="D363" s="76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</row>
    <row r="364" spans="1:33" ht="15.75" customHeight="1" x14ac:dyDescent="0.2">
      <c r="A364" s="76"/>
      <c r="B364" s="87"/>
      <c r="C364" s="105"/>
      <c r="D364" s="76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</row>
    <row r="365" spans="1:33" ht="15.75" customHeight="1" x14ac:dyDescent="0.2">
      <c r="A365" s="76"/>
      <c r="B365" s="87"/>
      <c r="C365" s="105"/>
      <c r="D365" s="76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</row>
    <row r="366" spans="1:33" ht="15.75" customHeight="1" x14ac:dyDescent="0.2">
      <c r="A366" s="76"/>
      <c r="B366" s="87"/>
      <c r="C366" s="105"/>
      <c r="D366" s="76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</row>
    <row r="367" spans="1:33" ht="15.75" customHeight="1" x14ac:dyDescent="0.2">
      <c r="A367" s="76"/>
      <c r="B367" s="87"/>
      <c r="C367" s="105"/>
      <c r="D367" s="76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</row>
    <row r="368" spans="1:33" ht="15.75" customHeight="1" x14ac:dyDescent="0.2">
      <c r="A368" s="76"/>
      <c r="B368" s="87"/>
      <c r="C368" s="105"/>
      <c r="D368" s="76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</row>
    <row r="369" spans="1:33" ht="15.75" customHeight="1" x14ac:dyDescent="0.2">
      <c r="A369" s="76"/>
      <c r="B369" s="87"/>
      <c r="C369" s="105"/>
      <c r="D369" s="76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</row>
    <row r="370" spans="1:33" ht="15.75" customHeight="1" x14ac:dyDescent="0.2">
      <c r="A370" s="76"/>
      <c r="B370" s="87"/>
      <c r="C370" s="105"/>
      <c r="D370" s="76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</row>
    <row r="371" spans="1:33" ht="15.75" customHeight="1" x14ac:dyDescent="0.2">
      <c r="A371" s="76"/>
      <c r="B371" s="87"/>
      <c r="C371" s="105"/>
      <c r="D371" s="76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</row>
    <row r="372" spans="1:33" ht="15.75" customHeight="1" x14ac:dyDescent="0.2">
      <c r="A372" s="76"/>
      <c r="B372" s="87"/>
      <c r="C372" s="105"/>
      <c r="D372" s="76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</row>
    <row r="373" spans="1:33" ht="15.75" customHeight="1" x14ac:dyDescent="0.2">
      <c r="A373" s="76"/>
      <c r="B373" s="87"/>
      <c r="C373" s="105"/>
      <c r="D373" s="76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</row>
    <row r="374" spans="1:33" ht="15.75" customHeight="1" x14ac:dyDescent="0.2">
      <c r="A374" s="76"/>
      <c r="B374" s="87"/>
      <c r="C374" s="105"/>
      <c r="D374" s="76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</row>
    <row r="375" spans="1:33" ht="15.75" customHeight="1" x14ac:dyDescent="0.2">
      <c r="A375" s="76"/>
      <c r="B375" s="87"/>
      <c r="C375" s="105"/>
      <c r="D375" s="76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</row>
    <row r="376" spans="1:33" ht="15.75" customHeight="1" x14ac:dyDescent="0.2">
      <c r="A376" s="76"/>
      <c r="B376" s="87"/>
      <c r="C376" s="105"/>
      <c r="D376" s="76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</row>
    <row r="377" spans="1:33" ht="15.75" customHeight="1" x14ac:dyDescent="0.2">
      <c r="A377" s="76"/>
      <c r="B377" s="87"/>
      <c r="C377" s="105"/>
      <c r="D377" s="76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</row>
    <row r="378" spans="1:33" ht="15.75" customHeight="1" x14ac:dyDescent="0.2">
      <c r="A378" s="76"/>
      <c r="B378" s="87"/>
      <c r="C378" s="105"/>
      <c r="D378" s="76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</row>
    <row r="379" spans="1:33" ht="15.75" customHeight="1" x14ac:dyDescent="0.2">
      <c r="A379" s="76"/>
      <c r="B379" s="87"/>
      <c r="C379" s="105"/>
      <c r="D379" s="76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</row>
    <row r="380" spans="1:33" ht="15.75" customHeight="1" x14ac:dyDescent="0.2">
      <c r="A380" s="76"/>
      <c r="B380" s="87"/>
      <c r="C380" s="105"/>
      <c r="D380" s="76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</row>
    <row r="381" spans="1:33" ht="15.75" customHeight="1" x14ac:dyDescent="0.2">
      <c r="A381" s="76"/>
      <c r="B381" s="87"/>
      <c r="C381" s="105"/>
      <c r="D381" s="76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</row>
    <row r="382" spans="1:33" ht="15.75" customHeight="1" x14ac:dyDescent="0.2">
      <c r="A382" s="76"/>
      <c r="B382" s="87"/>
      <c r="C382" s="105"/>
      <c r="D382" s="76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</row>
    <row r="383" spans="1:33" ht="15.75" customHeight="1" x14ac:dyDescent="0.2">
      <c r="A383" s="76"/>
      <c r="B383" s="87"/>
      <c r="C383" s="105"/>
      <c r="D383" s="76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</row>
    <row r="384" spans="1:33" ht="15.75" customHeight="1" x14ac:dyDescent="0.2">
      <c r="A384" s="76"/>
      <c r="B384" s="87"/>
      <c r="C384" s="105"/>
      <c r="D384" s="76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</row>
    <row r="385" spans="1:33" ht="15.75" customHeight="1" x14ac:dyDescent="0.2">
      <c r="A385" s="76"/>
      <c r="B385" s="87"/>
      <c r="C385" s="105"/>
      <c r="D385" s="76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</row>
    <row r="386" spans="1:33" ht="15.75" customHeight="1" x14ac:dyDescent="0.2">
      <c r="A386" s="76"/>
      <c r="B386" s="87"/>
      <c r="C386" s="105"/>
      <c r="D386" s="76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</row>
    <row r="387" spans="1:33" ht="15.75" customHeight="1" x14ac:dyDescent="0.2">
      <c r="A387" s="76"/>
      <c r="B387" s="87"/>
      <c r="C387" s="105"/>
      <c r="D387" s="76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</row>
    <row r="388" spans="1:33" ht="15.75" customHeight="1" x14ac:dyDescent="0.2">
      <c r="A388" s="76"/>
      <c r="B388" s="87"/>
      <c r="C388" s="105"/>
      <c r="D388" s="76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</row>
    <row r="389" spans="1:33" ht="15.75" customHeight="1" x14ac:dyDescent="0.2">
      <c r="A389" s="76"/>
      <c r="B389" s="87"/>
      <c r="C389" s="105"/>
      <c r="D389" s="76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</row>
    <row r="390" spans="1:33" ht="15.75" customHeight="1" x14ac:dyDescent="0.2">
      <c r="A390" s="76"/>
      <c r="B390" s="87"/>
      <c r="C390" s="105"/>
      <c r="D390" s="76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</row>
    <row r="391" spans="1:33" ht="15.75" customHeight="1" x14ac:dyDescent="0.2">
      <c r="A391" s="76"/>
      <c r="B391" s="87"/>
      <c r="C391" s="105"/>
      <c r="D391" s="76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</row>
    <row r="392" spans="1:33" ht="15.75" customHeight="1" x14ac:dyDescent="0.2">
      <c r="A392" s="76"/>
      <c r="B392" s="87"/>
      <c r="C392" s="105"/>
      <c r="D392" s="76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</row>
    <row r="393" spans="1:33" ht="15.75" customHeight="1" x14ac:dyDescent="0.2">
      <c r="A393" s="76"/>
      <c r="B393" s="87"/>
      <c r="C393" s="105"/>
      <c r="D393" s="76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</row>
    <row r="394" spans="1:33" ht="15.75" customHeight="1" x14ac:dyDescent="0.2">
      <c r="A394" s="76"/>
      <c r="B394" s="87"/>
      <c r="C394" s="105"/>
      <c r="D394" s="76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</row>
    <row r="395" spans="1:33" ht="15.75" customHeight="1" x14ac:dyDescent="0.2">
      <c r="A395" s="76"/>
      <c r="B395" s="87"/>
      <c r="C395" s="105"/>
      <c r="D395" s="76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</row>
    <row r="396" spans="1:33" ht="15.75" customHeight="1" x14ac:dyDescent="0.2">
      <c r="A396" s="76"/>
      <c r="B396" s="87"/>
      <c r="C396" s="105"/>
      <c r="D396" s="76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</row>
    <row r="397" spans="1:33" ht="15.75" customHeight="1" x14ac:dyDescent="0.2">
      <c r="A397" s="76"/>
      <c r="B397" s="87"/>
      <c r="C397" s="105"/>
      <c r="D397" s="76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</row>
    <row r="398" spans="1:33" ht="15.75" customHeight="1" x14ac:dyDescent="0.2">
      <c r="A398" s="76"/>
      <c r="B398" s="87"/>
      <c r="C398" s="105"/>
      <c r="D398" s="76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</row>
    <row r="399" spans="1:33" ht="15.75" customHeight="1" x14ac:dyDescent="0.2">
      <c r="A399" s="76"/>
      <c r="B399" s="87"/>
      <c r="C399" s="105"/>
      <c r="D399" s="76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</row>
    <row r="400" spans="1:33" ht="15.75" customHeight="1" x14ac:dyDescent="0.2">
      <c r="A400" s="76"/>
      <c r="B400" s="87"/>
      <c r="C400" s="105"/>
      <c r="D400" s="76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</row>
    <row r="401" spans="1:33" ht="15.75" customHeight="1" x14ac:dyDescent="0.2">
      <c r="A401" s="76"/>
      <c r="B401" s="87"/>
      <c r="C401" s="105"/>
      <c r="D401" s="76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</row>
    <row r="402" spans="1:33" ht="15.75" customHeight="1" x14ac:dyDescent="0.2">
      <c r="A402" s="76"/>
      <c r="B402" s="87"/>
      <c r="C402" s="105"/>
      <c r="D402" s="76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</row>
    <row r="403" spans="1:33" ht="15.75" customHeight="1" x14ac:dyDescent="0.2">
      <c r="A403" s="76"/>
      <c r="B403" s="87"/>
      <c r="C403" s="105"/>
      <c r="D403" s="76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</row>
    <row r="404" spans="1:33" ht="15.75" customHeight="1" x14ac:dyDescent="0.2">
      <c r="A404" s="76"/>
      <c r="B404" s="87"/>
      <c r="C404" s="105"/>
      <c r="D404" s="76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</row>
    <row r="405" spans="1:33" ht="15.75" customHeight="1" x14ac:dyDescent="0.2">
      <c r="A405" s="76"/>
      <c r="B405" s="87"/>
      <c r="C405" s="105"/>
      <c r="D405" s="76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</row>
    <row r="406" spans="1:33" ht="15.75" customHeight="1" x14ac:dyDescent="0.2">
      <c r="A406" s="76"/>
      <c r="B406" s="87"/>
      <c r="C406" s="105"/>
      <c r="D406" s="76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</row>
    <row r="407" spans="1:33" ht="15.75" customHeight="1" x14ac:dyDescent="0.2">
      <c r="A407" s="76"/>
      <c r="B407" s="87"/>
      <c r="C407" s="105"/>
      <c r="D407" s="76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</row>
    <row r="408" spans="1:33" ht="15.75" customHeight="1" x14ac:dyDescent="0.2">
      <c r="A408" s="76"/>
      <c r="B408" s="87"/>
      <c r="C408" s="105"/>
      <c r="D408" s="76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</row>
    <row r="409" spans="1:33" ht="15.75" customHeight="1" x14ac:dyDescent="0.2">
      <c r="A409" s="76"/>
      <c r="B409" s="87"/>
      <c r="C409" s="105"/>
      <c r="D409" s="76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</row>
    <row r="410" spans="1:33" ht="15.75" customHeight="1" x14ac:dyDescent="0.2">
      <c r="A410" s="76"/>
      <c r="B410" s="87"/>
      <c r="C410" s="105"/>
      <c r="D410" s="76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</row>
    <row r="411" spans="1:33" ht="15.75" customHeight="1" x14ac:dyDescent="0.2">
      <c r="A411" s="76"/>
      <c r="B411" s="87"/>
      <c r="C411" s="105"/>
      <c r="D411" s="76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</row>
    <row r="412" spans="1:33" ht="15.75" customHeight="1" x14ac:dyDescent="0.2">
      <c r="A412" s="76"/>
      <c r="B412" s="87"/>
      <c r="C412" s="105"/>
      <c r="D412" s="76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</row>
    <row r="413" spans="1:33" ht="15.75" customHeight="1" x14ac:dyDescent="0.2">
      <c r="A413" s="76"/>
      <c r="B413" s="87"/>
      <c r="C413" s="105"/>
      <c r="D413" s="76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</row>
    <row r="414" spans="1:33" ht="15.75" customHeight="1" x14ac:dyDescent="0.2">
      <c r="A414" s="76"/>
      <c r="B414" s="87"/>
      <c r="C414" s="105"/>
      <c r="D414" s="76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</row>
    <row r="415" spans="1:33" ht="15.75" customHeight="1" x14ac:dyDescent="0.2">
      <c r="A415" s="76"/>
      <c r="B415" s="87"/>
      <c r="C415" s="105"/>
      <c r="D415" s="76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</row>
    <row r="416" spans="1:33" ht="15.75" customHeight="1" x14ac:dyDescent="0.2">
      <c r="A416" s="76"/>
      <c r="B416" s="87"/>
      <c r="C416" s="105"/>
      <c r="D416" s="76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</row>
    <row r="417" spans="1:33" ht="15.75" customHeight="1" x14ac:dyDescent="0.2">
      <c r="A417" s="76"/>
      <c r="B417" s="87"/>
      <c r="C417" s="105"/>
      <c r="D417" s="76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</row>
    <row r="418" spans="1:33" ht="15.75" customHeight="1" x14ac:dyDescent="0.2">
      <c r="A418" s="76"/>
      <c r="B418" s="87"/>
      <c r="C418" s="105"/>
      <c r="D418" s="76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</row>
    <row r="419" spans="1:33" ht="15.75" customHeight="1" x14ac:dyDescent="0.2">
      <c r="A419" s="76"/>
      <c r="B419" s="87"/>
      <c r="C419" s="105"/>
      <c r="D419" s="76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</row>
    <row r="420" spans="1:33" ht="15.75" customHeight="1" x14ac:dyDescent="0.2">
      <c r="A420" s="76"/>
      <c r="B420" s="87"/>
      <c r="C420" s="105"/>
      <c r="D420" s="76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</row>
    <row r="421" spans="1:33" ht="15.75" customHeight="1" x14ac:dyDescent="0.2">
      <c r="A421" s="76"/>
      <c r="B421" s="87"/>
      <c r="C421" s="105"/>
      <c r="D421" s="76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</row>
    <row r="422" spans="1:33" ht="15.75" customHeight="1" x14ac:dyDescent="0.2">
      <c r="A422" s="76"/>
      <c r="B422" s="87"/>
      <c r="C422" s="105"/>
      <c r="D422" s="76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</row>
    <row r="423" spans="1:33" ht="15.75" customHeight="1" x14ac:dyDescent="0.2">
      <c r="A423" s="76"/>
      <c r="B423" s="87"/>
      <c r="C423" s="105"/>
      <c r="D423" s="76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</row>
    <row r="424" spans="1:33" ht="15.75" customHeight="1" x14ac:dyDescent="0.2">
      <c r="A424" s="76"/>
      <c r="B424" s="87"/>
      <c r="C424" s="105"/>
      <c r="D424" s="76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</row>
    <row r="425" spans="1:33" ht="15.75" customHeight="1" x14ac:dyDescent="0.2">
      <c r="A425" s="76"/>
      <c r="B425" s="87"/>
      <c r="C425" s="105"/>
      <c r="D425" s="76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</row>
    <row r="426" spans="1:33" ht="15.75" customHeight="1" x14ac:dyDescent="0.2">
      <c r="A426" s="76"/>
      <c r="B426" s="87"/>
      <c r="C426" s="105"/>
      <c r="D426" s="76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</row>
    <row r="427" spans="1:33" ht="15.75" customHeight="1" x14ac:dyDescent="0.2">
      <c r="A427" s="76"/>
      <c r="B427" s="87"/>
      <c r="C427" s="105"/>
      <c r="D427" s="76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</row>
    <row r="428" spans="1:33" ht="15.75" customHeight="1" x14ac:dyDescent="0.2">
      <c r="A428" s="76"/>
      <c r="B428" s="87"/>
      <c r="C428" s="105"/>
      <c r="D428" s="76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</row>
    <row r="429" spans="1:33" ht="15.75" customHeight="1" x14ac:dyDescent="0.2">
      <c r="A429" s="76"/>
      <c r="B429" s="87"/>
      <c r="C429" s="105"/>
      <c r="D429" s="76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</row>
    <row r="430" spans="1:33" ht="15.75" customHeight="1" x14ac:dyDescent="0.2">
      <c r="A430" s="76"/>
      <c r="B430" s="87"/>
      <c r="C430" s="105"/>
      <c r="D430" s="76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</row>
    <row r="431" spans="1:33" ht="15.75" customHeight="1" x14ac:dyDescent="0.2">
      <c r="A431" s="76"/>
      <c r="B431" s="87"/>
      <c r="C431" s="105"/>
      <c r="D431" s="76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</row>
    <row r="432" spans="1:33" ht="15.75" customHeight="1" x14ac:dyDescent="0.2">
      <c r="A432" s="76"/>
      <c r="B432" s="87"/>
      <c r="C432" s="105"/>
      <c r="D432" s="76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</row>
    <row r="433" spans="1:33" ht="15.75" customHeight="1" x14ac:dyDescent="0.2">
      <c r="A433" s="76"/>
      <c r="B433" s="87"/>
      <c r="C433" s="105"/>
      <c r="D433" s="76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</row>
    <row r="434" spans="1:33" ht="15.75" customHeight="1" x14ac:dyDescent="0.2">
      <c r="A434" s="76"/>
      <c r="B434" s="87"/>
      <c r="C434" s="105"/>
      <c r="D434" s="76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</row>
    <row r="435" spans="1:33" ht="15.75" customHeight="1" x14ac:dyDescent="0.2">
      <c r="A435" s="76"/>
      <c r="B435" s="87"/>
      <c r="C435" s="105"/>
      <c r="D435" s="76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</row>
    <row r="436" spans="1:33" ht="15.75" customHeight="1" x14ac:dyDescent="0.2">
      <c r="A436" s="76"/>
      <c r="B436" s="87"/>
      <c r="C436" s="105"/>
      <c r="D436" s="76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</row>
    <row r="437" spans="1:33" ht="15.75" customHeight="1" x14ac:dyDescent="0.2">
      <c r="A437" s="76"/>
      <c r="B437" s="87"/>
      <c r="C437" s="105"/>
      <c r="D437" s="76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</row>
    <row r="438" spans="1:33" ht="15.75" customHeight="1" x14ac:dyDescent="0.2">
      <c r="A438" s="76"/>
      <c r="B438" s="87"/>
      <c r="C438" s="105"/>
      <c r="D438" s="76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</row>
    <row r="439" spans="1:33" ht="15.75" customHeight="1" x14ac:dyDescent="0.2">
      <c r="A439" s="76"/>
      <c r="B439" s="87"/>
      <c r="C439" s="105"/>
      <c r="D439" s="76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</row>
    <row r="440" spans="1:33" ht="15.75" customHeight="1" x14ac:dyDescent="0.2">
      <c r="A440" s="76"/>
      <c r="B440" s="87"/>
      <c r="C440" s="105"/>
      <c r="D440" s="76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</row>
    <row r="441" spans="1:33" ht="15.75" customHeight="1" x14ac:dyDescent="0.2">
      <c r="A441" s="76"/>
      <c r="B441" s="87"/>
      <c r="C441" s="105"/>
      <c r="D441" s="76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</row>
    <row r="442" spans="1:33" ht="15.75" customHeight="1" x14ac:dyDescent="0.2">
      <c r="A442" s="76"/>
      <c r="B442" s="87"/>
      <c r="C442" s="105"/>
      <c r="D442" s="76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</row>
    <row r="443" spans="1:33" ht="15.75" customHeight="1" x14ac:dyDescent="0.2">
      <c r="A443" s="76"/>
      <c r="B443" s="87"/>
      <c r="C443" s="105"/>
      <c r="D443" s="76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</row>
    <row r="444" spans="1:33" ht="15.75" customHeight="1" x14ac:dyDescent="0.2">
      <c r="A444" s="76"/>
      <c r="B444" s="87"/>
      <c r="C444" s="105"/>
      <c r="D444" s="76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</row>
    <row r="445" spans="1:33" ht="15.75" customHeight="1" x14ac:dyDescent="0.2">
      <c r="A445" s="76"/>
      <c r="B445" s="87"/>
      <c r="C445" s="105"/>
      <c r="D445" s="76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</row>
    <row r="446" spans="1:33" ht="15.75" customHeight="1" x14ac:dyDescent="0.2">
      <c r="A446" s="76"/>
      <c r="B446" s="87"/>
      <c r="C446" s="105"/>
      <c r="D446" s="76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</row>
    <row r="447" spans="1:33" ht="15.75" customHeight="1" x14ac:dyDescent="0.2">
      <c r="A447" s="76"/>
      <c r="B447" s="87"/>
      <c r="C447" s="105"/>
      <c r="D447" s="76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</row>
    <row r="448" spans="1:33" ht="15.75" customHeight="1" x14ac:dyDescent="0.2">
      <c r="A448" s="76"/>
      <c r="B448" s="87"/>
      <c r="C448" s="105"/>
      <c r="D448" s="76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</row>
    <row r="449" spans="1:33" ht="15.75" customHeight="1" x14ac:dyDescent="0.2">
      <c r="A449" s="76"/>
      <c r="B449" s="87"/>
      <c r="C449" s="105"/>
      <c r="D449" s="76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</row>
    <row r="450" spans="1:33" ht="15.75" customHeight="1" x14ac:dyDescent="0.2">
      <c r="A450" s="76"/>
      <c r="B450" s="87"/>
      <c r="C450" s="105"/>
      <c r="D450" s="76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</row>
    <row r="451" spans="1:33" ht="15.75" customHeight="1" x14ac:dyDescent="0.2">
      <c r="A451" s="76"/>
      <c r="B451" s="87"/>
      <c r="C451" s="105"/>
      <c r="D451" s="76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</row>
    <row r="452" spans="1:33" ht="15.75" customHeight="1" x14ac:dyDescent="0.2">
      <c r="A452" s="76"/>
      <c r="B452" s="87"/>
      <c r="C452" s="105"/>
      <c r="D452" s="76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 spans="1:33" ht="15.75" customHeight="1" x14ac:dyDescent="0.2">
      <c r="A453" s="76"/>
      <c r="B453" s="87"/>
      <c r="C453" s="105"/>
      <c r="D453" s="76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</row>
    <row r="454" spans="1:33" ht="15.75" customHeight="1" x14ac:dyDescent="0.2">
      <c r="A454" s="76"/>
      <c r="B454" s="87"/>
      <c r="C454" s="105"/>
      <c r="D454" s="76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</row>
    <row r="455" spans="1:33" ht="15.75" customHeight="1" x14ac:dyDescent="0.2">
      <c r="A455" s="76"/>
      <c r="B455" s="87"/>
      <c r="C455" s="105"/>
      <c r="D455" s="76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</row>
    <row r="456" spans="1:33" ht="15.75" customHeight="1" x14ac:dyDescent="0.2">
      <c r="A456" s="76"/>
      <c r="B456" s="87"/>
      <c r="C456" s="105"/>
      <c r="D456" s="76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</row>
    <row r="457" spans="1:33" ht="15.75" customHeight="1" x14ac:dyDescent="0.2">
      <c r="A457" s="76"/>
      <c r="B457" s="87"/>
      <c r="C457" s="105"/>
      <c r="D457" s="76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</row>
    <row r="458" spans="1:33" ht="15.75" customHeight="1" x14ac:dyDescent="0.2">
      <c r="A458" s="76"/>
      <c r="B458" s="87"/>
      <c r="C458" s="105"/>
      <c r="D458" s="76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</row>
    <row r="459" spans="1:33" ht="15.75" customHeight="1" x14ac:dyDescent="0.2">
      <c r="A459" s="76"/>
      <c r="B459" s="87"/>
      <c r="C459" s="105"/>
      <c r="D459" s="76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</row>
    <row r="460" spans="1:33" ht="15.75" customHeight="1" x14ac:dyDescent="0.2">
      <c r="A460" s="76"/>
      <c r="B460" s="87"/>
      <c r="C460" s="105"/>
      <c r="D460" s="76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</row>
    <row r="461" spans="1:33" ht="15.75" customHeight="1" x14ac:dyDescent="0.2">
      <c r="A461" s="76"/>
      <c r="B461" s="87"/>
      <c r="C461" s="105"/>
      <c r="D461" s="76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</row>
    <row r="462" spans="1:33" ht="15.75" customHeight="1" x14ac:dyDescent="0.2">
      <c r="A462" s="76"/>
      <c r="B462" s="87"/>
      <c r="C462" s="105"/>
      <c r="D462" s="76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</row>
    <row r="463" spans="1:33" ht="15.75" customHeight="1" x14ac:dyDescent="0.2">
      <c r="A463" s="76"/>
      <c r="B463" s="87"/>
      <c r="C463" s="105"/>
      <c r="D463" s="76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</row>
    <row r="464" spans="1:33" ht="15.75" customHeight="1" x14ac:dyDescent="0.2">
      <c r="A464" s="76"/>
      <c r="B464" s="87"/>
      <c r="C464" s="105"/>
      <c r="D464" s="76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</row>
    <row r="465" spans="1:33" ht="15.75" customHeight="1" x14ac:dyDescent="0.2">
      <c r="A465" s="76"/>
      <c r="B465" s="87"/>
      <c r="C465" s="105"/>
      <c r="D465" s="76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</row>
    <row r="466" spans="1:33" ht="15.75" customHeight="1" x14ac:dyDescent="0.2">
      <c r="A466" s="76"/>
      <c r="B466" s="87"/>
      <c r="C466" s="105"/>
      <c r="D466" s="76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</row>
    <row r="467" spans="1:33" ht="15.75" customHeight="1" x14ac:dyDescent="0.2">
      <c r="A467" s="76"/>
      <c r="B467" s="87"/>
      <c r="C467" s="105"/>
      <c r="D467" s="76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</row>
    <row r="468" spans="1:33" ht="15.75" customHeight="1" x14ac:dyDescent="0.2">
      <c r="A468" s="76"/>
      <c r="B468" s="87"/>
      <c r="C468" s="105"/>
      <c r="D468" s="76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</row>
    <row r="469" spans="1:33" ht="15.75" customHeight="1" x14ac:dyDescent="0.2">
      <c r="A469" s="76"/>
      <c r="B469" s="87"/>
      <c r="C469" s="105"/>
      <c r="D469" s="76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</row>
    <row r="470" spans="1:33" ht="15.75" customHeight="1" x14ac:dyDescent="0.2">
      <c r="A470" s="76"/>
      <c r="B470" s="87"/>
      <c r="C470" s="105"/>
      <c r="D470" s="76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</row>
    <row r="471" spans="1:33" ht="15.75" customHeight="1" x14ac:dyDescent="0.2">
      <c r="A471" s="76"/>
      <c r="B471" s="87"/>
      <c r="C471" s="105"/>
      <c r="D471" s="76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</row>
    <row r="472" spans="1:33" ht="15.75" customHeight="1" x14ac:dyDescent="0.2">
      <c r="A472" s="76"/>
      <c r="B472" s="87"/>
      <c r="C472" s="105"/>
      <c r="D472" s="76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</row>
    <row r="473" spans="1:33" ht="15.75" customHeight="1" x14ac:dyDescent="0.2">
      <c r="A473" s="76"/>
      <c r="B473" s="87"/>
      <c r="C473" s="105"/>
      <c r="D473" s="76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</row>
    <row r="474" spans="1:33" ht="15.75" customHeight="1" x14ac:dyDescent="0.2">
      <c r="A474" s="76"/>
      <c r="B474" s="87"/>
      <c r="C474" s="105"/>
      <c r="D474" s="76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</row>
    <row r="475" spans="1:33" ht="15.75" customHeight="1" x14ac:dyDescent="0.2">
      <c r="A475" s="76"/>
      <c r="B475" s="87"/>
      <c r="C475" s="105"/>
      <c r="D475" s="76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</row>
    <row r="476" spans="1:33" ht="15.75" customHeight="1" x14ac:dyDescent="0.2">
      <c r="A476" s="76"/>
      <c r="B476" s="87"/>
      <c r="C476" s="105"/>
      <c r="D476" s="76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</row>
    <row r="477" spans="1:33" ht="15.75" customHeight="1" x14ac:dyDescent="0.2">
      <c r="A477" s="76"/>
      <c r="B477" s="87"/>
      <c r="C477" s="105"/>
      <c r="D477" s="76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</row>
    <row r="478" spans="1:33" ht="15.75" customHeight="1" x14ac:dyDescent="0.2">
      <c r="A478" s="76"/>
      <c r="B478" s="87"/>
      <c r="C478" s="105"/>
      <c r="D478" s="76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</row>
    <row r="479" spans="1:33" ht="15.75" customHeight="1" x14ac:dyDescent="0.2">
      <c r="A479" s="76"/>
      <c r="B479" s="87"/>
      <c r="C479" s="105"/>
      <c r="D479" s="76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</row>
    <row r="480" spans="1:33" ht="15.75" customHeight="1" x14ac:dyDescent="0.2">
      <c r="A480" s="76"/>
      <c r="B480" s="87"/>
      <c r="C480" s="105"/>
      <c r="D480" s="76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</row>
    <row r="481" spans="1:33" ht="15.75" customHeight="1" x14ac:dyDescent="0.2">
      <c r="A481" s="76"/>
      <c r="B481" s="87"/>
      <c r="C481" s="105"/>
      <c r="D481" s="76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</row>
    <row r="482" spans="1:33" ht="15.75" customHeight="1" x14ac:dyDescent="0.2">
      <c r="A482" s="76"/>
      <c r="B482" s="87"/>
      <c r="C482" s="105"/>
      <c r="D482" s="76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</row>
    <row r="483" spans="1:33" ht="15.75" customHeight="1" x14ac:dyDescent="0.2">
      <c r="A483" s="76"/>
      <c r="B483" s="87"/>
      <c r="C483" s="105"/>
      <c r="D483" s="76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</row>
    <row r="484" spans="1:33" ht="15.75" customHeight="1" x14ac:dyDescent="0.2">
      <c r="A484" s="76"/>
      <c r="B484" s="87"/>
      <c r="C484" s="105"/>
      <c r="D484" s="76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</row>
    <row r="485" spans="1:33" ht="15.75" customHeight="1" x14ac:dyDescent="0.2">
      <c r="A485" s="76"/>
      <c r="B485" s="87"/>
      <c r="C485" s="105"/>
      <c r="D485" s="76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</row>
    <row r="486" spans="1:33" ht="15.75" customHeight="1" x14ac:dyDescent="0.2">
      <c r="A486" s="76"/>
      <c r="B486" s="87"/>
      <c r="C486" s="105"/>
      <c r="D486" s="76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</row>
    <row r="487" spans="1:33" ht="15.75" customHeight="1" x14ac:dyDescent="0.2">
      <c r="A487" s="76"/>
      <c r="B487" s="87"/>
      <c r="C487" s="105"/>
      <c r="D487" s="76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</row>
    <row r="488" spans="1:33" ht="15.75" customHeight="1" x14ac:dyDescent="0.2">
      <c r="A488" s="76"/>
      <c r="B488" s="87"/>
      <c r="C488" s="105"/>
      <c r="D488" s="76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</row>
    <row r="489" spans="1:33" ht="15.75" customHeight="1" x14ac:dyDescent="0.2">
      <c r="A489" s="76"/>
      <c r="B489" s="87"/>
      <c r="C489" s="105"/>
      <c r="D489" s="76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</row>
    <row r="490" spans="1:33" ht="15.75" customHeight="1" x14ac:dyDescent="0.2">
      <c r="A490" s="76"/>
      <c r="B490" s="87"/>
      <c r="C490" s="105"/>
      <c r="D490" s="76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</row>
    <row r="491" spans="1:33" ht="15.75" customHeight="1" x14ac:dyDescent="0.2">
      <c r="A491" s="76"/>
      <c r="B491" s="87"/>
      <c r="C491" s="105"/>
      <c r="D491" s="76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</row>
    <row r="492" spans="1:33" ht="15.75" customHeight="1" x14ac:dyDescent="0.2">
      <c r="A492" s="76"/>
      <c r="B492" s="87"/>
      <c r="C492" s="105"/>
      <c r="D492" s="76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</row>
    <row r="493" spans="1:33" ht="15.75" customHeight="1" x14ac:dyDescent="0.2">
      <c r="A493" s="76"/>
      <c r="B493" s="87"/>
      <c r="C493" s="105"/>
      <c r="D493" s="76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</row>
    <row r="494" spans="1:33" ht="15.75" customHeight="1" x14ac:dyDescent="0.2">
      <c r="A494" s="76"/>
      <c r="B494" s="87"/>
      <c r="C494" s="105"/>
      <c r="D494" s="76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</row>
    <row r="495" spans="1:33" ht="15.75" customHeight="1" x14ac:dyDescent="0.2">
      <c r="A495" s="76"/>
      <c r="B495" s="87"/>
      <c r="C495" s="105"/>
      <c r="D495" s="76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</row>
    <row r="496" spans="1:33" ht="15.75" customHeight="1" x14ac:dyDescent="0.2">
      <c r="A496" s="76"/>
      <c r="B496" s="87"/>
      <c r="C496" s="105"/>
      <c r="D496" s="76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</row>
    <row r="497" spans="1:33" ht="15.75" customHeight="1" x14ac:dyDescent="0.2">
      <c r="A497" s="76"/>
      <c r="B497" s="87"/>
      <c r="C497" s="105"/>
      <c r="D497" s="76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</row>
    <row r="498" spans="1:33" ht="15.75" customHeight="1" x14ac:dyDescent="0.2">
      <c r="A498" s="76"/>
      <c r="B498" s="87"/>
      <c r="C498" s="105"/>
      <c r="D498" s="76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</row>
    <row r="499" spans="1:33" ht="15.75" customHeight="1" x14ac:dyDescent="0.2">
      <c r="A499" s="76"/>
      <c r="B499" s="87"/>
      <c r="C499" s="105"/>
      <c r="D499" s="76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</row>
    <row r="500" spans="1:33" ht="15.75" customHeight="1" x14ac:dyDescent="0.2">
      <c r="A500" s="76"/>
      <c r="B500" s="87"/>
      <c r="C500" s="105"/>
      <c r="D500" s="76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</row>
    <row r="501" spans="1:33" ht="15.75" customHeight="1" x14ac:dyDescent="0.2">
      <c r="A501" s="76"/>
      <c r="B501" s="87"/>
      <c r="C501" s="105"/>
      <c r="D501" s="76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</row>
    <row r="502" spans="1:33" ht="15.75" customHeight="1" x14ac:dyDescent="0.2">
      <c r="A502" s="76"/>
      <c r="B502" s="87"/>
      <c r="C502" s="105"/>
      <c r="D502" s="76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</row>
    <row r="503" spans="1:33" ht="15.75" customHeight="1" x14ac:dyDescent="0.2">
      <c r="A503" s="76"/>
      <c r="B503" s="87"/>
      <c r="C503" s="105"/>
      <c r="D503" s="76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</row>
    <row r="504" spans="1:33" ht="15.75" customHeight="1" x14ac:dyDescent="0.2">
      <c r="A504" s="76"/>
      <c r="B504" s="87"/>
      <c r="C504" s="105"/>
      <c r="D504" s="76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</row>
    <row r="505" spans="1:33" ht="15.75" customHeight="1" x14ac:dyDescent="0.2">
      <c r="A505" s="76"/>
      <c r="B505" s="87"/>
      <c r="C505" s="105"/>
      <c r="D505" s="76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</row>
    <row r="506" spans="1:33" ht="15.75" customHeight="1" x14ac:dyDescent="0.2">
      <c r="A506" s="76"/>
      <c r="B506" s="87"/>
      <c r="C506" s="105"/>
      <c r="D506" s="76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</row>
    <row r="507" spans="1:33" ht="15.75" customHeight="1" x14ac:dyDescent="0.2">
      <c r="A507" s="76"/>
      <c r="B507" s="87"/>
      <c r="C507" s="105"/>
      <c r="D507" s="76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</row>
    <row r="508" spans="1:33" ht="15.75" customHeight="1" x14ac:dyDescent="0.2">
      <c r="A508" s="76"/>
      <c r="B508" s="87"/>
      <c r="C508" s="105"/>
      <c r="D508" s="76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</row>
    <row r="509" spans="1:33" ht="15.75" customHeight="1" x14ac:dyDescent="0.2">
      <c r="A509" s="76"/>
      <c r="B509" s="87"/>
      <c r="C509" s="105"/>
      <c r="D509" s="76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</row>
    <row r="510" spans="1:33" ht="15.75" customHeight="1" x14ac:dyDescent="0.2">
      <c r="A510" s="76"/>
      <c r="B510" s="87"/>
      <c r="C510" s="105"/>
      <c r="D510" s="76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</row>
    <row r="511" spans="1:33" ht="15.75" customHeight="1" x14ac:dyDescent="0.2">
      <c r="A511" s="76"/>
      <c r="B511" s="87"/>
      <c r="C511" s="105"/>
      <c r="D511" s="76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</row>
    <row r="512" spans="1:33" ht="15.75" customHeight="1" x14ac:dyDescent="0.2">
      <c r="A512" s="76"/>
      <c r="B512" s="87"/>
      <c r="C512" s="105"/>
      <c r="D512" s="76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</row>
    <row r="513" spans="1:33" ht="15.75" customHeight="1" x14ac:dyDescent="0.2">
      <c r="A513" s="76"/>
      <c r="B513" s="87"/>
      <c r="C513" s="105"/>
      <c r="D513" s="76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</row>
    <row r="514" spans="1:33" ht="15.75" customHeight="1" x14ac:dyDescent="0.2">
      <c r="A514" s="76"/>
      <c r="B514" s="87"/>
      <c r="C514" s="105"/>
      <c r="D514" s="76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</row>
    <row r="515" spans="1:33" ht="15.75" customHeight="1" x14ac:dyDescent="0.2">
      <c r="A515" s="76"/>
      <c r="B515" s="87"/>
      <c r="C515" s="105"/>
      <c r="D515" s="76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</row>
    <row r="516" spans="1:33" ht="15.75" customHeight="1" x14ac:dyDescent="0.2">
      <c r="A516" s="76"/>
      <c r="B516" s="87"/>
      <c r="C516" s="105"/>
      <c r="D516" s="76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</row>
    <row r="517" spans="1:33" ht="15.75" customHeight="1" x14ac:dyDescent="0.2">
      <c r="A517" s="76"/>
      <c r="B517" s="87"/>
      <c r="C517" s="105"/>
      <c r="D517" s="76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</row>
    <row r="518" spans="1:33" ht="15.75" customHeight="1" x14ac:dyDescent="0.2">
      <c r="A518" s="76"/>
      <c r="B518" s="87"/>
      <c r="C518" s="105"/>
      <c r="D518" s="76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</row>
    <row r="519" spans="1:33" ht="15.75" customHeight="1" x14ac:dyDescent="0.2">
      <c r="A519" s="76"/>
      <c r="B519" s="87"/>
      <c r="C519" s="105"/>
      <c r="D519" s="76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</row>
    <row r="520" spans="1:33" ht="15.75" customHeight="1" x14ac:dyDescent="0.2">
      <c r="A520" s="76"/>
      <c r="B520" s="87"/>
      <c r="C520" s="105"/>
      <c r="D520" s="76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</row>
    <row r="521" spans="1:33" ht="15.75" customHeight="1" x14ac:dyDescent="0.2">
      <c r="A521" s="76"/>
      <c r="B521" s="87"/>
      <c r="C521" s="105"/>
      <c r="D521" s="76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</row>
    <row r="522" spans="1:33" ht="15.75" customHeight="1" x14ac:dyDescent="0.2">
      <c r="A522" s="76"/>
      <c r="B522" s="87"/>
      <c r="C522" s="105"/>
      <c r="D522" s="76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</row>
    <row r="523" spans="1:33" ht="15.75" customHeight="1" x14ac:dyDescent="0.2">
      <c r="A523" s="76"/>
      <c r="B523" s="87"/>
      <c r="C523" s="105"/>
      <c r="D523" s="76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</row>
    <row r="524" spans="1:33" ht="15.75" customHeight="1" x14ac:dyDescent="0.2">
      <c r="A524" s="76"/>
      <c r="B524" s="87"/>
      <c r="C524" s="105"/>
      <c r="D524" s="76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</row>
    <row r="525" spans="1:33" ht="15.75" customHeight="1" x14ac:dyDescent="0.2">
      <c r="A525" s="76"/>
      <c r="B525" s="87"/>
      <c r="C525" s="105"/>
      <c r="D525" s="76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</row>
    <row r="526" spans="1:33" ht="15.75" customHeight="1" x14ac:dyDescent="0.2">
      <c r="A526" s="76"/>
      <c r="B526" s="87"/>
      <c r="C526" s="105"/>
      <c r="D526" s="76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</row>
    <row r="527" spans="1:33" ht="15.75" customHeight="1" x14ac:dyDescent="0.2">
      <c r="A527" s="76"/>
      <c r="B527" s="87"/>
      <c r="C527" s="105"/>
      <c r="D527" s="76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</row>
    <row r="528" spans="1:33" ht="15.75" customHeight="1" x14ac:dyDescent="0.2">
      <c r="A528" s="76"/>
      <c r="B528" s="87"/>
      <c r="C528" s="105"/>
      <c r="D528" s="76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</row>
    <row r="529" spans="1:33" ht="15.75" customHeight="1" x14ac:dyDescent="0.2">
      <c r="A529" s="76"/>
      <c r="B529" s="87"/>
      <c r="C529" s="105"/>
      <c r="D529" s="76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</row>
    <row r="530" spans="1:33" ht="15.75" customHeight="1" x14ac:dyDescent="0.2">
      <c r="A530" s="76"/>
      <c r="B530" s="87"/>
      <c r="C530" s="105"/>
      <c r="D530" s="76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</row>
    <row r="531" spans="1:33" ht="15.75" customHeight="1" x14ac:dyDescent="0.2">
      <c r="A531" s="76"/>
      <c r="B531" s="87"/>
      <c r="C531" s="105"/>
      <c r="D531" s="76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</row>
    <row r="532" spans="1:33" ht="15.75" customHeight="1" x14ac:dyDescent="0.2">
      <c r="A532" s="76"/>
      <c r="B532" s="87"/>
      <c r="C532" s="105"/>
      <c r="D532" s="76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</row>
    <row r="533" spans="1:33" ht="15.75" customHeight="1" x14ac:dyDescent="0.2">
      <c r="A533" s="76"/>
      <c r="B533" s="87"/>
      <c r="C533" s="105"/>
      <c r="D533" s="76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</row>
    <row r="534" spans="1:33" ht="15.75" customHeight="1" x14ac:dyDescent="0.2">
      <c r="A534" s="76"/>
      <c r="B534" s="87"/>
      <c r="C534" s="105"/>
      <c r="D534" s="76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</row>
    <row r="535" spans="1:33" ht="15.75" customHeight="1" x14ac:dyDescent="0.2">
      <c r="A535" s="76"/>
      <c r="B535" s="87"/>
      <c r="C535" s="105"/>
      <c r="D535" s="76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</row>
    <row r="536" spans="1:33" ht="15.75" customHeight="1" x14ac:dyDescent="0.2">
      <c r="A536" s="76"/>
      <c r="B536" s="87"/>
      <c r="C536" s="105"/>
      <c r="D536" s="76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</row>
    <row r="537" spans="1:33" ht="15.75" customHeight="1" x14ac:dyDescent="0.2">
      <c r="A537" s="76"/>
      <c r="B537" s="87"/>
      <c r="C537" s="105"/>
      <c r="D537" s="76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</row>
    <row r="538" spans="1:33" ht="15.75" customHeight="1" x14ac:dyDescent="0.2">
      <c r="A538" s="76"/>
      <c r="B538" s="87"/>
      <c r="C538" s="105"/>
      <c r="D538" s="76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</row>
    <row r="539" spans="1:33" ht="15.75" customHeight="1" x14ac:dyDescent="0.2">
      <c r="A539" s="76"/>
      <c r="B539" s="87"/>
      <c r="C539" s="105"/>
      <c r="D539" s="76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</row>
    <row r="540" spans="1:33" ht="15.75" customHeight="1" x14ac:dyDescent="0.2">
      <c r="A540" s="76"/>
      <c r="B540" s="87"/>
      <c r="C540" s="105"/>
      <c r="D540" s="76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</row>
    <row r="541" spans="1:33" ht="15.75" customHeight="1" x14ac:dyDescent="0.2">
      <c r="A541" s="76"/>
      <c r="B541" s="87"/>
      <c r="C541" s="105"/>
      <c r="D541" s="76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</row>
    <row r="542" spans="1:33" ht="15.75" customHeight="1" x14ac:dyDescent="0.2">
      <c r="A542" s="76"/>
      <c r="B542" s="87"/>
      <c r="C542" s="105"/>
      <c r="D542" s="76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</row>
    <row r="543" spans="1:33" ht="15.75" customHeight="1" x14ac:dyDescent="0.2">
      <c r="A543" s="76"/>
      <c r="B543" s="87"/>
      <c r="C543" s="105"/>
      <c r="D543" s="76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</row>
    <row r="544" spans="1:33" ht="15.75" customHeight="1" x14ac:dyDescent="0.2">
      <c r="A544" s="76"/>
      <c r="B544" s="87"/>
      <c r="C544" s="105"/>
      <c r="D544" s="76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</row>
    <row r="545" spans="1:33" ht="15.75" customHeight="1" x14ac:dyDescent="0.2">
      <c r="A545" s="76"/>
      <c r="B545" s="87"/>
      <c r="C545" s="105"/>
      <c r="D545" s="76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</row>
    <row r="546" spans="1:33" ht="15.75" customHeight="1" x14ac:dyDescent="0.2">
      <c r="A546" s="76"/>
      <c r="B546" s="87"/>
      <c r="C546" s="105"/>
      <c r="D546" s="76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</row>
    <row r="547" spans="1:33" ht="15.75" customHeight="1" x14ac:dyDescent="0.2">
      <c r="A547" s="76"/>
      <c r="B547" s="87"/>
      <c r="C547" s="105"/>
      <c r="D547" s="76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</row>
    <row r="548" spans="1:33" ht="15.75" customHeight="1" x14ac:dyDescent="0.2">
      <c r="A548" s="76"/>
      <c r="B548" s="87"/>
      <c r="C548" s="105"/>
      <c r="D548" s="76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</row>
    <row r="549" spans="1:33" ht="15.75" customHeight="1" x14ac:dyDescent="0.2">
      <c r="A549" s="76"/>
      <c r="B549" s="87"/>
      <c r="C549" s="105"/>
      <c r="D549" s="76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</row>
    <row r="550" spans="1:33" ht="15.75" customHeight="1" x14ac:dyDescent="0.2">
      <c r="A550" s="76"/>
      <c r="B550" s="87"/>
      <c r="C550" s="105"/>
      <c r="D550" s="76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</row>
    <row r="551" spans="1:33" ht="15.75" customHeight="1" x14ac:dyDescent="0.2">
      <c r="A551" s="76"/>
      <c r="B551" s="87"/>
      <c r="C551" s="105"/>
      <c r="D551" s="76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</row>
    <row r="552" spans="1:33" ht="15.75" customHeight="1" x14ac:dyDescent="0.2">
      <c r="A552" s="76"/>
      <c r="B552" s="87"/>
      <c r="C552" s="105"/>
      <c r="D552" s="76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</row>
    <row r="553" spans="1:33" ht="15.75" customHeight="1" x14ac:dyDescent="0.2">
      <c r="A553" s="76"/>
      <c r="B553" s="87"/>
      <c r="C553" s="105"/>
      <c r="D553" s="76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</row>
    <row r="554" spans="1:33" ht="15.75" customHeight="1" x14ac:dyDescent="0.2">
      <c r="A554" s="76"/>
      <c r="B554" s="87"/>
      <c r="C554" s="105"/>
      <c r="D554" s="76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</row>
    <row r="555" spans="1:33" ht="15.75" customHeight="1" x14ac:dyDescent="0.2">
      <c r="A555" s="76"/>
      <c r="B555" s="87"/>
      <c r="C555" s="105"/>
      <c r="D555" s="76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</row>
    <row r="556" spans="1:33" ht="15.75" customHeight="1" x14ac:dyDescent="0.2">
      <c r="A556" s="76"/>
      <c r="B556" s="87"/>
      <c r="C556" s="105"/>
      <c r="D556" s="76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</row>
    <row r="557" spans="1:33" ht="15.75" customHeight="1" x14ac:dyDescent="0.2">
      <c r="A557" s="76"/>
      <c r="B557" s="87"/>
      <c r="C557" s="105"/>
      <c r="D557" s="76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58" spans="1:33" ht="15.75" customHeight="1" x14ac:dyDescent="0.2">
      <c r="A558" s="76"/>
      <c r="B558" s="87"/>
      <c r="C558" s="105"/>
      <c r="D558" s="76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</row>
    <row r="559" spans="1:33" ht="15.75" customHeight="1" x14ac:dyDescent="0.2">
      <c r="A559" s="76"/>
      <c r="B559" s="87"/>
      <c r="C559" s="105"/>
      <c r="D559" s="76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</row>
    <row r="560" spans="1:33" ht="15.75" customHeight="1" x14ac:dyDescent="0.2">
      <c r="A560" s="76"/>
      <c r="B560" s="87"/>
      <c r="C560" s="105"/>
      <c r="D560" s="76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</row>
    <row r="561" spans="1:33" ht="15.75" customHeight="1" x14ac:dyDescent="0.2">
      <c r="A561" s="76"/>
      <c r="B561" s="87"/>
      <c r="C561" s="105"/>
      <c r="D561" s="76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</row>
    <row r="562" spans="1:33" ht="15.75" customHeight="1" x14ac:dyDescent="0.2">
      <c r="A562" s="76"/>
      <c r="B562" s="87"/>
      <c r="C562" s="105"/>
      <c r="D562" s="76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</row>
    <row r="563" spans="1:33" ht="15.75" customHeight="1" x14ac:dyDescent="0.2">
      <c r="A563" s="76"/>
      <c r="B563" s="87"/>
      <c r="C563" s="105"/>
      <c r="D563" s="76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</row>
    <row r="564" spans="1:33" ht="15.75" customHeight="1" x14ac:dyDescent="0.2">
      <c r="A564" s="76"/>
      <c r="B564" s="87"/>
      <c r="C564" s="105"/>
      <c r="D564" s="76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</row>
    <row r="565" spans="1:33" ht="15.75" customHeight="1" x14ac:dyDescent="0.2">
      <c r="A565" s="76"/>
      <c r="B565" s="87"/>
      <c r="C565" s="105"/>
      <c r="D565" s="76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</row>
    <row r="566" spans="1:33" ht="15.75" customHeight="1" x14ac:dyDescent="0.2">
      <c r="A566" s="76"/>
      <c r="B566" s="87"/>
      <c r="C566" s="105"/>
      <c r="D566" s="76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</row>
    <row r="567" spans="1:33" ht="15.75" customHeight="1" x14ac:dyDescent="0.2">
      <c r="A567" s="76"/>
      <c r="B567" s="87"/>
      <c r="C567" s="105"/>
      <c r="D567" s="76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</row>
    <row r="568" spans="1:33" ht="15.75" customHeight="1" x14ac:dyDescent="0.2">
      <c r="A568" s="76"/>
      <c r="B568" s="87"/>
      <c r="C568" s="105"/>
      <c r="D568" s="76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</row>
    <row r="569" spans="1:33" ht="15.75" customHeight="1" x14ac:dyDescent="0.2">
      <c r="A569" s="76"/>
      <c r="B569" s="87"/>
      <c r="C569" s="105"/>
      <c r="D569" s="76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</row>
    <row r="570" spans="1:33" ht="15.75" customHeight="1" x14ac:dyDescent="0.2">
      <c r="A570" s="76"/>
      <c r="B570" s="87"/>
      <c r="C570" s="105"/>
      <c r="D570" s="76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</row>
    <row r="571" spans="1:33" ht="15.75" customHeight="1" x14ac:dyDescent="0.2">
      <c r="A571" s="76"/>
      <c r="B571" s="87"/>
      <c r="C571" s="105"/>
      <c r="D571" s="76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</row>
    <row r="572" spans="1:33" ht="15.75" customHeight="1" x14ac:dyDescent="0.2">
      <c r="A572" s="76"/>
      <c r="B572" s="87"/>
      <c r="C572" s="105"/>
      <c r="D572" s="76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</row>
    <row r="573" spans="1:33" ht="15.75" customHeight="1" x14ac:dyDescent="0.2">
      <c r="A573" s="76"/>
      <c r="B573" s="87"/>
      <c r="C573" s="105"/>
      <c r="D573" s="76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</row>
    <row r="574" spans="1:33" ht="15.75" customHeight="1" x14ac:dyDescent="0.2">
      <c r="A574" s="76"/>
      <c r="B574" s="87"/>
      <c r="C574" s="105"/>
      <c r="D574" s="76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</row>
    <row r="575" spans="1:33" ht="15.75" customHeight="1" x14ac:dyDescent="0.2">
      <c r="A575" s="76"/>
      <c r="B575" s="87"/>
      <c r="C575" s="105"/>
      <c r="D575" s="76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</row>
    <row r="576" spans="1:33" ht="15.75" customHeight="1" x14ac:dyDescent="0.2">
      <c r="A576" s="76"/>
      <c r="B576" s="87"/>
      <c r="C576" s="105"/>
      <c r="D576" s="76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</row>
    <row r="577" spans="1:33" ht="15.75" customHeight="1" x14ac:dyDescent="0.2">
      <c r="A577" s="76"/>
      <c r="B577" s="87"/>
      <c r="C577" s="105"/>
      <c r="D577" s="76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</row>
    <row r="578" spans="1:33" ht="15.75" customHeight="1" x14ac:dyDescent="0.2">
      <c r="A578" s="76"/>
      <c r="B578" s="87"/>
      <c r="C578" s="105"/>
      <c r="D578" s="76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</row>
    <row r="579" spans="1:33" ht="15.75" customHeight="1" x14ac:dyDescent="0.2">
      <c r="A579" s="76"/>
      <c r="B579" s="87"/>
      <c r="C579" s="105"/>
      <c r="D579" s="76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</row>
    <row r="580" spans="1:33" ht="15.75" customHeight="1" x14ac:dyDescent="0.2">
      <c r="A580" s="76"/>
      <c r="B580" s="87"/>
      <c r="C580" s="105"/>
      <c r="D580" s="76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</row>
    <row r="581" spans="1:33" ht="15.75" customHeight="1" x14ac:dyDescent="0.2">
      <c r="A581" s="76"/>
      <c r="B581" s="87"/>
      <c r="C581" s="105"/>
      <c r="D581" s="76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</row>
    <row r="582" spans="1:33" ht="15.75" customHeight="1" x14ac:dyDescent="0.2">
      <c r="A582" s="76"/>
      <c r="B582" s="87"/>
      <c r="C582" s="105"/>
      <c r="D582" s="76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</row>
    <row r="583" spans="1:33" ht="15.75" customHeight="1" x14ac:dyDescent="0.2">
      <c r="A583" s="76"/>
      <c r="B583" s="87"/>
      <c r="C583" s="105"/>
      <c r="D583" s="76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</row>
    <row r="584" spans="1:33" ht="15.75" customHeight="1" x14ac:dyDescent="0.2">
      <c r="A584" s="76"/>
      <c r="B584" s="87"/>
      <c r="C584" s="105"/>
      <c r="D584" s="76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</row>
    <row r="585" spans="1:33" ht="15.75" customHeight="1" x14ac:dyDescent="0.2">
      <c r="A585" s="76"/>
      <c r="B585" s="87"/>
      <c r="C585" s="105"/>
      <c r="D585" s="76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</row>
    <row r="586" spans="1:33" ht="15.75" customHeight="1" x14ac:dyDescent="0.2">
      <c r="A586" s="76"/>
      <c r="B586" s="87"/>
      <c r="C586" s="105"/>
      <c r="D586" s="76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</row>
    <row r="587" spans="1:33" ht="15.75" customHeight="1" x14ac:dyDescent="0.2">
      <c r="A587" s="76"/>
      <c r="B587" s="87"/>
      <c r="C587" s="105"/>
      <c r="D587" s="76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</row>
    <row r="588" spans="1:33" ht="15.75" customHeight="1" x14ac:dyDescent="0.2">
      <c r="A588" s="76"/>
      <c r="B588" s="87"/>
      <c r="C588" s="105"/>
      <c r="D588" s="76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</row>
    <row r="589" spans="1:33" ht="15.75" customHeight="1" x14ac:dyDescent="0.2">
      <c r="A589" s="76"/>
      <c r="B589" s="87"/>
      <c r="C589" s="105"/>
      <c r="D589" s="76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</row>
    <row r="590" spans="1:33" ht="15.75" customHeight="1" x14ac:dyDescent="0.2">
      <c r="A590" s="76"/>
      <c r="B590" s="87"/>
      <c r="C590" s="105"/>
      <c r="D590" s="76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</row>
    <row r="591" spans="1:33" ht="15.75" customHeight="1" x14ac:dyDescent="0.2">
      <c r="A591" s="76"/>
      <c r="B591" s="87"/>
      <c r="C591" s="105"/>
      <c r="D591" s="76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</row>
    <row r="592" spans="1:33" ht="15.75" customHeight="1" x14ac:dyDescent="0.2">
      <c r="A592" s="76"/>
      <c r="B592" s="87"/>
      <c r="C592" s="105"/>
      <c r="D592" s="76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</row>
    <row r="593" spans="1:33" ht="15.75" customHeight="1" x14ac:dyDescent="0.2">
      <c r="A593" s="76"/>
      <c r="B593" s="87"/>
      <c r="C593" s="105"/>
      <c r="D593" s="76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</row>
    <row r="594" spans="1:33" ht="15.75" customHeight="1" x14ac:dyDescent="0.2">
      <c r="A594" s="76"/>
      <c r="B594" s="87"/>
      <c r="C594" s="105"/>
      <c r="D594" s="76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</row>
    <row r="595" spans="1:33" ht="15.75" customHeight="1" x14ac:dyDescent="0.2">
      <c r="A595" s="76"/>
      <c r="B595" s="87"/>
      <c r="C595" s="105"/>
      <c r="D595" s="76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</row>
    <row r="596" spans="1:33" ht="15.75" customHeight="1" x14ac:dyDescent="0.2">
      <c r="A596" s="76"/>
      <c r="B596" s="87"/>
      <c r="C596" s="105"/>
      <c r="D596" s="76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</row>
    <row r="597" spans="1:33" ht="15.75" customHeight="1" x14ac:dyDescent="0.2">
      <c r="A597" s="76"/>
      <c r="B597" s="87"/>
      <c r="C597" s="105"/>
      <c r="D597" s="76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</row>
    <row r="598" spans="1:33" ht="15.75" customHeight="1" x14ac:dyDescent="0.2">
      <c r="A598" s="76"/>
      <c r="B598" s="87"/>
      <c r="C598" s="105"/>
      <c r="D598" s="76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</row>
    <row r="599" spans="1:33" ht="15.75" customHeight="1" x14ac:dyDescent="0.2">
      <c r="A599" s="76"/>
      <c r="B599" s="87"/>
      <c r="C599" s="105"/>
      <c r="D599" s="76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</row>
    <row r="600" spans="1:33" ht="15.75" customHeight="1" x14ac:dyDescent="0.2">
      <c r="A600" s="76"/>
      <c r="B600" s="87"/>
      <c r="C600" s="105"/>
      <c r="D600" s="76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</row>
    <row r="601" spans="1:33" ht="15.75" customHeight="1" x14ac:dyDescent="0.2">
      <c r="A601" s="76"/>
      <c r="B601" s="87"/>
      <c r="C601" s="105"/>
      <c r="D601" s="76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</row>
    <row r="602" spans="1:33" ht="15.75" customHeight="1" x14ac:dyDescent="0.2">
      <c r="A602" s="76"/>
      <c r="B602" s="87"/>
      <c r="C602" s="105"/>
      <c r="D602" s="76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</row>
    <row r="603" spans="1:33" ht="15.75" customHeight="1" x14ac:dyDescent="0.2">
      <c r="A603" s="76"/>
      <c r="B603" s="87"/>
      <c r="C603" s="105"/>
      <c r="D603" s="76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</row>
    <row r="604" spans="1:33" ht="15.75" customHeight="1" x14ac:dyDescent="0.2">
      <c r="A604" s="76"/>
      <c r="B604" s="87"/>
      <c r="C604" s="105"/>
      <c r="D604" s="76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</row>
    <row r="605" spans="1:33" ht="15.75" customHeight="1" x14ac:dyDescent="0.2">
      <c r="A605" s="76"/>
      <c r="B605" s="87"/>
      <c r="C605" s="105"/>
      <c r="D605" s="76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</row>
    <row r="606" spans="1:33" ht="15.75" customHeight="1" x14ac:dyDescent="0.2">
      <c r="A606" s="76"/>
      <c r="B606" s="87"/>
      <c r="C606" s="105"/>
      <c r="D606" s="76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</row>
    <row r="607" spans="1:33" ht="15.75" customHeight="1" x14ac:dyDescent="0.2">
      <c r="A607" s="76"/>
      <c r="B607" s="87"/>
      <c r="C607" s="105"/>
      <c r="D607" s="76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</row>
    <row r="608" spans="1:33" ht="15.75" customHeight="1" x14ac:dyDescent="0.2">
      <c r="A608" s="76"/>
      <c r="B608" s="87"/>
      <c r="C608" s="105"/>
      <c r="D608" s="76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</row>
    <row r="609" spans="1:33" ht="15.75" customHeight="1" x14ac:dyDescent="0.2">
      <c r="A609" s="76"/>
      <c r="B609" s="87"/>
      <c r="C609" s="105"/>
      <c r="D609" s="76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</row>
    <row r="610" spans="1:33" ht="15.75" customHeight="1" x14ac:dyDescent="0.2">
      <c r="A610" s="76"/>
      <c r="B610" s="87"/>
      <c r="C610" s="105"/>
      <c r="D610" s="76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</row>
    <row r="611" spans="1:33" ht="15.75" customHeight="1" x14ac:dyDescent="0.2">
      <c r="A611" s="76"/>
      <c r="B611" s="87"/>
      <c r="C611" s="105"/>
      <c r="D611" s="76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</row>
    <row r="612" spans="1:33" ht="15.75" customHeight="1" x14ac:dyDescent="0.2">
      <c r="A612" s="76"/>
      <c r="B612" s="87"/>
      <c r="C612" s="105"/>
      <c r="D612" s="76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</row>
    <row r="613" spans="1:33" ht="15.75" customHeight="1" x14ac:dyDescent="0.2">
      <c r="A613" s="76"/>
      <c r="B613" s="87"/>
      <c r="C613" s="105"/>
      <c r="D613" s="76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</row>
    <row r="614" spans="1:33" ht="15.75" customHeight="1" x14ac:dyDescent="0.2">
      <c r="A614" s="76"/>
      <c r="B614" s="87"/>
      <c r="C614" s="105"/>
      <c r="D614" s="76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</row>
    <row r="615" spans="1:33" ht="15.75" customHeight="1" x14ac:dyDescent="0.2">
      <c r="A615" s="76"/>
      <c r="B615" s="87"/>
      <c r="C615" s="105"/>
      <c r="D615" s="76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</row>
    <row r="616" spans="1:33" ht="15.75" customHeight="1" x14ac:dyDescent="0.2">
      <c r="A616" s="76"/>
      <c r="B616" s="87"/>
      <c r="C616" s="105"/>
      <c r="D616" s="76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</row>
    <row r="617" spans="1:33" ht="15.75" customHeight="1" x14ac:dyDescent="0.2">
      <c r="A617" s="76"/>
      <c r="B617" s="87"/>
      <c r="C617" s="105"/>
      <c r="D617" s="76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</row>
    <row r="618" spans="1:33" ht="15.75" customHeight="1" x14ac:dyDescent="0.2">
      <c r="A618" s="76"/>
      <c r="B618" s="87"/>
      <c r="C618" s="105"/>
      <c r="D618" s="76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</row>
    <row r="619" spans="1:33" ht="15.75" customHeight="1" x14ac:dyDescent="0.2">
      <c r="A619" s="76"/>
      <c r="B619" s="87"/>
      <c r="C619" s="105"/>
      <c r="D619" s="76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</row>
    <row r="620" spans="1:33" ht="15.75" customHeight="1" x14ac:dyDescent="0.2">
      <c r="A620" s="76"/>
      <c r="B620" s="87"/>
      <c r="C620" s="105"/>
      <c r="D620" s="76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</row>
    <row r="621" spans="1:33" ht="15.75" customHeight="1" x14ac:dyDescent="0.2">
      <c r="A621" s="76"/>
      <c r="B621" s="87"/>
      <c r="C621" s="105"/>
      <c r="D621" s="76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</row>
    <row r="622" spans="1:33" ht="15.75" customHeight="1" x14ac:dyDescent="0.2">
      <c r="A622" s="76"/>
      <c r="B622" s="87"/>
      <c r="C622" s="105"/>
      <c r="D622" s="76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</row>
    <row r="623" spans="1:33" ht="15.75" customHeight="1" x14ac:dyDescent="0.2">
      <c r="A623" s="76"/>
      <c r="B623" s="87"/>
      <c r="C623" s="105"/>
      <c r="D623" s="76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</row>
    <row r="624" spans="1:33" ht="15.75" customHeight="1" x14ac:dyDescent="0.2">
      <c r="A624" s="76"/>
      <c r="B624" s="87"/>
      <c r="C624" s="105"/>
      <c r="D624" s="76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</row>
    <row r="625" spans="1:33" ht="15.75" customHeight="1" x14ac:dyDescent="0.2">
      <c r="A625" s="76"/>
      <c r="B625" s="87"/>
      <c r="C625" s="105"/>
      <c r="D625" s="76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</row>
    <row r="626" spans="1:33" ht="15.75" customHeight="1" x14ac:dyDescent="0.2">
      <c r="A626" s="76"/>
      <c r="B626" s="87"/>
      <c r="C626" s="105"/>
      <c r="D626" s="76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</row>
    <row r="627" spans="1:33" ht="15.75" customHeight="1" x14ac:dyDescent="0.2">
      <c r="A627" s="76"/>
      <c r="B627" s="87"/>
      <c r="C627" s="105"/>
      <c r="D627" s="76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</row>
    <row r="628" spans="1:33" ht="15.75" customHeight="1" x14ac:dyDescent="0.2">
      <c r="A628" s="76"/>
      <c r="B628" s="87"/>
      <c r="C628" s="105"/>
      <c r="D628" s="76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</row>
    <row r="629" spans="1:33" ht="15.75" customHeight="1" x14ac:dyDescent="0.2">
      <c r="A629" s="76"/>
      <c r="B629" s="87"/>
      <c r="C629" s="105"/>
      <c r="D629" s="76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</row>
    <row r="630" spans="1:33" ht="15.75" customHeight="1" x14ac:dyDescent="0.2">
      <c r="A630" s="76"/>
      <c r="B630" s="87"/>
      <c r="C630" s="105"/>
      <c r="D630" s="76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</row>
    <row r="631" spans="1:33" ht="15.75" customHeight="1" x14ac:dyDescent="0.2">
      <c r="A631" s="76"/>
      <c r="B631" s="87"/>
      <c r="C631" s="105"/>
      <c r="D631" s="76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</row>
    <row r="632" spans="1:33" ht="15.75" customHeight="1" x14ac:dyDescent="0.2">
      <c r="A632" s="76"/>
      <c r="B632" s="87"/>
      <c r="C632" s="105"/>
      <c r="D632" s="76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</row>
    <row r="633" spans="1:33" ht="15.75" customHeight="1" x14ac:dyDescent="0.2">
      <c r="A633" s="76"/>
      <c r="B633" s="87"/>
      <c r="C633" s="105"/>
      <c r="D633" s="76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</row>
    <row r="634" spans="1:33" ht="15.75" customHeight="1" x14ac:dyDescent="0.2">
      <c r="A634" s="76"/>
      <c r="B634" s="87"/>
      <c r="C634" s="105"/>
      <c r="D634" s="76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</row>
    <row r="635" spans="1:33" ht="15.75" customHeight="1" x14ac:dyDescent="0.2">
      <c r="A635" s="76"/>
      <c r="B635" s="87"/>
      <c r="C635" s="105"/>
      <c r="D635" s="76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</row>
    <row r="636" spans="1:33" ht="15.75" customHeight="1" x14ac:dyDescent="0.2">
      <c r="A636" s="76"/>
      <c r="B636" s="87"/>
      <c r="C636" s="105"/>
      <c r="D636" s="76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</row>
    <row r="637" spans="1:33" ht="15.75" customHeight="1" x14ac:dyDescent="0.2">
      <c r="A637" s="76"/>
      <c r="B637" s="87"/>
      <c r="C637" s="105"/>
      <c r="D637" s="76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</row>
    <row r="638" spans="1:33" ht="15.75" customHeight="1" x14ac:dyDescent="0.2">
      <c r="A638" s="76"/>
      <c r="B638" s="87"/>
      <c r="C638" s="105"/>
      <c r="D638" s="76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39" spans="1:33" ht="15.75" customHeight="1" x14ac:dyDescent="0.2">
      <c r="A639" s="76"/>
      <c r="B639" s="87"/>
      <c r="C639" s="105"/>
      <c r="D639" s="76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</row>
    <row r="640" spans="1:33" ht="15.75" customHeight="1" x14ac:dyDescent="0.2">
      <c r="A640" s="76"/>
      <c r="B640" s="87"/>
      <c r="C640" s="105"/>
      <c r="D640" s="76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</row>
    <row r="641" spans="1:33" ht="15.75" customHeight="1" x14ac:dyDescent="0.2">
      <c r="A641" s="76"/>
      <c r="B641" s="87"/>
      <c r="C641" s="105"/>
      <c r="D641" s="76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</row>
    <row r="642" spans="1:33" ht="15.75" customHeight="1" x14ac:dyDescent="0.2">
      <c r="A642" s="76"/>
      <c r="B642" s="87"/>
      <c r="C642" s="105"/>
      <c r="D642" s="76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</row>
    <row r="643" spans="1:33" ht="15.75" customHeight="1" x14ac:dyDescent="0.2">
      <c r="A643" s="76"/>
      <c r="B643" s="87"/>
      <c r="C643" s="105"/>
      <c r="D643" s="76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</row>
    <row r="644" spans="1:33" ht="15.75" customHeight="1" x14ac:dyDescent="0.2">
      <c r="A644" s="76"/>
      <c r="B644" s="87"/>
      <c r="C644" s="105"/>
      <c r="D644" s="76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</row>
    <row r="645" spans="1:33" ht="15.75" customHeight="1" x14ac:dyDescent="0.2">
      <c r="A645" s="76"/>
      <c r="B645" s="87"/>
      <c r="C645" s="105"/>
      <c r="D645" s="76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</row>
    <row r="646" spans="1:33" ht="15.75" customHeight="1" x14ac:dyDescent="0.2">
      <c r="A646" s="76"/>
      <c r="B646" s="87"/>
      <c r="C646" s="105"/>
      <c r="D646" s="76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</row>
    <row r="647" spans="1:33" ht="15.75" customHeight="1" x14ac:dyDescent="0.2">
      <c r="A647" s="76"/>
      <c r="B647" s="87"/>
      <c r="C647" s="105"/>
      <c r="D647" s="76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</row>
    <row r="648" spans="1:33" ht="15.75" customHeight="1" x14ac:dyDescent="0.2">
      <c r="A648" s="76"/>
      <c r="B648" s="87"/>
      <c r="C648" s="105"/>
      <c r="D648" s="76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</row>
    <row r="649" spans="1:33" ht="15.75" customHeight="1" x14ac:dyDescent="0.2">
      <c r="A649" s="76"/>
      <c r="B649" s="87"/>
      <c r="C649" s="105"/>
      <c r="D649" s="76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</row>
    <row r="650" spans="1:33" ht="15.75" customHeight="1" x14ac:dyDescent="0.2">
      <c r="A650" s="76"/>
      <c r="B650" s="87"/>
      <c r="C650" s="105"/>
      <c r="D650" s="76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</row>
    <row r="651" spans="1:33" ht="15.75" customHeight="1" x14ac:dyDescent="0.2">
      <c r="A651" s="76"/>
      <c r="B651" s="87"/>
      <c r="C651" s="105"/>
      <c r="D651" s="76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</row>
    <row r="652" spans="1:33" ht="15.75" customHeight="1" x14ac:dyDescent="0.2">
      <c r="A652" s="76"/>
      <c r="B652" s="87"/>
      <c r="C652" s="105"/>
      <c r="D652" s="76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</row>
    <row r="653" spans="1:33" ht="15.75" customHeight="1" x14ac:dyDescent="0.2">
      <c r="A653" s="76"/>
      <c r="B653" s="87"/>
      <c r="C653" s="105"/>
      <c r="D653" s="76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</row>
    <row r="654" spans="1:33" ht="15.75" customHeight="1" x14ac:dyDescent="0.2">
      <c r="A654" s="76"/>
      <c r="B654" s="87"/>
      <c r="C654" s="105"/>
      <c r="D654" s="76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</row>
    <row r="655" spans="1:33" ht="15.75" customHeight="1" x14ac:dyDescent="0.2">
      <c r="A655" s="76"/>
      <c r="B655" s="87"/>
      <c r="C655" s="105"/>
      <c r="D655" s="76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</row>
    <row r="656" spans="1:33" ht="15.75" customHeight="1" x14ac:dyDescent="0.2">
      <c r="A656" s="76"/>
      <c r="B656" s="87"/>
      <c r="C656" s="105"/>
      <c r="D656" s="76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</row>
    <row r="657" spans="1:33" ht="15.75" customHeight="1" x14ac:dyDescent="0.2">
      <c r="A657" s="76"/>
      <c r="B657" s="87"/>
      <c r="C657" s="105"/>
      <c r="D657" s="76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</row>
    <row r="658" spans="1:33" ht="15.75" customHeight="1" x14ac:dyDescent="0.2">
      <c r="A658" s="76"/>
      <c r="B658" s="87"/>
      <c r="C658" s="105"/>
      <c r="D658" s="76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</row>
    <row r="659" spans="1:33" ht="15.75" customHeight="1" x14ac:dyDescent="0.2">
      <c r="A659" s="76"/>
      <c r="B659" s="87"/>
      <c r="C659" s="105"/>
      <c r="D659" s="76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</row>
    <row r="660" spans="1:33" ht="15.75" customHeight="1" x14ac:dyDescent="0.2">
      <c r="A660" s="76"/>
      <c r="B660" s="87"/>
      <c r="C660" s="105"/>
      <c r="D660" s="76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</row>
    <row r="661" spans="1:33" ht="15.75" customHeight="1" x14ac:dyDescent="0.2">
      <c r="A661" s="76"/>
      <c r="B661" s="87"/>
      <c r="C661" s="105"/>
      <c r="D661" s="76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</row>
    <row r="662" spans="1:33" ht="15.75" customHeight="1" x14ac:dyDescent="0.2">
      <c r="A662" s="76"/>
      <c r="B662" s="87"/>
      <c r="C662" s="105"/>
      <c r="D662" s="76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</row>
    <row r="663" spans="1:33" ht="15.75" customHeight="1" x14ac:dyDescent="0.2">
      <c r="A663" s="76"/>
      <c r="B663" s="87"/>
      <c r="C663" s="105"/>
      <c r="D663" s="76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</row>
    <row r="664" spans="1:33" ht="15.75" customHeight="1" x14ac:dyDescent="0.2">
      <c r="A664" s="76"/>
      <c r="B664" s="87"/>
      <c r="C664" s="105"/>
      <c r="D664" s="76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</row>
    <row r="665" spans="1:33" ht="15.75" customHeight="1" x14ac:dyDescent="0.2">
      <c r="A665" s="76"/>
      <c r="B665" s="87"/>
      <c r="C665" s="105"/>
      <c r="D665" s="76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</row>
    <row r="666" spans="1:33" ht="15.75" customHeight="1" x14ac:dyDescent="0.2">
      <c r="A666" s="76"/>
      <c r="B666" s="87"/>
      <c r="C666" s="105"/>
      <c r="D666" s="76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</row>
    <row r="667" spans="1:33" ht="15.75" customHeight="1" x14ac:dyDescent="0.2">
      <c r="A667" s="76"/>
      <c r="B667" s="87"/>
      <c r="C667" s="105"/>
      <c r="D667" s="76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</row>
    <row r="668" spans="1:33" ht="15.75" customHeight="1" x14ac:dyDescent="0.2">
      <c r="A668" s="76"/>
      <c r="B668" s="87"/>
      <c r="C668" s="105"/>
      <c r="D668" s="76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</row>
    <row r="669" spans="1:33" ht="15.75" customHeight="1" x14ac:dyDescent="0.2">
      <c r="A669" s="76"/>
      <c r="B669" s="87"/>
      <c r="C669" s="105"/>
      <c r="D669" s="76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</row>
    <row r="670" spans="1:33" ht="15.75" customHeight="1" x14ac:dyDescent="0.2">
      <c r="A670" s="76"/>
      <c r="B670" s="87"/>
      <c r="C670" s="105"/>
      <c r="D670" s="76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</row>
    <row r="671" spans="1:33" ht="15.75" customHeight="1" x14ac:dyDescent="0.2">
      <c r="A671" s="76"/>
      <c r="B671" s="87"/>
      <c r="C671" s="105"/>
      <c r="D671" s="76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</row>
    <row r="672" spans="1:33" ht="15.75" customHeight="1" x14ac:dyDescent="0.2">
      <c r="A672" s="76"/>
      <c r="B672" s="87"/>
      <c r="C672" s="105"/>
      <c r="D672" s="76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</row>
    <row r="673" spans="1:33" ht="15.75" customHeight="1" x14ac:dyDescent="0.2">
      <c r="A673" s="76"/>
      <c r="B673" s="87"/>
      <c r="C673" s="105"/>
      <c r="D673" s="76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</row>
    <row r="674" spans="1:33" ht="15.75" customHeight="1" x14ac:dyDescent="0.2">
      <c r="A674" s="76"/>
      <c r="B674" s="87"/>
      <c r="C674" s="105"/>
      <c r="D674" s="76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</row>
    <row r="675" spans="1:33" ht="15.75" customHeight="1" x14ac:dyDescent="0.2">
      <c r="A675" s="76"/>
      <c r="B675" s="87"/>
      <c r="C675" s="105"/>
      <c r="D675" s="76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</row>
    <row r="676" spans="1:33" ht="15.75" customHeight="1" x14ac:dyDescent="0.2">
      <c r="A676" s="76"/>
      <c r="B676" s="87"/>
      <c r="C676" s="105"/>
      <c r="D676" s="76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</row>
    <row r="677" spans="1:33" ht="15.75" customHeight="1" x14ac:dyDescent="0.2">
      <c r="A677" s="76"/>
      <c r="B677" s="87"/>
      <c r="C677" s="105"/>
      <c r="D677" s="76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</row>
    <row r="678" spans="1:33" ht="15.75" customHeight="1" x14ac:dyDescent="0.2">
      <c r="A678" s="76"/>
      <c r="B678" s="87"/>
      <c r="C678" s="105"/>
      <c r="D678" s="76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</row>
    <row r="679" spans="1:33" ht="15.75" customHeight="1" x14ac:dyDescent="0.2">
      <c r="A679" s="76"/>
      <c r="B679" s="87"/>
      <c r="C679" s="105"/>
      <c r="D679" s="76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</row>
    <row r="680" spans="1:33" ht="15.75" customHeight="1" x14ac:dyDescent="0.2">
      <c r="A680" s="76"/>
      <c r="B680" s="87"/>
      <c r="C680" s="105"/>
      <c r="D680" s="76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</row>
    <row r="681" spans="1:33" ht="15.75" customHeight="1" x14ac:dyDescent="0.2">
      <c r="A681" s="76"/>
      <c r="B681" s="87"/>
      <c r="C681" s="105"/>
      <c r="D681" s="76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</row>
    <row r="682" spans="1:33" ht="15.75" customHeight="1" x14ac:dyDescent="0.2">
      <c r="A682" s="76"/>
      <c r="B682" s="87"/>
      <c r="C682" s="105"/>
      <c r="D682" s="76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</row>
    <row r="683" spans="1:33" ht="15.75" customHeight="1" x14ac:dyDescent="0.2">
      <c r="A683" s="76"/>
      <c r="B683" s="87"/>
      <c r="C683" s="105"/>
      <c r="D683" s="76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</row>
    <row r="684" spans="1:33" ht="15.75" customHeight="1" x14ac:dyDescent="0.2">
      <c r="A684" s="76"/>
      <c r="B684" s="87"/>
      <c r="C684" s="105"/>
      <c r="D684" s="76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</row>
    <row r="685" spans="1:33" ht="15.75" customHeight="1" x14ac:dyDescent="0.2">
      <c r="A685" s="76"/>
      <c r="B685" s="87"/>
      <c r="C685" s="105"/>
      <c r="D685" s="76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</row>
    <row r="686" spans="1:33" ht="15.75" customHeight="1" x14ac:dyDescent="0.2">
      <c r="A686" s="76"/>
      <c r="B686" s="87"/>
      <c r="C686" s="105"/>
      <c r="D686" s="76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</row>
    <row r="687" spans="1:33" ht="15.75" customHeight="1" x14ac:dyDescent="0.2">
      <c r="A687" s="76"/>
      <c r="B687" s="87"/>
      <c r="C687" s="105"/>
      <c r="D687" s="76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</row>
    <row r="688" spans="1:33" ht="15.75" customHeight="1" x14ac:dyDescent="0.2">
      <c r="A688" s="76"/>
      <c r="B688" s="87"/>
      <c r="C688" s="105"/>
      <c r="D688" s="76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</row>
    <row r="689" spans="1:33" ht="15.75" customHeight="1" x14ac:dyDescent="0.2">
      <c r="A689" s="76"/>
      <c r="B689" s="87"/>
      <c r="C689" s="105"/>
      <c r="D689" s="76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</row>
    <row r="690" spans="1:33" ht="15.75" customHeight="1" x14ac:dyDescent="0.2">
      <c r="A690" s="76"/>
      <c r="B690" s="87"/>
      <c r="C690" s="105"/>
      <c r="D690" s="76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</row>
    <row r="691" spans="1:33" ht="15.75" customHeight="1" x14ac:dyDescent="0.2">
      <c r="A691" s="76"/>
      <c r="B691" s="87"/>
      <c r="C691" s="105"/>
      <c r="D691" s="76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</row>
    <row r="692" spans="1:33" ht="15.75" customHeight="1" x14ac:dyDescent="0.2">
      <c r="A692" s="76"/>
      <c r="B692" s="87"/>
      <c r="C692" s="105"/>
      <c r="D692" s="76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</row>
    <row r="693" spans="1:33" ht="15.75" customHeight="1" x14ac:dyDescent="0.2">
      <c r="A693" s="76"/>
      <c r="B693" s="87"/>
      <c r="C693" s="105"/>
      <c r="D693" s="76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</row>
    <row r="694" spans="1:33" ht="15.75" customHeight="1" x14ac:dyDescent="0.2">
      <c r="A694" s="76"/>
      <c r="B694" s="87"/>
      <c r="C694" s="105"/>
      <c r="D694" s="76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</row>
    <row r="695" spans="1:33" ht="15.75" customHeight="1" x14ac:dyDescent="0.2">
      <c r="A695" s="76"/>
      <c r="B695" s="87"/>
      <c r="C695" s="105"/>
      <c r="D695" s="76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</row>
    <row r="696" spans="1:33" ht="15.75" customHeight="1" x14ac:dyDescent="0.2">
      <c r="A696" s="76"/>
      <c r="B696" s="87"/>
      <c r="C696" s="105"/>
      <c r="D696" s="76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</row>
    <row r="697" spans="1:33" ht="15.75" customHeight="1" x14ac:dyDescent="0.2">
      <c r="A697" s="76"/>
      <c r="B697" s="87"/>
      <c r="C697" s="105"/>
      <c r="D697" s="76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</row>
    <row r="698" spans="1:33" ht="15.75" customHeight="1" x14ac:dyDescent="0.2">
      <c r="A698" s="76"/>
      <c r="B698" s="87"/>
      <c r="C698" s="105"/>
      <c r="D698" s="76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</row>
    <row r="699" spans="1:33" ht="15.75" customHeight="1" x14ac:dyDescent="0.2">
      <c r="A699" s="76"/>
      <c r="B699" s="87"/>
      <c r="C699" s="105"/>
      <c r="D699" s="76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</row>
    <row r="700" spans="1:33" ht="15.75" customHeight="1" x14ac:dyDescent="0.2">
      <c r="A700" s="76"/>
      <c r="B700" s="87"/>
      <c r="C700" s="105"/>
      <c r="D700" s="76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</row>
    <row r="701" spans="1:33" ht="15.75" customHeight="1" x14ac:dyDescent="0.2">
      <c r="A701" s="76"/>
      <c r="B701" s="87"/>
      <c r="C701" s="105"/>
      <c r="D701" s="76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</row>
    <row r="702" spans="1:33" ht="15.75" customHeight="1" x14ac:dyDescent="0.2">
      <c r="A702" s="76"/>
      <c r="B702" s="87"/>
      <c r="C702" s="105"/>
      <c r="D702" s="76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</row>
    <row r="703" spans="1:33" ht="15.75" customHeight="1" x14ac:dyDescent="0.2">
      <c r="A703" s="76"/>
      <c r="B703" s="87"/>
      <c r="C703" s="105"/>
      <c r="D703" s="76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</row>
    <row r="704" spans="1:33" ht="15.75" customHeight="1" x14ac:dyDescent="0.2">
      <c r="A704" s="76"/>
      <c r="B704" s="87"/>
      <c r="C704" s="105"/>
      <c r="D704" s="76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</row>
    <row r="705" spans="1:33" ht="15.75" customHeight="1" x14ac:dyDescent="0.2">
      <c r="A705" s="76"/>
      <c r="B705" s="87"/>
      <c r="C705" s="105"/>
      <c r="D705" s="76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</row>
    <row r="706" spans="1:33" ht="15.75" customHeight="1" x14ac:dyDescent="0.2">
      <c r="A706" s="76"/>
      <c r="B706" s="87"/>
      <c r="C706" s="105"/>
      <c r="D706" s="76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</row>
    <row r="707" spans="1:33" ht="15.75" customHeight="1" x14ac:dyDescent="0.2">
      <c r="A707" s="76"/>
      <c r="B707" s="87"/>
      <c r="C707" s="105"/>
      <c r="D707" s="76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</row>
    <row r="708" spans="1:33" ht="15.75" customHeight="1" x14ac:dyDescent="0.2">
      <c r="A708" s="76"/>
      <c r="B708" s="87"/>
      <c r="C708" s="105"/>
      <c r="D708" s="76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</row>
    <row r="709" spans="1:33" ht="15.75" customHeight="1" x14ac:dyDescent="0.2">
      <c r="A709" s="76"/>
      <c r="B709" s="87"/>
      <c r="C709" s="105"/>
      <c r="D709" s="76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</row>
    <row r="710" spans="1:33" ht="15.75" customHeight="1" x14ac:dyDescent="0.2">
      <c r="A710" s="76"/>
      <c r="B710" s="87"/>
      <c r="C710" s="105"/>
      <c r="D710" s="76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1" spans="1:33" ht="15.75" customHeight="1" x14ac:dyDescent="0.2">
      <c r="A711" s="76"/>
      <c r="B711" s="87"/>
      <c r="C711" s="105"/>
      <c r="D711" s="76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</row>
    <row r="712" spans="1:33" ht="15.75" customHeight="1" x14ac:dyDescent="0.2">
      <c r="A712" s="76"/>
      <c r="B712" s="87"/>
      <c r="C712" s="105"/>
      <c r="D712" s="76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</row>
    <row r="713" spans="1:33" ht="15.75" customHeight="1" x14ac:dyDescent="0.2">
      <c r="A713" s="76"/>
      <c r="B713" s="87"/>
      <c r="C713" s="105"/>
      <c r="D713" s="76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</row>
    <row r="714" spans="1:33" ht="15.75" customHeight="1" x14ac:dyDescent="0.2">
      <c r="A714" s="76"/>
      <c r="B714" s="87"/>
      <c r="C714" s="105"/>
      <c r="D714" s="76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</row>
    <row r="715" spans="1:33" ht="15.75" customHeight="1" x14ac:dyDescent="0.2">
      <c r="A715" s="76"/>
      <c r="B715" s="87"/>
      <c r="C715" s="105"/>
      <c r="D715" s="76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</row>
    <row r="716" spans="1:33" ht="15.75" customHeight="1" x14ac:dyDescent="0.2">
      <c r="A716" s="76"/>
      <c r="B716" s="87"/>
      <c r="C716" s="105"/>
      <c r="D716" s="76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</row>
    <row r="717" spans="1:33" ht="15.75" customHeight="1" x14ac:dyDescent="0.2">
      <c r="A717" s="76"/>
      <c r="B717" s="87"/>
      <c r="C717" s="105"/>
      <c r="D717" s="76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</row>
    <row r="718" spans="1:33" ht="15.75" customHeight="1" x14ac:dyDescent="0.2">
      <c r="A718" s="76"/>
      <c r="B718" s="87"/>
      <c r="C718" s="105"/>
      <c r="D718" s="76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</row>
    <row r="719" spans="1:33" ht="15.75" customHeight="1" x14ac:dyDescent="0.2">
      <c r="A719" s="76"/>
      <c r="B719" s="87"/>
      <c r="C719" s="105"/>
      <c r="D719" s="76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</row>
    <row r="720" spans="1:33" ht="15.75" customHeight="1" x14ac:dyDescent="0.2">
      <c r="A720" s="76"/>
      <c r="B720" s="87"/>
      <c r="C720" s="105"/>
      <c r="D720" s="76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</row>
    <row r="721" spans="1:33" ht="15.75" customHeight="1" x14ac:dyDescent="0.2">
      <c r="A721" s="76"/>
      <c r="B721" s="87"/>
      <c r="C721" s="105"/>
      <c r="D721" s="76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</row>
    <row r="722" spans="1:33" ht="15.75" customHeight="1" x14ac:dyDescent="0.2">
      <c r="A722" s="76"/>
      <c r="B722" s="87"/>
      <c r="C722" s="105"/>
      <c r="D722" s="76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</row>
    <row r="723" spans="1:33" ht="15.75" customHeight="1" x14ac:dyDescent="0.2">
      <c r="A723" s="76"/>
      <c r="B723" s="87"/>
      <c r="C723" s="105"/>
      <c r="D723" s="76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</row>
    <row r="724" spans="1:33" ht="15.75" customHeight="1" x14ac:dyDescent="0.2">
      <c r="A724" s="76"/>
      <c r="B724" s="87"/>
      <c r="C724" s="105"/>
      <c r="D724" s="76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</row>
    <row r="725" spans="1:33" ht="15.75" customHeight="1" x14ac:dyDescent="0.2">
      <c r="A725" s="76"/>
      <c r="B725" s="87"/>
      <c r="C725" s="105"/>
      <c r="D725" s="76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</row>
    <row r="726" spans="1:33" ht="15.75" customHeight="1" x14ac:dyDescent="0.2">
      <c r="A726" s="76"/>
      <c r="B726" s="87"/>
      <c r="C726" s="105"/>
      <c r="D726" s="76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</row>
    <row r="727" spans="1:33" ht="15.75" customHeight="1" x14ac:dyDescent="0.2">
      <c r="A727" s="76"/>
      <c r="B727" s="87"/>
      <c r="C727" s="105"/>
      <c r="D727" s="76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</row>
    <row r="728" spans="1:33" ht="15.75" customHeight="1" x14ac:dyDescent="0.2">
      <c r="A728" s="76"/>
      <c r="B728" s="87"/>
      <c r="C728" s="105"/>
      <c r="D728" s="76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</row>
    <row r="729" spans="1:33" ht="15.75" customHeight="1" x14ac:dyDescent="0.2">
      <c r="A729" s="76"/>
      <c r="B729" s="87"/>
      <c r="C729" s="105"/>
      <c r="D729" s="76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</row>
    <row r="730" spans="1:33" ht="15.75" customHeight="1" x14ac:dyDescent="0.2">
      <c r="A730" s="76"/>
      <c r="B730" s="87"/>
      <c r="C730" s="105"/>
      <c r="D730" s="76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</row>
    <row r="731" spans="1:33" ht="15.75" customHeight="1" x14ac:dyDescent="0.2">
      <c r="A731" s="76"/>
      <c r="B731" s="87"/>
      <c r="C731" s="105"/>
      <c r="D731" s="76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</row>
    <row r="732" spans="1:33" ht="15.75" customHeight="1" x14ac:dyDescent="0.2">
      <c r="A732" s="76"/>
      <c r="B732" s="87"/>
      <c r="C732" s="105"/>
      <c r="D732" s="76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</row>
    <row r="733" spans="1:33" ht="15.75" customHeight="1" x14ac:dyDescent="0.2">
      <c r="A733" s="76"/>
      <c r="B733" s="87"/>
      <c r="C733" s="105"/>
      <c r="D733" s="76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</row>
    <row r="734" spans="1:33" ht="15.75" customHeight="1" x14ac:dyDescent="0.2">
      <c r="A734" s="76"/>
      <c r="B734" s="87"/>
      <c r="C734" s="105"/>
      <c r="D734" s="76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</row>
    <row r="735" spans="1:33" ht="15.75" customHeight="1" x14ac:dyDescent="0.2">
      <c r="A735" s="76"/>
      <c r="B735" s="87"/>
      <c r="C735" s="105"/>
      <c r="D735" s="76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</row>
    <row r="736" spans="1:33" ht="15.75" customHeight="1" x14ac:dyDescent="0.2">
      <c r="A736" s="76"/>
      <c r="B736" s="87"/>
      <c r="C736" s="105"/>
      <c r="D736" s="76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</row>
    <row r="737" spans="1:33" ht="15.75" customHeight="1" x14ac:dyDescent="0.2">
      <c r="A737" s="76"/>
      <c r="B737" s="87"/>
      <c r="C737" s="105"/>
      <c r="D737" s="76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</row>
    <row r="738" spans="1:33" ht="15.75" customHeight="1" x14ac:dyDescent="0.2">
      <c r="A738" s="76"/>
      <c r="B738" s="87"/>
      <c r="C738" s="105"/>
      <c r="D738" s="76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</row>
    <row r="739" spans="1:33" ht="15.75" customHeight="1" x14ac:dyDescent="0.2">
      <c r="A739" s="76"/>
      <c r="B739" s="87"/>
      <c r="C739" s="105"/>
      <c r="D739" s="76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</row>
    <row r="740" spans="1:33" ht="15.75" customHeight="1" x14ac:dyDescent="0.2">
      <c r="A740" s="76"/>
      <c r="B740" s="87"/>
      <c r="C740" s="105"/>
      <c r="D740" s="76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</row>
    <row r="741" spans="1:33" ht="15.75" customHeight="1" x14ac:dyDescent="0.2">
      <c r="A741" s="76"/>
      <c r="B741" s="87"/>
      <c r="C741" s="105"/>
      <c r="D741" s="76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</row>
    <row r="742" spans="1:33" ht="15.75" customHeight="1" x14ac:dyDescent="0.2">
      <c r="A742" s="76"/>
      <c r="B742" s="87"/>
      <c r="C742" s="105"/>
      <c r="D742" s="76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</row>
    <row r="743" spans="1:33" ht="15.75" customHeight="1" x14ac:dyDescent="0.2">
      <c r="A743" s="76"/>
      <c r="B743" s="87"/>
      <c r="C743" s="105"/>
      <c r="D743" s="76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</row>
    <row r="744" spans="1:33" ht="15.75" customHeight="1" x14ac:dyDescent="0.2">
      <c r="A744" s="76"/>
      <c r="B744" s="87"/>
      <c r="C744" s="105"/>
      <c r="D744" s="76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</row>
    <row r="745" spans="1:33" ht="15.75" customHeight="1" x14ac:dyDescent="0.2">
      <c r="A745" s="76"/>
      <c r="B745" s="87"/>
      <c r="C745" s="105"/>
      <c r="D745" s="76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</row>
    <row r="746" spans="1:33" ht="15.75" customHeight="1" x14ac:dyDescent="0.2">
      <c r="A746" s="76"/>
      <c r="B746" s="87"/>
      <c r="C746" s="105"/>
      <c r="D746" s="76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</row>
    <row r="747" spans="1:33" ht="15.75" customHeight="1" x14ac:dyDescent="0.2">
      <c r="A747" s="76"/>
      <c r="B747" s="87"/>
      <c r="C747" s="105"/>
      <c r="D747" s="76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</row>
    <row r="748" spans="1:33" ht="15.75" customHeight="1" x14ac:dyDescent="0.2">
      <c r="A748" s="76"/>
      <c r="B748" s="87"/>
      <c r="C748" s="105"/>
      <c r="D748" s="76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</row>
    <row r="749" spans="1:33" ht="15.75" customHeight="1" x14ac:dyDescent="0.2">
      <c r="A749" s="76"/>
      <c r="B749" s="87"/>
      <c r="C749" s="105"/>
      <c r="D749" s="76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</row>
    <row r="750" spans="1:33" ht="15.75" customHeight="1" x14ac:dyDescent="0.2">
      <c r="A750" s="76"/>
      <c r="B750" s="87"/>
      <c r="C750" s="105"/>
      <c r="D750" s="76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</row>
    <row r="751" spans="1:33" ht="15.75" customHeight="1" x14ac:dyDescent="0.2">
      <c r="A751" s="76"/>
      <c r="B751" s="87"/>
      <c r="C751" s="105"/>
      <c r="D751" s="76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</row>
    <row r="752" spans="1:33" ht="15.75" customHeight="1" x14ac:dyDescent="0.2">
      <c r="A752" s="76"/>
      <c r="B752" s="87"/>
      <c r="C752" s="105"/>
      <c r="D752" s="76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</row>
    <row r="753" spans="1:33" ht="15.75" customHeight="1" x14ac:dyDescent="0.2">
      <c r="A753" s="76"/>
      <c r="B753" s="87"/>
      <c r="C753" s="105"/>
      <c r="D753" s="76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</row>
    <row r="754" spans="1:33" ht="15.75" customHeight="1" x14ac:dyDescent="0.2">
      <c r="A754" s="76"/>
      <c r="B754" s="87"/>
      <c r="C754" s="105"/>
      <c r="D754" s="76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</row>
    <row r="755" spans="1:33" ht="15.75" customHeight="1" x14ac:dyDescent="0.2">
      <c r="A755" s="76"/>
      <c r="B755" s="87"/>
      <c r="C755" s="105"/>
      <c r="D755" s="76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</row>
    <row r="756" spans="1:33" ht="15.75" customHeight="1" x14ac:dyDescent="0.2">
      <c r="A756" s="76"/>
      <c r="B756" s="87"/>
      <c r="C756" s="105"/>
      <c r="D756" s="76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</row>
    <row r="757" spans="1:33" ht="15.75" customHeight="1" x14ac:dyDescent="0.2">
      <c r="A757" s="76"/>
      <c r="B757" s="87"/>
      <c r="C757" s="105"/>
      <c r="D757" s="76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</row>
    <row r="758" spans="1:33" ht="15.75" customHeight="1" x14ac:dyDescent="0.2">
      <c r="A758" s="76"/>
      <c r="B758" s="87"/>
      <c r="C758" s="105"/>
      <c r="D758" s="76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</row>
    <row r="759" spans="1:33" ht="15.75" customHeight="1" x14ac:dyDescent="0.2">
      <c r="A759" s="76"/>
      <c r="B759" s="87"/>
      <c r="C759" s="105"/>
      <c r="D759" s="76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</row>
    <row r="760" spans="1:33" ht="15.75" customHeight="1" x14ac:dyDescent="0.2">
      <c r="A760" s="76"/>
      <c r="B760" s="87"/>
      <c r="C760" s="105"/>
      <c r="D760" s="76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</row>
    <row r="761" spans="1:33" ht="15.75" customHeight="1" x14ac:dyDescent="0.2">
      <c r="A761" s="76"/>
      <c r="B761" s="87"/>
      <c r="C761" s="105"/>
      <c r="D761" s="76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</row>
    <row r="762" spans="1:33" ht="15.75" customHeight="1" x14ac:dyDescent="0.2">
      <c r="A762" s="76"/>
      <c r="B762" s="87"/>
      <c r="C762" s="105"/>
      <c r="D762" s="76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</row>
    <row r="763" spans="1:33" ht="15.75" customHeight="1" x14ac:dyDescent="0.2">
      <c r="A763" s="76"/>
      <c r="B763" s="87"/>
      <c r="C763" s="105"/>
      <c r="D763" s="76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</row>
    <row r="764" spans="1:33" ht="15.75" customHeight="1" x14ac:dyDescent="0.2">
      <c r="A764" s="76"/>
      <c r="B764" s="87"/>
      <c r="C764" s="105"/>
      <c r="D764" s="76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</row>
    <row r="765" spans="1:33" ht="15.75" customHeight="1" x14ac:dyDescent="0.2">
      <c r="A765" s="76"/>
      <c r="B765" s="87"/>
      <c r="C765" s="105"/>
      <c r="D765" s="76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</row>
    <row r="766" spans="1:33" ht="15.75" customHeight="1" x14ac:dyDescent="0.2">
      <c r="A766" s="76"/>
      <c r="B766" s="87"/>
      <c r="C766" s="105"/>
      <c r="D766" s="76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</row>
    <row r="767" spans="1:33" ht="15.75" customHeight="1" x14ac:dyDescent="0.2">
      <c r="A767" s="76"/>
      <c r="B767" s="87"/>
      <c r="C767" s="105"/>
      <c r="D767" s="76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</row>
    <row r="768" spans="1:33" ht="15.75" customHeight="1" x14ac:dyDescent="0.2">
      <c r="A768" s="76"/>
      <c r="B768" s="87"/>
      <c r="C768" s="105"/>
      <c r="D768" s="76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</row>
    <row r="769" spans="1:33" ht="15.75" customHeight="1" x14ac:dyDescent="0.2">
      <c r="A769" s="76"/>
      <c r="B769" s="87"/>
      <c r="C769" s="105"/>
      <c r="D769" s="76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</row>
    <row r="770" spans="1:33" ht="15.75" customHeight="1" x14ac:dyDescent="0.2">
      <c r="A770" s="76"/>
      <c r="B770" s="87"/>
      <c r="C770" s="105"/>
      <c r="D770" s="76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</row>
    <row r="771" spans="1:33" ht="15.75" customHeight="1" x14ac:dyDescent="0.2">
      <c r="A771" s="76"/>
      <c r="B771" s="87"/>
      <c r="C771" s="105"/>
      <c r="D771" s="76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</row>
    <row r="772" spans="1:33" ht="15.75" customHeight="1" x14ac:dyDescent="0.2">
      <c r="A772" s="76"/>
      <c r="B772" s="87"/>
      <c r="C772" s="105"/>
      <c r="D772" s="76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</row>
    <row r="773" spans="1:33" ht="15.75" customHeight="1" x14ac:dyDescent="0.2">
      <c r="A773" s="76"/>
      <c r="B773" s="87"/>
      <c r="C773" s="105"/>
      <c r="D773" s="76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</row>
    <row r="774" spans="1:33" ht="15.75" customHeight="1" x14ac:dyDescent="0.2">
      <c r="A774" s="76"/>
      <c r="B774" s="87"/>
      <c r="C774" s="105"/>
      <c r="D774" s="76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</row>
    <row r="775" spans="1:33" ht="15.75" customHeight="1" x14ac:dyDescent="0.2">
      <c r="A775" s="76"/>
      <c r="B775" s="87"/>
      <c r="C775" s="105"/>
      <c r="D775" s="76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</row>
    <row r="776" spans="1:33" ht="15.75" customHeight="1" x14ac:dyDescent="0.2">
      <c r="A776" s="76"/>
      <c r="B776" s="87"/>
      <c r="C776" s="105"/>
      <c r="D776" s="76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</row>
    <row r="777" spans="1:33" ht="15.75" customHeight="1" x14ac:dyDescent="0.2">
      <c r="A777" s="76"/>
      <c r="B777" s="87"/>
      <c r="C777" s="105"/>
      <c r="D777" s="76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</row>
    <row r="778" spans="1:33" ht="15.75" customHeight="1" x14ac:dyDescent="0.2">
      <c r="A778" s="76"/>
      <c r="B778" s="87"/>
      <c r="C778" s="105"/>
      <c r="D778" s="76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</row>
    <row r="779" spans="1:33" ht="15.75" customHeight="1" x14ac:dyDescent="0.2">
      <c r="A779" s="76"/>
      <c r="B779" s="87"/>
      <c r="C779" s="105"/>
      <c r="D779" s="76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</row>
    <row r="780" spans="1:33" ht="15.75" customHeight="1" x14ac:dyDescent="0.2">
      <c r="A780" s="76"/>
      <c r="B780" s="87"/>
      <c r="C780" s="105"/>
      <c r="D780" s="76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</row>
    <row r="781" spans="1:33" ht="15.75" customHeight="1" x14ac:dyDescent="0.2">
      <c r="A781" s="76"/>
      <c r="B781" s="87"/>
      <c r="C781" s="105"/>
      <c r="D781" s="76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</row>
    <row r="782" spans="1:33" ht="15.75" customHeight="1" x14ac:dyDescent="0.2">
      <c r="A782" s="76"/>
      <c r="B782" s="87"/>
      <c r="C782" s="105"/>
      <c r="D782" s="76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</row>
    <row r="783" spans="1:33" ht="15.75" customHeight="1" x14ac:dyDescent="0.2">
      <c r="A783" s="76"/>
      <c r="B783" s="87"/>
      <c r="C783" s="105"/>
      <c r="D783" s="76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</row>
    <row r="784" spans="1:33" ht="15.75" customHeight="1" x14ac:dyDescent="0.2">
      <c r="A784" s="76"/>
      <c r="B784" s="87"/>
      <c r="C784" s="105"/>
      <c r="D784" s="76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</row>
    <row r="785" spans="1:33" ht="15.75" customHeight="1" x14ac:dyDescent="0.2">
      <c r="A785" s="76"/>
      <c r="B785" s="87"/>
      <c r="C785" s="105"/>
      <c r="D785" s="76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</row>
    <row r="786" spans="1:33" ht="15.75" customHeight="1" x14ac:dyDescent="0.2">
      <c r="A786" s="76"/>
      <c r="B786" s="87"/>
      <c r="C786" s="105"/>
      <c r="D786" s="76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</row>
    <row r="787" spans="1:33" ht="15.75" customHeight="1" x14ac:dyDescent="0.2">
      <c r="A787" s="76"/>
      <c r="B787" s="87"/>
      <c r="C787" s="105"/>
      <c r="D787" s="76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</row>
    <row r="788" spans="1:33" ht="15.75" customHeight="1" x14ac:dyDescent="0.2">
      <c r="A788" s="76"/>
      <c r="B788" s="87"/>
      <c r="C788" s="105"/>
      <c r="D788" s="76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</row>
    <row r="789" spans="1:33" ht="15.75" customHeight="1" x14ac:dyDescent="0.2">
      <c r="A789" s="76"/>
      <c r="B789" s="87"/>
      <c r="C789" s="105"/>
      <c r="D789" s="76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</row>
    <row r="790" spans="1:33" ht="15.75" customHeight="1" x14ac:dyDescent="0.2">
      <c r="A790" s="76"/>
      <c r="B790" s="87"/>
      <c r="C790" s="105"/>
      <c r="D790" s="76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</row>
    <row r="791" spans="1:33" ht="15.75" customHeight="1" x14ac:dyDescent="0.2">
      <c r="A791" s="76"/>
      <c r="B791" s="87"/>
      <c r="C791" s="105"/>
      <c r="D791" s="76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</row>
    <row r="792" spans="1:33" ht="15.75" customHeight="1" x14ac:dyDescent="0.2">
      <c r="A792" s="76"/>
      <c r="B792" s="87"/>
      <c r="C792" s="105"/>
      <c r="D792" s="76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</row>
    <row r="793" spans="1:33" ht="15.75" customHeight="1" x14ac:dyDescent="0.2">
      <c r="A793" s="76"/>
      <c r="B793" s="87"/>
      <c r="C793" s="105"/>
      <c r="D793" s="76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</row>
    <row r="794" spans="1:33" ht="15.75" customHeight="1" x14ac:dyDescent="0.2">
      <c r="A794" s="76"/>
      <c r="B794" s="87"/>
      <c r="C794" s="105"/>
      <c r="D794" s="76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</row>
    <row r="795" spans="1:33" ht="15.75" customHeight="1" x14ac:dyDescent="0.2">
      <c r="A795" s="76"/>
      <c r="B795" s="87"/>
      <c r="C795" s="105"/>
      <c r="D795" s="76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</row>
    <row r="796" spans="1:33" ht="15.75" customHeight="1" x14ac:dyDescent="0.2">
      <c r="A796" s="76"/>
      <c r="B796" s="87"/>
      <c r="C796" s="105"/>
      <c r="D796" s="76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</row>
    <row r="797" spans="1:33" ht="15.75" customHeight="1" x14ac:dyDescent="0.2">
      <c r="A797" s="76"/>
      <c r="B797" s="87"/>
      <c r="C797" s="105"/>
      <c r="D797" s="76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</row>
    <row r="798" spans="1:33" ht="15.75" customHeight="1" x14ac:dyDescent="0.2">
      <c r="A798" s="76"/>
      <c r="B798" s="87"/>
      <c r="C798" s="105"/>
      <c r="D798" s="76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</row>
    <row r="799" spans="1:33" ht="15.75" customHeight="1" x14ac:dyDescent="0.2">
      <c r="A799" s="76"/>
      <c r="B799" s="87"/>
      <c r="C799" s="105"/>
      <c r="D799" s="76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</row>
    <row r="800" spans="1:33" ht="15.75" customHeight="1" x14ac:dyDescent="0.2">
      <c r="A800" s="76"/>
      <c r="B800" s="87"/>
      <c r="C800" s="105"/>
      <c r="D800" s="76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</row>
    <row r="801" spans="1:33" ht="15.75" customHeight="1" x14ac:dyDescent="0.2">
      <c r="A801" s="76"/>
      <c r="B801" s="87"/>
      <c r="C801" s="105"/>
      <c r="D801" s="76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</row>
    <row r="802" spans="1:33" ht="15.75" customHeight="1" x14ac:dyDescent="0.2">
      <c r="A802" s="76"/>
      <c r="B802" s="87"/>
      <c r="C802" s="105"/>
      <c r="D802" s="76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</row>
    <row r="803" spans="1:33" ht="15.75" customHeight="1" x14ac:dyDescent="0.2">
      <c r="A803" s="76"/>
      <c r="B803" s="87"/>
      <c r="C803" s="105"/>
      <c r="D803" s="76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</row>
    <row r="804" spans="1:33" ht="15.75" customHeight="1" x14ac:dyDescent="0.2">
      <c r="A804" s="76"/>
      <c r="B804" s="87"/>
      <c r="C804" s="105"/>
      <c r="D804" s="76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</row>
    <row r="805" spans="1:33" ht="15.75" customHeight="1" x14ac:dyDescent="0.2">
      <c r="A805" s="76"/>
      <c r="B805" s="87"/>
      <c r="C805" s="105"/>
      <c r="D805" s="76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</row>
    <row r="806" spans="1:33" ht="15.75" customHeight="1" x14ac:dyDescent="0.2">
      <c r="A806" s="76"/>
      <c r="B806" s="87"/>
      <c r="C806" s="105"/>
      <c r="D806" s="76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</row>
    <row r="807" spans="1:33" ht="15.75" customHeight="1" x14ac:dyDescent="0.2">
      <c r="A807" s="76"/>
      <c r="B807" s="87"/>
      <c r="C807" s="105"/>
      <c r="D807" s="76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</row>
    <row r="808" spans="1:33" ht="15.75" customHeight="1" x14ac:dyDescent="0.2">
      <c r="A808" s="76"/>
      <c r="B808" s="87"/>
      <c r="C808" s="105"/>
      <c r="D808" s="76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</row>
    <row r="809" spans="1:33" ht="15.75" customHeight="1" x14ac:dyDescent="0.2">
      <c r="A809" s="76"/>
      <c r="B809" s="87"/>
      <c r="C809" s="105"/>
      <c r="D809" s="76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</row>
    <row r="810" spans="1:33" ht="15.75" customHeight="1" x14ac:dyDescent="0.2">
      <c r="A810" s="76"/>
      <c r="B810" s="87"/>
      <c r="C810" s="105"/>
      <c r="D810" s="76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</row>
    <row r="811" spans="1:33" ht="15.75" customHeight="1" x14ac:dyDescent="0.2">
      <c r="A811" s="76"/>
      <c r="B811" s="87"/>
      <c r="C811" s="105"/>
      <c r="D811" s="76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</row>
    <row r="812" spans="1:33" ht="15.75" customHeight="1" x14ac:dyDescent="0.2">
      <c r="A812" s="76"/>
      <c r="B812" s="87"/>
      <c r="C812" s="105"/>
      <c r="D812" s="76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</row>
    <row r="813" spans="1:33" ht="15.75" customHeight="1" x14ac:dyDescent="0.2">
      <c r="A813" s="76"/>
      <c r="B813" s="87"/>
      <c r="C813" s="105"/>
      <c r="D813" s="76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</row>
    <row r="814" spans="1:33" ht="15.75" customHeight="1" x14ac:dyDescent="0.2">
      <c r="A814" s="76"/>
      <c r="B814" s="87"/>
      <c r="C814" s="105"/>
      <c r="D814" s="76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</row>
    <row r="815" spans="1:33" ht="15.75" customHeight="1" x14ac:dyDescent="0.2">
      <c r="A815" s="76"/>
      <c r="B815" s="87"/>
      <c r="C815" s="105"/>
      <c r="D815" s="76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</row>
    <row r="816" spans="1:33" ht="15.75" customHeight="1" x14ac:dyDescent="0.2">
      <c r="A816" s="76"/>
      <c r="B816" s="87"/>
      <c r="C816" s="105"/>
      <c r="D816" s="76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</row>
    <row r="817" spans="1:33" ht="15.75" customHeight="1" x14ac:dyDescent="0.2">
      <c r="A817" s="76"/>
      <c r="B817" s="87"/>
      <c r="C817" s="105"/>
      <c r="D817" s="76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</row>
    <row r="818" spans="1:33" ht="15.75" customHeight="1" x14ac:dyDescent="0.2">
      <c r="A818" s="76"/>
      <c r="B818" s="87"/>
      <c r="C818" s="105"/>
      <c r="D818" s="76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</row>
    <row r="819" spans="1:33" ht="15.75" customHeight="1" x14ac:dyDescent="0.2">
      <c r="A819" s="76"/>
      <c r="B819" s="87"/>
      <c r="C819" s="105"/>
      <c r="D819" s="76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</row>
    <row r="820" spans="1:33" ht="15.75" customHeight="1" x14ac:dyDescent="0.2">
      <c r="A820" s="76"/>
      <c r="B820" s="87"/>
      <c r="C820" s="105"/>
      <c r="D820" s="76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</row>
    <row r="821" spans="1:33" ht="15.75" customHeight="1" x14ac:dyDescent="0.2">
      <c r="A821" s="76"/>
      <c r="B821" s="87"/>
      <c r="C821" s="105"/>
      <c r="D821" s="76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</row>
    <row r="822" spans="1:33" ht="15.75" customHeight="1" x14ac:dyDescent="0.2">
      <c r="A822" s="76"/>
      <c r="B822" s="87"/>
      <c r="C822" s="105"/>
      <c r="D822" s="76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</row>
    <row r="823" spans="1:33" ht="15.75" customHeight="1" x14ac:dyDescent="0.2">
      <c r="A823" s="76"/>
      <c r="B823" s="87"/>
      <c r="C823" s="105"/>
      <c r="D823" s="76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</row>
    <row r="824" spans="1:33" ht="15.75" customHeight="1" x14ac:dyDescent="0.2">
      <c r="A824" s="76"/>
      <c r="B824" s="87"/>
      <c r="C824" s="105"/>
      <c r="D824" s="76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</row>
    <row r="825" spans="1:33" ht="15.75" customHeight="1" x14ac:dyDescent="0.2">
      <c r="A825" s="76"/>
      <c r="B825" s="87"/>
      <c r="C825" s="105"/>
      <c r="D825" s="76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</row>
    <row r="826" spans="1:33" ht="15.75" customHeight="1" x14ac:dyDescent="0.2">
      <c r="A826" s="76"/>
      <c r="B826" s="87"/>
      <c r="C826" s="105"/>
      <c r="D826" s="76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</row>
    <row r="827" spans="1:33" ht="15.75" customHeight="1" x14ac:dyDescent="0.2">
      <c r="A827" s="76"/>
      <c r="B827" s="87"/>
      <c r="C827" s="105"/>
      <c r="D827" s="76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</row>
    <row r="828" spans="1:33" ht="15.75" customHeight="1" x14ac:dyDescent="0.2">
      <c r="A828" s="76"/>
      <c r="B828" s="87"/>
      <c r="C828" s="105"/>
      <c r="D828" s="76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</row>
    <row r="829" spans="1:33" ht="15.75" customHeight="1" x14ac:dyDescent="0.2">
      <c r="A829" s="76"/>
      <c r="B829" s="87"/>
      <c r="C829" s="105"/>
      <c r="D829" s="76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</row>
    <row r="830" spans="1:33" ht="15.75" customHeight="1" x14ac:dyDescent="0.2">
      <c r="A830" s="76"/>
      <c r="B830" s="87"/>
      <c r="C830" s="105"/>
      <c r="D830" s="76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</row>
    <row r="831" spans="1:33" ht="15.75" customHeight="1" x14ac:dyDescent="0.2">
      <c r="A831" s="76"/>
      <c r="B831" s="87"/>
      <c r="C831" s="105"/>
      <c r="D831" s="76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</row>
    <row r="832" spans="1:33" ht="15.75" customHeight="1" x14ac:dyDescent="0.2">
      <c r="A832" s="76"/>
      <c r="B832" s="87"/>
      <c r="C832" s="105"/>
      <c r="D832" s="76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</row>
    <row r="833" spans="1:33" ht="15.75" customHeight="1" x14ac:dyDescent="0.2">
      <c r="A833" s="76"/>
      <c r="B833" s="87"/>
      <c r="C833" s="105"/>
      <c r="D833" s="76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</row>
    <row r="834" spans="1:33" ht="15.75" customHeight="1" x14ac:dyDescent="0.2">
      <c r="A834" s="76"/>
      <c r="B834" s="87"/>
      <c r="C834" s="105"/>
      <c r="D834" s="76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</row>
    <row r="835" spans="1:33" ht="15.75" customHeight="1" x14ac:dyDescent="0.2">
      <c r="A835" s="76"/>
      <c r="B835" s="87"/>
      <c r="C835" s="105"/>
      <c r="D835" s="76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</row>
    <row r="836" spans="1:33" ht="15.75" customHeight="1" x14ac:dyDescent="0.2">
      <c r="A836" s="76"/>
      <c r="B836" s="87"/>
      <c r="C836" s="105"/>
      <c r="D836" s="76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</row>
    <row r="837" spans="1:33" ht="15.75" customHeight="1" x14ac:dyDescent="0.2">
      <c r="A837" s="76"/>
      <c r="B837" s="87"/>
      <c r="C837" s="105"/>
      <c r="D837" s="76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</row>
    <row r="838" spans="1:33" ht="15.75" customHeight="1" x14ac:dyDescent="0.2">
      <c r="A838" s="76"/>
      <c r="B838" s="87"/>
      <c r="C838" s="105"/>
      <c r="D838" s="76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</row>
    <row r="839" spans="1:33" ht="15.75" customHeight="1" x14ac:dyDescent="0.2">
      <c r="A839" s="76"/>
      <c r="B839" s="87"/>
      <c r="C839" s="105"/>
      <c r="D839" s="76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</row>
    <row r="840" spans="1:33" ht="15.75" customHeight="1" x14ac:dyDescent="0.2">
      <c r="A840" s="76"/>
      <c r="B840" s="87"/>
      <c r="C840" s="105"/>
      <c r="D840" s="76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</row>
    <row r="841" spans="1:33" ht="15.75" customHeight="1" x14ac:dyDescent="0.2">
      <c r="A841" s="76"/>
      <c r="B841" s="87"/>
      <c r="C841" s="105"/>
      <c r="D841" s="76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</row>
    <row r="842" spans="1:33" ht="15.75" customHeight="1" x14ac:dyDescent="0.2">
      <c r="A842" s="76"/>
      <c r="B842" s="87"/>
      <c r="C842" s="105"/>
      <c r="D842" s="76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</row>
    <row r="843" spans="1:33" ht="15.75" customHeight="1" x14ac:dyDescent="0.2">
      <c r="A843" s="76"/>
      <c r="B843" s="87"/>
      <c r="C843" s="105"/>
      <c r="D843" s="76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</row>
    <row r="844" spans="1:33" ht="15.75" customHeight="1" x14ac:dyDescent="0.2">
      <c r="A844" s="76"/>
      <c r="B844" s="87"/>
      <c r="D844" s="76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</row>
    <row r="845" spans="1:33" ht="15.75" customHeight="1" x14ac:dyDescent="0.2">
      <c r="A845" s="76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</row>
    <row r="846" spans="1:33" ht="15.75" customHeight="1" x14ac:dyDescent="0.2">
      <c r="A846" s="76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</row>
    <row r="847" spans="1:33" ht="15.75" customHeight="1" x14ac:dyDescent="0.2">
      <c r="A847" s="76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</row>
    <row r="848" spans="1:33" ht="15.75" customHeight="1" x14ac:dyDescent="0.2">
      <c r="A848" s="76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</row>
    <row r="849" spans="1:33" ht="15.75" customHeight="1" x14ac:dyDescent="0.2">
      <c r="A849" s="76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</row>
    <row r="850" spans="1:33" ht="15.75" customHeight="1" x14ac:dyDescent="0.2">
      <c r="A850" s="76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</row>
    <row r="851" spans="1:33" ht="15.75" customHeight="1" x14ac:dyDescent="0.2">
      <c r="A851" s="76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</row>
    <row r="852" spans="1:33" ht="15.75" customHeight="1" x14ac:dyDescent="0.2">
      <c r="A852" s="76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</row>
    <row r="853" spans="1:33" ht="15.75" customHeight="1" x14ac:dyDescent="0.2">
      <c r="A853" s="76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</row>
    <row r="854" spans="1:33" ht="15.75" customHeight="1" x14ac:dyDescent="0.2">
      <c r="A854" s="76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</row>
    <row r="855" spans="1:33" ht="15.75" customHeight="1" x14ac:dyDescent="0.2">
      <c r="A855" s="76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</row>
    <row r="856" spans="1:33" ht="15.75" customHeight="1" x14ac:dyDescent="0.2">
      <c r="A856" s="76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</row>
    <row r="857" spans="1:33" ht="15.75" customHeight="1" x14ac:dyDescent="0.2">
      <c r="A857" s="76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</row>
    <row r="858" spans="1:33" ht="15.75" customHeight="1" x14ac:dyDescent="0.2">
      <c r="A858" s="76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</row>
    <row r="859" spans="1:33" ht="15.75" customHeight="1" x14ac:dyDescent="0.2">
      <c r="A859" s="76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</row>
    <row r="860" spans="1:33" ht="15.75" customHeight="1" x14ac:dyDescent="0.2">
      <c r="A860" s="76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</row>
    <row r="861" spans="1:33" ht="15.75" customHeight="1" x14ac:dyDescent="0.2">
      <c r="A861" s="76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</row>
    <row r="862" spans="1:33" ht="15.75" customHeight="1" x14ac:dyDescent="0.2">
      <c r="A862" s="76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</row>
    <row r="863" spans="1:33" ht="15.75" customHeight="1" x14ac:dyDescent="0.2">
      <c r="A863" s="76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</row>
    <row r="864" spans="1:33" ht="15.75" customHeight="1" x14ac:dyDescent="0.2">
      <c r="A864" s="76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</row>
    <row r="865" spans="1:33" ht="15.75" customHeight="1" x14ac:dyDescent="0.2">
      <c r="A865" s="76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</row>
    <row r="866" spans="1:33" ht="15.75" customHeight="1" x14ac:dyDescent="0.2">
      <c r="A866" s="76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</row>
    <row r="867" spans="1:33" ht="15.75" customHeight="1" x14ac:dyDescent="0.2">
      <c r="A867" s="76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</row>
    <row r="868" spans="1:33" ht="15.75" customHeight="1" x14ac:dyDescent="0.2">
      <c r="A868" s="76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</row>
    <row r="869" spans="1:33" ht="15.75" customHeight="1" x14ac:dyDescent="0.2">
      <c r="A869" s="76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</row>
    <row r="870" spans="1:33" ht="15.75" customHeight="1" x14ac:dyDescent="0.2">
      <c r="A870" s="76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</row>
    <row r="871" spans="1:33" ht="15.75" customHeight="1" x14ac:dyDescent="0.2">
      <c r="A871" s="76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</row>
    <row r="872" spans="1:33" ht="15.75" customHeight="1" x14ac:dyDescent="0.2">
      <c r="A872" s="76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</row>
    <row r="873" spans="1:33" ht="15.75" customHeight="1" x14ac:dyDescent="0.2">
      <c r="A873" s="76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</row>
    <row r="874" spans="1:33" ht="15.75" customHeight="1" x14ac:dyDescent="0.2">
      <c r="A874" s="76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</row>
    <row r="875" spans="1:33" ht="15.75" customHeight="1" x14ac:dyDescent="0.2">
      <c r="A875" s="76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</row>
    <row r="876" spans="1:33" ht="15.75" customHeight="1" x14ac:dyDescent="0.2">
      <c r="A876" s="76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</row>
    <row r="877" spans="1:33" ht="15.75" customHeight="1" x14ac:dyDescent="0.2">
      <c r="A877" s="76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</row>
    <row r="878" spans="1:33" ht="15.75" customHeight="1" x14ac:dyDescent="0.2">
      <c r="A878" s="76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</row>
    <row r="879" spans="1:33" ht="15.75" customHeight="1" x14ac:dyDescent="0.2">
      <c r="A879" s="76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</row>
    <row r="880" spans="1:33" ht="15.75" customHeight="1" x14ac:dyDescent="0.2">
      <c r="A880" s="76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</row>
    <row r="881" spans="1:33" ht="15.75" customHeight="1" x14ac:dyDescent="0.2">
      <c r="A881" s="76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</row>
    <row r="882" spans="1:33" ht="15.75" customHeight="1" x14ac:dyDescent="0.2">
      <c r="A882" s="76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</row>
    <row r="883" spans="1:33" ht="15.75" customHeight="1" x14ac:dyDescent="0.2">
      <c r="A883" s="76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</row>
    <row r="884" spans="1:33" ht="15.75" customHeight="1" x14ac:dyDescent="0.2">
      <c r="A884" s="76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</row>
    <row r="885" spans="1:33" ht="15.75" customHeight="1" x14ac:dyDescent="0.2">
      <c r="A885" s="76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</row>
    <row r="886" spans="1:33" ht="15.75" customHeight="1" x14ac:dyDescent="0.2">
      <c r="A886" s="76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7" spans="1:33" ht="15.75" customHeight="1" x14ac:dyDescent="0.2">
      <c r="A887" s="76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</row>
    <row r="888" spans="1:33" ht="15.75" customHeight="1" x14ac:dyDescent="0.2">
      <c r="A888" s="76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</row>
    <row r="889" spans="1:33" ht="15.75" customHeight="1" x14ac:dyDescent="0.2">
      <c r="A889" s="76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</row>
    <row r="890" spans="1:33" ht="15.75" customHeight="1" x14ac:dyDescent="0.2">
      <c r="A890" s="76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</row>
    <row r="891" spans="1:33" ht="15.75" customHeight="1" x14ac:dyDescent="0.2">
      <c r="A891" s="76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</row>
    <row r="892" spans="1:33" ht="15.75" customHeight="1" x14ac:dyDescent="0.2">
      <c r="A892" s="76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</row>
    <row r="893" spans="1:33" ht="15.75" customHeight="1" x14ac:dyDescent="0.2">
      <c r="A893" s="76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</row>
    <row r="894" spans="1:33" ht="15.75" customHeight="1" x14ac:dyDescent="0.2">
      <c r="A894" s="76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</row>
    <row r="895" spans="1:33" ht="15.75" customHeight="1" x14ac:dyDescent="0.2">
      <c r="A895" s="76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</row>
    <row r="896" spans="1:33" ht="15.75" customHeight="1" x14ac:dyDescent="0.2">
      <c r="A896" s="76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</row>
    <row r="897" spans="1:33" ht="15.75" customHeight="1" x14ac:dyDescent="0.2">
      <c r="A897" s="76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</row>
    <row r="898" spans="1:33" ht="15.75" customHeight="1" x14ac:dyDescent="0.2">
      <c r="A898" s="76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</row>
    <row r="899" spans="1:33" ht="15.75" customHeight="1" x14ac:dyDescent="0.2">
      <c r="A899" s="76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</row>
    <row r="900" spans="1:33" ht="15.75" customHeight="1" x14ac:dyDescent="0.2">
      <c r="A900" s="76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</row>
    <row r="901" spans="1:33" ht="15.75" customHeight="1" x14ac:dyDescent="0.2">
      <c r="A901" s="76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</row>
    <row r="902" spans="1:33" ht="15.75" customHeight="1" x14ac:dyDescent="0.2">
      <c r="A902" s="76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</row>
    <row r="903" spans="1:33" ht="15.75" customHeight="1" x14ac:dyDescent="0.2">
      <c r="A903" s="76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</row>
    <row r="904" spans="1:33" ht="15.75" customHeight="1" x14ac:dyDescent="0.2">
      <c r="A904" s="76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</row>
    <row r="905" spans="1:33" ht="15.75" customHeight="1" x14ac:dyDescent="0.2">
      <c r="A905" s="76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</row>
    <row r="906" spans="1:33" ht="15.75" customHeight="1" x14ac:dyDescent="0.2">
      <c r="A906" s="76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</row>
    <row r="907" spans="1:33" ht="15.75" customHeight="1" x14ac:dyDescent="0.2">
      <c r="A907" s="76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</row>
    <row r="908" spans="1:33" ht="15.75" customHeight="1" x14ac:dyDescent="0.2">
      <c r="A908" s="76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</row>
    <row r="909" spans="1:33" ht="15.75" customHeight="1" x14ac:dyDescent="0.2">
      <c r="A909" s="76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</row>
    <row r="910" spans="1:33" ht="15.75" customHeight="1" x14ac:dyDescent="0.2">
      <c r="A910" s="76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</row>
    <row r="911" spans="1:33" ht="15.75" customHeight="1" x14ac:dyDescent="0.2">
      <c r="A911" s="76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</row>
    <row r="912" spans="1:33" ht="15.75" customHeight="1" x14ac:dyDescent="0.2">
      <c r="A912" s="76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</row>
    <row r="913" spans="1:33" ht="15.75" customHeight="1" x14ac:dyDescent="0.2">
      <c r="A913" s="76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</row>
    <row r="914" spans="1:33" ht="15.75" customHeight="1" x14ac:dyDescent="0.2">
      <c r="A914" s="76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</row>
    <row r="915" spans="1:33" ht="15.75" customHeight="1" x14ac:dyDescent="0.2">
      <c r="A915" s="76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</row>
    <row r="916" spans="1:33" ht="15.75" customHeight="1" x14ac:dyDescent="0.2">
      <c r="A916" s="76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</row>
    <row r="917" spans="1:33" ht="15.75" customHeight="1" x14ac:dyDescent="0.2">
      <c r="A917" s="76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</row>
    <row r="918" spans="1:33" ht="15.75" customHeight="1" x14ac:dyDescent="0.2">
      <c r="A918" s="76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</row>
    <row r="919" spans="1:33" ht="15.75" customHeight="1" x14ac:dyDescent="0.2">
      <c r="A919" s="76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</row>
    <row r="920" spans="1:33" ht="15.75" customHeight="1" x14ac:dyDescent="0.2">
      <c r="A920" s="76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</row>
    <row r="921" spans="1:33" ht="15.75" customHeight="1" x14ac:dyDescent="0.2">
      <c r="A921" s="76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</row>
    <row r="922" spans="1:33" ht="15.75" customHeight="1" x14ac:dyDescent="0.2">
      <c r="A922" s="76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</row>
    <row r="923" spans="1:33" ht="15.75" customHeight="1" x14ac:dyDescent="0.2">
      <c r="A923" s="76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</row>
    <row r="924" spans="1:33" ht="15.75" customHeight="1" x14ac:dyDescent="0.2">
      <c r="A924" s="76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</row>
    <row r="925" spans="1:33" ht="15.75" customHeight="1" x14ac:dyDescent="0.2">
      <c r="A925" s="76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</row>
    <row r="926" spans="1:33" ht="15.75" customHeight="1" x14ac:dyDescent="0.2">
      <c r="A926" s="76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</row>
    <row r="927" spans="1:33" ht="15.75" customHeight="1" x14ac:dyDescent="0.2">
      <c r="A927" s="76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</row>
    <row r="928" spans="1:33" ht="15.75" customHeight="1" x14ac:dyDescent="0.2">
      <c r="A928" s="76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</row>
    <row r="929" spans="1:33" ht="15.75" customHeight="1" x14ac:dyDescent="0.2">
      <c r="A929" s="76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</row>
    <row r="930" spans="1:33" ht="15.75" customHeight="1" x14ac:dyDescent="0.2">
      <c r="A930" s="76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</row>
    <row r="931" spans="1:33" ht="15.75" customHeight="1" x14ac:dyDescent="0.2">
      <c r="A931" s="76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</row>
    <row r="932" spans="1:33" ht="15.75" customHeight="1" x14ac:dyDescent="0.2">
      <c r="A932" s="76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</row>
    <row r="933" spans="1:33" ht="15.75" customHeight="1" x14ac:dyDescent="0.2">
      <c r="A933" s="76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</row>
    <row r="934" spans="1:33" ht="15.75" customHeight="1" x14ac:dyDescent="0.2">
      <c r="A934" s="76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</row>
    <row r="935" spans="1:33" ht="15.75" customHeight="1" x14ac:dyDescent="0.2">
      <c r="A935" s="76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</row>
    <row r="936" spans="1:33" ht="15.75" customHeight="1" x14ac:dyDescent="0.2">
      <c r="A936" s="76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</row>
    <row r="937" spans="1:33" ht="15.75" customHeight="1" x14ac:dyDescent="0.2">
      <c r="A937" s="76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</row>
    <row r="938" spans="1:33" ht="15.75" customHeight="1" x14ac:dyDescent="0.2">
      <c r="A938" s="76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</row>
    <row r="939" spans="1:33" ht="15.75" customHeight="1" x14ac:dyDescent="0.2">
      <c r="A939" s="76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</row>
    <row r="940" spans="1:33" ht="15.75" customHeight="1" x14ac:dyDescent="0.2">
      <c r="A940" s="76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</row>
    <row r="941" spans="1:33" ht="15.75" customHeight="1" x14ac:dyDescent="0.2">
      <c r="A941" s="76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</row>
    <row r="942" spans="1:33" ht="15.75" customHeight="1" x14ac:dyDescent="0.2">
      <c r="A942" s="76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</row>
    <row r="943" spans="1:33" ht="15.75" customHeight="1" x14ac:dyDescent="0.2">
      <c r="A943" s="76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</row>
    <row r="944" spans="1:33" ht="15.75" customHeight="1" x14ac:dyDescent="0.2">
      <c r="A944" s="76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</row>
    <row r="945" spans="1:33" ht="15.75" customHeight="1" x14ac:dyDescent="0.2">
      <c r="A945" s="76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</row>
    <row r="946" spans="1:33" ht="15.75" customHeight="1" x14ac:dyDescent="0.2">
      <c r="A946" s="76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</row>
    <row r="947" spans="1:33" ht="15.75" customHeight="1" x14ac:dyDescent="0.2">
      <c r="A947" s="76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</row>
    <row r="948" spans="1:33" ht="15.75" customHeight="1" x14ac:dyDescent="0.2">
      <c r="A948" s="76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</row>
    <row r="949" spans="1:33" ht="15.75" customHeight="1" x14ac:dyDescent="0.2">
      <c r="A949" s="76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</row>
    <row r="950" spans="1:33" ht="15.75" customHeight="1" x14ac:dyDescent="0.2">
      <c r="A950" s="76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</row>
    <row r="951" spans="1:33" ht="15.75" customHeight="1" x14ac:dyDescent="0.2">
      <c r="A951" s="76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</row>
    <row r="952" spans="1:33" ht="15.75" customHeight="1" x14ac:dyDescent="0.2">
      <c r="A952" s="76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</row>
    <row r="953" spans="1:33" ht="15.75" customHeight="1" x14ac:dyDescent="0.2">
      <c r="A953" s="76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</row>
    <row r="954" spans="1:33" ht="15.75" customHeight="1" x14ac:dyDescent="0.2">
      <c r="A954" s="76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</row>
    <row r="955" spans="1:33" ht="15.75" customHeight="1" x14ac:dyDescent="0.2">
      <c r="A955" s="76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</row>
    <row r="956" spans="1:33" ht="15.75" customHeight="1" x14ac:dyDescent="0.2">
      <c r="A956" s="76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</row>
    <row r="957" spans="1:33" ht="15.75" customHeight="1" x14ac:dyDescent="0.2">
      <c r="A957" s="76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</row>
    <row r="958" spans="1:33" ht="15.75" customHeight="1" x14ac:dyDescent="0.2">
      <c r="A958" s="76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</row>
    <row r="959" spans="1:33" ht="15.75" customHeight="1" x14ac:dyDescent="0.2">
      <c r="A959" s="76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</row>
    <row r="960" spans="1:33" ht="15.75" customHeight="1" x14ac:dyDescent="0.2">
      <c r="A960" s="76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</row>
    <row r="961" spans="1:33" ht="15.75" customHeight="1" x14ac:dyDescent="0.2">
      <c r="A961" s="76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</row>
    <row r="962" spans="1:33" ht="15.75" customHeight="1" x14ac:dyDescent="0.2">
      <c r="A962" s="76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</row>
    <row r="963" spans="1:33" ht="15.75" customHeight="1" x14ac:dyDescent="0.2">
      <c r="A963" s="76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</row>
    <row r="964" spans="1:33" ht="15.75" customHeight="1" x14ac:dyDescent="0.2">
      <c r="A964" s="76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</row>
    <row r="965" spans="1:33" ht="15.75" customHeight="1" x14ac:dyDescent="0.2">
      <c r="A965" s="76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</row>
    <row r="966" spans="1:33" ht="15.75" customHeight="1" x14ac:dyDescent="0.2">
      <c r="A966" s="76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</row>
    <row r="967" spans="1:33" ht="15.75" customHeight="1" x14ac:dyDescent="0.2">
      <c r="A967" s="76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</row>
    <row r="968" spans="1:33" ht="15.75" customHeight="1" x14ac:dyDescent="0.2">
      <c r="A968" s="76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</row>
    <row r="969" spans="1:33" ht="15.75" customHeight="1" x14ac:dyDescent="0.2">
      <c r="A969" s="76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0" spans="1:33" ht="15.75" customHeight="1" x14ac:dyDescent="0.2">
      <c r="A970" s="76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</row>
    <row r="971" spans="1:33" ht="15.75" customHeight="1" x14ac:dyDescent="0.2">
      <c r="A971" s="76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</row>
    <row r="972" spans="1:33" ht="15.75" customHeight="1" x14ac:dyDescent="0.2">
      <c r="A972" s="76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</row>
    <row r="973" spans="1:33" ht="15.75" customHeight="1" x14ac:dyDescent="0.2">
      <c r="A973" s="76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</row>
    <row r="974" spans="1:33" ht="15.75" customHeight="1" x14ac:dyDescent="0.2">
      <c r="A974" s="76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</row>
    <row r="975" spans="1:33" ht="15.75" customHeight="1" x14ac:dyDescent="0.2">
      <c r="A975" s="76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</row>
    <row r="976" spans="1:33" ht="15.75" customHeight="1" x14ac:dyDescent="0.2">
      <c r="A976" s="76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</row>
    <row r="977" spans="1:33" ht="15.75" customHeight="1" x14ac:dyDescent="0.2">
      <c r="A977" s="76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</row>
    <row r="978" spans="1:33" ht="15.75" customHeight="1" x14ac:dyDescent="0.2">
      <c r="A978" s="76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</row>
    <row r="979" spans="1:33" ht="15.75" customHeight="1" x14ac:dyDescent="0.2">
      <c r="A979" s="76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</row>
    <row r="980" spans="1:33" ht="15.75" customHeight="1" x14ac:dyDescent="0.2">
      <c r="A980" s="76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</row>
    <row r="981" spans="1:33" ht="15.75" customHeight="1" x14ac:dyDescent="0.2">
      <c r="A981" s="76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</row>
    <row r="982" spans="1:33" ht="15.75" customHeight="1" x14ac:dyDescent="0.2">
      <c r="A982" s="76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</row>
    <row r="983" spans="1:33" ht="15.75" customHeight="1" x14ac:dyDescent="0.2">
      <c r="A983" s="76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</row>
    <row r="984" spans="1:33" ht="15.75" customHeight="1" x14ac:dyDescent="0.2">
      <c r="A984" s="76"/>
      <c r="AE984" s="68"/>
      <c r="AF984" s="68"/>
      <c r="AG984" s="68"/>
    </row>
    <row r="985" spans="1:33" ht="15.75" customHeight="1" x14ac:dyDescent="0.2">
      <c r="A985" s="76"/>
      <c r="AE985" s="68"/>
      <c r="AF985" s="68"/>
      <c r="AG985" s="68"/>
    </row>
    <row r="986" spans="1:33" ht="15.75" customHeight="1" x14ac:dyDescent="0.2">
      <c r="A986" s="76"/>
      <c r="AE986" s="68"/>
      <c r="AF986" s="68"/>
      <c r="AG986" s="68"/>
    </row>
    <row r="987" spans="1:33" ht="15.75" customHeight="1" x14ac:dyDescent="0.2">
      <c r="A987" s="76"/>
      <c r="AE987" s="68"/>
      <c r="AF987" s="68"/>
      <c r="AG987" s="68"/>
    </row>
    <row r="988" spans="1:33" ht="15.75" customHeight="1" x14ac:dyDescent="0.2">
      <c r="A988" s="76"/>
      <c r="AE988" s="68"/>
      <c r="AF988" s="68"/>
      <c r="AG988" s="68"/>
    </row>
    <row r="989" spans="1:33" ht="15.75" customHeight="1" x14ac:dyDescent="0.2">
      <c r="A989" s="76"/>
      <c r="AE989" s="68"/>
      <c r="AF989" s="68"/>
      <c r="AG989" s="68"/>
    </row>
    <row r="990" spans="1:33" ht="15.75" customHeight="1" x14ac:dyDescent="0.2">
      <c r="A990" s="76"/>
      <c r="AE990" s="68"/>
      <c r="AF990" s="68"/>
      <c r="AG990" s="68"/>
    </row>
    <row r="991" spans="1:33" ht="15.75" customHeight="1" x14ac:dyDescent="0.2">
      <c r="A991" s="76"/>
      <c r="AE991" s="68"/>
      <c r="AF991" s="68"/>
      <c r="AG991" s="68"/>
    </row>
    <row r="992" spans="1:33" ht="15.75" customHeight="1" x14ac:dyDescent="0.2">
      <c r="A992" s="76"/>
      <c r="AE992" s="68"/>
      <c r="AF992" s="68"/>
      <c r="AG992" s="68"/>
    </row>
    <row r="993" spans="1:33" ht="15.75" customHeight="1" x14ac:dyDescent="0.2">
      <c r="A993" s="76"/>
      <c r="AE993" s="68"/>
      <c r="AF993" s="68"/>
      <c r="AG993" s="68"/>
    </row>
    <row r="994" spans="1:33" ht="15.75" customHeight="1" x14ac:dyDescent="0.2">
      <c r="A994" s="76"/>
      <c r="AE994" s="68"/>
      <c r="AF994" s="68"/>
      <c r="AG994" s="68"/>
    </row>
    <row r="995" spans="1:33" ht="15.75" customHeight="1" x14ac:dyDescent="0.2">
      <c r="A995" s="76"/>
      <c r="AE995" s="68"/>
      <c r="AF995" s="68"/>
      <c r="AG995" s="68"/>
    </row>
    <row r="996" spans="1:33" ht="15.75" customHeight="1" x14ac:dyDescent="0.2">
      <c r="A996" s="76"/>
      <c r="AE996" s="68"/>
      <c r="AF996" s="68"/>
      <c r="AG996" s="68"/>
    </row>
    <row r="997" spans="1:33" ht="15.75" customHeight="1" x14ac:dyDescent="0.2">
      <c r="A997" s="76"/>
      <c r="AE997" s="68"/>
      <c r="AF997" s="68"/>
      <c r="AG997" s="68"/>
    </row>
    <row r="998" spans="1:33" ht="15.75" customHeight="1" x14ac:dyDescent="0.2">
      <c r="A998" s="76"/>
      <c r="AE998" s="68"/>
      <c r="AF998" s="68"/>
      <c r="AG998" s="68"/>
    </row>
    <row r="999" spans="1:33" ht="15.75" customHeight="1" x14ac:dyDescent="0.2">
      <c r="A999" s="76"/>
      <c r="AE999" s="68"/>
      <c r="AF999" s="68"/>
      <c r="AG999" s="68"/>
    </row>
    <row r="1000" spans="1:33" ht="15.75" customHeight="1" x14ac:dyDescent="0.2">
      <c r="A1000" s="76"/>
      <c r="AE1000" s="68"/>
      <c r="AF1000" s="68"/>
      <c r="AG1000" s="68"/>
    </row>
    <row r="1001" spans="1:33" ht="15.75" customHeight="1" x14ac:dyDescent="0.2">
      <c r="A1001" s="76"/>
      <c r="AE1001" s="68"/>
      <c r="AF1001" s="68"/>
      <c r="AG1001" s="68"/>
    </row>
    <row r="1002" spans="1:33" ht="15.75" customHeight="1" x14ac:dyDescent="0.2">
      <c r="A1002" s="76"/>
      <c r="AE1002" s="68"/>
      <c r="AF1002" s="68"/>
      <c r="AG1002" s="68"/>
    </row>
    <row r="1003" spans="1:33" ht="15.75" customHeight="1" x14ac:dyDescent="0.2">
      <c r="A1003" s="76"/>
      <c r="AE1003" s="68"/>
      <c r="AF1003" s="68"/>
      <c r="AG1003" s="68"/>
    </row>
    <row r="1004" spans="1:33" ht="15.75" customHeight="1" x14ac:dyDescent="0.2">
      <c r="A1004" s="76"/>
      <c r="AE1004" s="68"/>
      <c r="AF1004" s="68"/>
      <c r="AG1004" s="68"/>
    </row>
    <row r="1005" spans="1:33" ht="15.75" customHeight="1" x14ac:dyDescent="0.2">
      <c r="A1005" s="76"/>
      <c r="AE1005" s="68"/>
      <c r="AF1005" s="68"/>
      <c r="AG1005" s="68"/>
    </row>
    <row r="1006" spans="1:33" ht="15.75" customHeight="1" x14ac:dyDescent="0.2">
      <c r="A1006" s="76"/>
      <c r="AE1006" s="68"/>
      <c r="AF1006" s="68"/>
      <c r="AG1006" s="68"/>
    </row>
    <row r="1007" spans="1:33" ht="15.75" customHeight="1" x14ac:dyDescent="0.2">
      <c r="A1007" s="76"/>
      <c r="AE1007" s="68"/>
      <c r="AF1007" s="68"/>
      <c r="AG1007" s="68"/>
    </row>
    <row r="1008" spans="1:33" ht="15.75" customHeight="1" x14ac:dyDescent="0.2">
      <c r="A1008" s="76"/>
      <c r="AE1008" s="68"/>
      <c r="AF1008" s="68"/>
      <c r="AG1008" s="68"/>
    </row>
    <row r="1009" spans="1:33" ht="15.75" customHeight="1" x14ac:dyDescent="0.2">
      <c r="A1009" s="76"/>
      <c r="AE1009" s="68"/>
      <c r="AF1009" s="68"/>
      <c r="AG1009" s="68"/>
    </row>
    <row r="1010" spans="1:33" ht="15.75" customHeight="1" x14ac:dyDescent="0.2">
      <c r="A1010" s="76"/>
      <c r="AE1010" s="68"/>
      <c r="AF1010" s="68"/>
      <c r="AG1010" s="68"/>
    </row>
    <row r="1011" spans="1:33" ht="15.75" customHeight="1" x14ac:dyDescent="0.2">
      <c r="A1011" s="76"/>
      <c r="AE1011" s="68"/>
      <c r="AF1011" s="68"/>
      <c r="AG1011" s="68"/>
    </row>
    <row r="1012" spans="1:33" ht="15.75" customHeight="1" x14ac:dyDescent="0.2">
      <c r="A1012" s="76"/>
      <c r="AE1012" s="68"/>
      <c r="AF1012" s="68"/>
      <c r="AG1012" s="68"/>
    </row>
    <row r="1013" spans="1:33" ht="15.75" customHeight="1" x14ac:dyDescent="0.2">
      <c r="A1013" s="76"/>
      <c r="AE1013" s="68"/>
      <c r="AF1013" s="68"/>
      <c r="AG1013" s="68"/>
    </row>
    <row r="1014" spans="1:33" ht="15.75" customHeight="1" x14ac:dyDescent="0.2">
      <c r="A1014" s="76"/>
      <c r="AE1014" s="68"/>
      <c r="AF1014" s="68"/>
      <c r="AG1014" s="68"/>
    </row>
    <row r="1015" spans="1:33" ht="15.75" customHeight="1" x14ac:dyDescent="0.2">
      <c r="A1015" s="76"/>
      <c r="AE1015" s="68"/>
      <c r="AF1015" s="68"/>
      <c r="AG1015" s="68"/>
    </row>
    <row r="1016" spans="1:33" ht="15.75" customHeight="1" x14ac:dyDescent="0.2">
      <c r="A1016" s="76"/>
      <c r="AE1016" s="68"/>
      <c r="AF1016" s="68"/>
      <c r="AG1016" s="68"/>
    </row>
    <row r="1017" spans="1:33" ht="15.75" customHeight="1" x14ac:dyDescent="0.2">
      <c r="A1017" s="76"/>
      <c r="AE1017" s="68"/>
      <c r="AF1017" s="68"/>
      <c r="AG1017" s="68"/>
    </row>
    <row r="1018" spans="1:33" ht="15.75" customHeight="1" x14ac:dyDescent="0.2">
      <c r="A1018" s="76"/>
      <c r="AE1018" s="68"/>
      <c r="AF1018" s="68"/>
      <c r="AG1018" s="68"/>
    </row>
    <row r="1019" spans="1:33" ht="15.75" customHeight="1" x14ac:dyDescent="0.2">
      <c r="A1019" s="76"/>
      <c r="AE1019" s="68"/>
      <c r="AF1019" s="68"/>
      <c r="AG1019" s="68"/>
    </row>
    <row r="1020" spans="1:33" ht="15.75" customHeight="1" x14ac:dyDescent="0.2">
      <c r="A1020" s="76"/>
      <c r="AE1020" s="68"/>
      <c r="AF1020" s="68"/>
      <c r="AG1020" s="68"/>
    </row>
    <row r="1021" spans="1:33" ht="15.75" customHeight="1" x14ac:dyDescent="0.2">
      <c r="A1021" s="76"/>
      <c r="AE1021" s="68"/>
      <c r="AF1021" s="68"/>
      <c r="AG1021" s="68"/>
    </row>
    <row r="1022" spans="1:33" ht="15.75" customHeight="1" x14ac:dyDescent="0.2">
      <c r="A1022" s="76"/>
      <c r="AE1022" s="68"/>
      <c r="AF1022" s="68"/>
      <c r="AG1022" s="68"/>
    </row>
    <row r="1023" spans="1:33" ht="15.75" customHeight="1" x14ac:dyDescent="0.2">
      <c r="A1023" s="76"/>
      <c r="AE1023" s="68"/>
      <c r="AF1023" s="68"/>
      <c r="AG1023" s="68"/>
    </row>
    <row r="1024" spans="1:33" ht="15.75" customHeight="1" x14ac:dyDescent="0.2">
      <c r="A1024" s="76"/>
      <c r="AE1024" s="68"/>
      <c r="AF1024" s="68"/>
      <c r="AG1024" s="68"/>
    </row>
    <row r="1025" spans="1:33" ht="15.75" customHeight="1" x14ac:dyDescent="0.2">
      <c r="A1025" s="76"/>
      <c r="AE1025" s="68"/>
      <c r="AF1025" s="68"/>
      <c r="AG1025" s="68"/>
    </row>
    <row r="1026" spans="1:33" ht="15.75" customHeight="1" x14ac:dyDescent="0.2">
      <c r="A1026" s="76"/>
      <c r="AE1026" s="68"/>
      <c r="AF1026" s="68"/>
      <c r="AG1026" s="68"/>
    </row>
    <row r="1027" spans="1:33" ht="15.75" customHeight="1" x14ac:dyDescent="0.2">
      <c r="A1027" s="76"/>
      <c r="AE1027" s="68"/>
      <c r="AF1027" s="68"/>
      <c r="AG1027" s="68"/>
    </row>
    <row r="1028" spans="1:33" ht="15.75" customHeight="1" x14ac:dyDescent="0.2">
      <c r="A1028" s="76"/>
      <c r="AE1028" s="68"/>
      <c r="AF1028" s="68"/>
      <c r="AG1028" s="68"/>
    </row>
    <row r="1029" spans="1:33" ht="15.75" customHeight="1" x14ac:dyDescent="0.2">
      <c r="A1029" s="76"/>
      <c r="AE1029" s="68"/>
      <c r="AF1029" s="68"/>
      <c r="AG1029" s="68"/>
    </row>
    <row r="1030" spans="1:33" ht="15.75" customHeight="1" x14ac:dyDescent="0.2">
      <c r="A1030" s="76"/>
      <c r="AE1030" s="68"/>
      <c r="AF1030" s="68"/>
      <c r="AG1030" s="68"/>
    </row>
    <row r="1031" spans="1:33" ht="15.75" customHeight="1" x14ac:dyDescent="0.2">
      <c r="A1031" s="76"/>
      <c r="AE1031" s="68"/>
      <c r="AF1031" s="68"/>
      <c r="AG1031" s="68"/>
    </row>
    <row r="1032" spans="1:33" ht="15.75" customHeight="1" x14ac:dyDescent="0.2">
      <c r="A1032" s="76"/>
      <c r="AE1032" s="68"/>
      <c r="AF1032" s="68"/>
      <c r="AG1032" s="68"/>
    </row>
    <row r="1033" spans="1:33" ht="15.75" customHeight="1" x14ac:dyDescent="0.2">
      <c r="A1033" s="76"/>
      <c r="AE1033" s="68"/>
      <c r="AF1033" s="68"/>
      <c r="AG1033" s="68"/>
    </row>
    <row r="1034" spans="1:33" ht="15.75" customHeight="1" x14ac:dyDescent="0.2">
      <c r="A1034" s="76"/>
      <c r="AE1034" s="68"/>
      <c r="AF1034" s="68"/>
      <c r="AG1034" s="68"/>
    </row>
    <row r="1035" spans="1:33" ht="15.75" customHeight="1" x14ac:dyDescent="0.2">
      <c r="A1035" s="76"/>
      <c r="AE1035" s="68"/>
      <c r="AF1035" s="68"/>
      <c r="AG1035" s="68"/>
    </row>
    <row r="1036" spans="1:33" ht="15.75" customHeight="1" x14ac:dyDescent="0.2">
      <c r="A1036" s="76"/>
      <c r="AE1036" s="68"/>
      <c r="AF1036" s="68"/>
      <c r="AG1036" s="68"/>
    </row>
    <row r="1037" spans="1:33" ht="15.75" customHeight="1" x14ac:dyDescent="0.2">
      <c r="A1037" s="76"/>
      <c r="AE1037" s="68"/>
      <c r="AF1037" s="68"/>
      <c r="AG1037" s="68"/>
    </row>
    <row r="1038" spans="1:33" ht="15.75" customHeight="1" x14ac:dyDescent="0.2">
      <c r="A1038" s="76"/>
      <c r="AE1038" s="68"/>
      <c r="AF1038" s="68"/>
      <c r="AG1038" s="68"/>
    </row>
    <row r="1039" spans="1:33" ht="15.75" customHeight="1" x14ac:dyDescent="0.2">
      <c r="A1039" s="76"/>
      <c r="AE1039" s="68"/>
      <c r="AF1039" s="68"/>
      <c r="AG1039" s="68"/>
    </row>
    <row r="1040" spans="1:33" ht="15.75" customHeight="1" x14ac:dyDescent="0.2">
      <c r="A1040" s="76"/>
      <c r="AE1040" s="68"/>
      <c r="AF1040" s="68"/>
      <c r="AG1040" s="68"/>
    </row>
    <row r="1041" spans="1:33" ht="15.75" customHeight="1" x14ac:dyDescent="0.2">
      <c r="A1041" s="76"/>
      <c r="AE1041" s="68"/>
      <c r="AF1041" s="68"/>
      <c r="AG1041" s="68"/>
    </row>
    <row r="1042" spans="1:33" ht="15.75" customHeight="1" x14ac:dyDescent="0.2">
      <c r="A1042" s="76"/>
      <c r="AE1042" s="68"/>
      <c r="AF1042" s="68"/>
      <c r="AG1042" s="68"/>
    </row>
    <row r="1043" spans="1:33" ht="15.75" customHeight="1" x14ac:dyDescent="0.2">
      <c r="A1043" s="76"/>
      <c r="AE1043" s="68"/>
      <c r="AF1043" s="68"/>
      <c r="AG1043" s="68"/>
    </row>
    <row r="1044" spans="1:33" ht="15.75" customHeight="1" x14ac:dyDescent="0.2">
      <c r="A1044" s="76"/>
      <c r="AE1044" s="68"/>
      <c r="AF1044" s="68"/>
      <c r="AG1044" s="68"/>
    </row>
  </sheetData>
  <mergeCells count="29">
    <mergeCell ref="J10:L10"/>
    <mergeCell ref="A4:B4"/>
    <mergeCell ref="J6:L6"/>
    <mergeCell ref="J7:L7"/>
    <mergeCell ref="J8:L8"/>
    <mergeCell ref="J9:L9"/>
    <mergeCell ref="A1:B1"/>
    <mergeCell ref="C1:K1"/>
    <mergeCell ref="A2:B2"/>
    <mergeCell ref="D2:L2"/>
    <mergeCell ref="A3:B3"/>
    <mergeCell ref="B14:C14"/>
    <mergeCell ref="B15:C15"/>
    <mergeCell ref="B11:C11"/>
    <mergeCell ref="E11:G11"/>
    <mergeCell ref="B6:G6"/>
    <mergeCell ref="E7:G7"/>
    <mergeCell ref="E8:G8"/>
    <mergeCell ref="E9:G9"/>
    <mergeCell ref="E10:G10"/>
    <mergeCell ref="B28:B38"/>
    <mergeCell ref="B39:B59"/>
    <mergeCell ref="B60:B67"/>
    <mergeCell ref="B68:B77"/>
    <mergeCell ref="A16:A151"/>
    <mergeCell ref="B78:B84"/>
    <mergeCell ref="B85:B86"/>
    <mergeCell ref="B16:C16"/>
    <mergeCell ref="B17:B2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99"/>
  <sheetViews>
    <sheetView workbookViewId="0">
      <selection activeCell="F15" sqref="F15"/>
    </sheetView>
  </sheetViews>
  <sheetFormatPr baseColWidth="10" defaultColWidth="14.33203125" defaultRowHeight="15" x14ac:dyDescent="0.2"/>
  <cols>
    <col min="1" max="5" width="11.1640625" customWidth="1"/>
    <col min="6" max="6" width="15.6640625" customWidth="1"/>
    <col min="7" max="8" width="11.1640625" customWidth="1"/>
    <col min="9" max="9" width="15.6640625" customWidth="1"/>
    <col min="10" max="26" width="11.1640625" customWidth="1"/>
  </cols>
  <sheetData>
    <row r="1" spans="1:22" ht="14.25" customHeight="1" x14ac:dyDescent="0.2"/>
    <row r="2" spans="1:22" ht="14.25" customHeight="1" x14ac:dyDescent="0.2"/>
    <row r="3" spans="1:22" ht="16.5" customHeight="1" x14ac:dyDescent="0.2">
      <c r="A3" s="107"/>
      <c r="B3" s="107"/>
      <c r="C3" s="107"/>
      <c r="D3" s="107"/>
      <c r="E3" s="107" t="s">
        <v>173</v>
      </c>
      <c r="F3" s="107"/>
      <c r="G3" s="107"/>
      <c r="H3" s="107"/>
      <c r="I3" s="107"/>
      <c r="J3" s="107"/>
      <c r="K3" s="107"/>
      <c r="M3" s="68"/>
    </row>
    <row r="4" spans="1:22" ht="16.5" customHeight="1" x14ac:dyDescent="0.2">
      <c r="A4" s="108"/>
      <c r="B4" s="172" t="s">
        <v>27</v>
      </c>
      <c r="C4" s="173"/>
      <c r="D4" s="172" t="s">
        <v>35</v>
      </c>
      <c r="E4" s="173"/>
      <c r="F4" s="172" t="s">
        <v>33</v>
      </c>
      <c r="G4" s="173"/>
      <c r="I4" s="68"/>
    </row>
    <row r="5" spans="1:22" ht="16.5" customHeight="1" x14ac:dyDescent="0.2">
      <c r="A5" s="108"/>
      <c r="B5" s="109" t="s">
        <v>10</v>
      </c>
      <c r="C5" s="110" t="s">
        <v>11</v>
      </c>
      <c r="D5" s="109" t="s">
        <v>10</v>
      </c>
      <c r="E5" s="110" t="s">
        <v>11</v>
      </c>
      <c r="F5" s="109" t="s">
        <v>10</v>
      </c>
      <c r="G5" s="110" t="s">
        <v>11</v>
      </c>
      <c r="I5" s="68"/>
    </row>
    <row r="6" spans="1:22" ht="16.5" customHeight="1" x14ac:dyDescent="0.2">
      <c r="A6" s="108" t="s">
        <v>3</v>
      </c>
      <c r="B6" s="108">
        <v>33</v>
      </c>
      <c r="C6" s="108">
        <v>32</v>
      </c>
      <c r="D6" s="108">
        <v>22.5</v>
      </c>
      <c r="E6" s="108">
        <v>23</v>
      </c>
      <c r="F6" s="108">
        <v>21.5</v>
      </c>
      <c r="G6" s="108">
        <v>19</v>
      </c>
      <c r="I6" s="68"/>
    </row>
    <row r="7" spans="1:22" ht="16.5" customHeight="1" x14ac:dyDescent="0.2">
      <c r="A7" s="108" t="s">
        <v>113</v>
      </c>
      <c r="B7" s="108">
        <v>23.5</v>
      </c>
      <c r="C7" s="108">
        <v>22</v>
      </c>
      <c r="D7" s="108">
        <v>21.5</v>
      </c>
      <c r="E7" s="108">
        <v>21</v>
      </c>
      <c r="F7" s="108">
        <v>15.5</v>
      </c>
      <c r="G7" s="108">
        <v>15</v>
      </c>
      <c r="I7" s="68"/>
    </row>
    <row r="8" spans="1:22" ht="16.5" customHeight="1" x14ac:dyDescent="0.2">
      <c r="A8" s="111" t="s">
        <v>19</v>
      </c>
      <c r="B8" s="111">
        <f t="shared" ref="B8:G8" si="0">SUM(B6:B7)</f>
        <v>56.5</v>
      </c>
      <c r="C8" s="111">
        <f t="shared" si="0"/>
        <v>54</v>
      </c>
      <c r="D8" s="111">
        <f t="shared" si="0"/>
        <v>44</v>
      </c>
      <c r="E8" s="111">
        <f t="shared" si="0"/>
        <v>44</v>
      </c>
      <c r="F8" s="111">
        <f t="shared" si="0"/>
        <v>37</v>
      </c>
      <c r="G8" s="111">
        <f t="shared" si="0"/>
        <v>34</v>
      </c>
      <c r="H8" s="112"/>
      <c r="I8" s="113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</row>
    <row r="9" spans="1:22" ht="15.75" customHeight="1" x14ac:dyDescent="0.2">
      <c r="K9" s="68"/>
      <c r="M9" s="68"/>
    </row>
    <row r="10" spans="1:22" ht="15.75" customHeight="1" x14ac:dyDescent="0.2">
      <c r="L10" s="68"/>
      <c r="M10" s="68"/>
    </row>
    <row r="11" spans="1:22" ht="15.75" customHeight="1" x14ac:dyDescent="0.2">
      <c r="L11" s="68"/>
      <c r="M11" s="68"/>
    </row>
    <row r="12" spans="1:22" ht="15.75" customHeight="1" x14ac:dyDescent="0.2">
      <c r="E12" s="174" t="s">
        <v>174</v>
      </c>
      <c r="F12" s="175"/>
      <c r="L12" s="68"/>
      <c r="M12" s="68"/>
    </row>
    <row r="13" spans="1:22" ht="15.75" customHeight="1" x14ac:dyDescent="0.2">
      <c r="E13" s="114" t="s">
        <v>10</v>
      </c>
      <c r="F13" s="114">
        <f>B8+D8+F8</f>
        <v>137.5</v>
      </c>
      <c r="L13" s="68"/>
      <c r="M13" s="68"/>
    </row>
    <row r="14" spans="1:22" ht="15.75" customHeight="1" x14ac:dyDescent="0.2">
      <c r="E14" s="114" t="s">
        <v>11</v>
      </c>
      <c r="F14" s="114">
        <f>SUM(C8,E8,G8)</f>
        <v>132</v>
      </c>
      <c r="L14" s="68"/>
      <c r="M14" s="68"/>
    </row>
    <row r="15" spans="1:22" ht="14.25" customHeight="1" x14ac:dyDescent="0.2"/>
    <row r="16" spans="1:2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4">
    <mergeCell ref="E12:F12"/>
    <mergeCell ref="B4:C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2021-01-18T06:43:31Z</dcterms:created>
  <dcterms:modified xsi:type="dcterms:W3CDTF">2021-04-24T14:35:15Z</dcterms:modified>
</cp:coreProperties>
</file>